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c333e-my.sharepoint.com/personal/user02_lc333e_onmicrosoft_com/Documents/★サバンナ集計/2025-2026_若林CAB/"/>
    </mc:Choice>
  </mc:AlternateContent>
  <xr:revisionPtr revIDLastSave="312" documentId="13_ncr:1_{4564BC26-CD78-43B4-85A9-3F88B3DB3059}" xr6:coauthVersionLast="47" xr6:coauthVersionMax="47" xr10:uidLastSave="{2C3E7523-3237-4FE5-BA4D-1DEA16ED0FBA}"/>
  <bookViews>
    <workbookView xWindow="-98" yWindow="-98" windowWidth="38596" windowHeight="15675" firstSheet="1" activeTab="3" xr2:uid="{BD215439-FD7D-41C4-B44A-2291CAF759BC}"/>
  </bookViews>
  <sheets>
    <sheet name="2025.7" sheetId="2" r:id="rId1"/>
    <sheet name="2025.8" sheetId="3" r:id="rId2"/>
    <sheet name="2025.9" sheetId="4" r:id="rId3"/>
    <sheet name="2025.10" sheetId="7" r:id="rId4"/>
    <sheet name="2025.11" sheetId="8" r:id="rId5"/>
    <sheet name="2025.12" sheetId="9" r:id="rId6"/>
    <sheet name="2026.1" sheetId="10" r:id="rId7"/>
    <sheet name="2026.2" sheetId="11" r:id="rId8"/>
    <sheet name="2026.3" sheetId="13" r:id="rId9"/>
    <sheet name="2026.4" sheetId="14" r:id="rId10"/>
    <sheet name="2026.5" sheetId="15" r:id="rId11"/>
    <sheet name="2026.6" sheetId="16" r:id="rId12"/>
  </sheets>
  <definedNames>
    <definedName name="_xlnm.Print_Area" localSheetId="7">'2026.2'!$A$1:$AZ$91</definedName>
    <definedName name="_xlnm.Print_Titles" localSheetId="3">'2025.10'!$2:$5</definedName>
    <definedName name="_xlnm.Print_Titles" localSheetId="4">'2025.11'!$2:$5</definedName>
    <definedName name="_xlnm.Print_Titles" localSheetId="5">'2025.12'!$2:$5</definedName>
    <definedName name="_xlnm.Print_Titles" localSheetId="0">'2025.7'!$2:$5</definedName>
    <definedName name="_xlnm.Print_Titles" localSheetId="1">'2025.8'!$2:$5</definedName>
    <definedName name="_xlnm.Print_Titles" localSheetId="2">'2025.9'!$2:$5</definedName>
    <definedName name="_xlnm.Print_Titles" localSheetId="6">'2026.1'!$2:$5</definedName>
    <definedName name="_xlnm.Print_Titles" localSheetId="7">'2026.2'!$2:$5</definedName>
    <definedName name="_xlnm.Print_Titles" localSheetId="8">'2026.3'!$2:$5</definedName>
    <definedName name="_xlnm.Print_Titles" localSheetId="9">'2026.4'!$2:$5</definedName>
    <definedName name="_xlnm.Print_Titles" localSheetId="10">'2026.5'!$2:$5</definedName>
    <definedName name="_xlnm.Print_Titles" localSheetId="11">'2026.6'!$2:$5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90" i="7" l="1"/>
  <c r="AP90" i="8"/>
  <c r="AP90" i="9"/>
  <c r="AP90" i="10"/>
  <c r="AP90" i="11"/>
  <c r="AP90" i="13"/>
  <c r="AP90" i="14"/>
  <c r="AP90" i="15"/>
  <c r="AP90" i="16"/>
  <c r="AP90" i="4"/>
  <c r="AP80" i="7"/>
  <c r="AP80" i="8"/>
  <c r="AP80" i="9"/>
  <c r="AP80" i="10"/>
  <c r="AP80" i="11"/>
  <c r="AP80" i="13"/>
  <c r="AP80" i="14"/>
  <c r="AP80" i="15"/>
  <c r="AP80" i="16"/>
  <c r="AP80" i="4"/>
  <c r="AP71" i="7"/>
  <c r="AP71" i="8"/>
  <c r="AP71" i="9"/>
  <c r="AP71" i="10"/>
  <c r="AP71" i="11"/>
  <c r="AP71" i="13"/>
  <c r="AP71" i="14"/>
  <c r="AP71" i="15"/>
  <c r="AP71" i="16"/>
  <c r="AP71" i="4"/>
  <c r="AP62" i="7"/>
  <c r="AP62" i="8"/>
  <c r="AP62" i="9"/>
  <c r="AP62" i="10"/>
  <c r="AP62" i="11"/>
  <c r="AP62" i="13"/>
  <c r="AP62" i="14"/>
  <c r="AP62" i="15"/>
  <c r="AP62" i="16"/>
  <c r="AP62" i="4"/>
  <c r="AP44" i="7"/>
  <c r="AP44" i="8"/>
  <c r="AP44" i="9"/>
  <c r="AP44" i="10"/>
  <c r="AP44" i="11"/>
  <c r="AP44" i="13"/>
  <c r="AP44" i="14"/>
  <c r="AP44" i="15"/>
  <c r="AP44" i="16"/>
  <c r="AP44" i="4"/>
  <c r="AP35" i="7"/>
  <c r="AP35" i="8"/>
  <c r="AP35" i="9"/>
  <c r="AP35" i="10"/>
  <c r="AP35" i="11"/>
  <c r="AP35" i="13"/>
  <c r="AP35" i="14"/>
  <c r="AP35" i="15"/>
  <c r="AP35" i="16"/>
  <c r="AP35" i="4"/>
  <c r="AN90" i="3"/>
  <c r="AM90" i="3"/>
  <c r="AL90" i="3"/>
  <c r="AK90" i="3"/>
  <c r="AJ90" i="3"/>
  <c r="AN80" i="3"/>
  <c r="AM80" i="3"/>
  <c r="AL80" i="3"/>
  <c r="AK80" i="3"/>
  <c r="AJ80" i="3"/>
  <c r="AN71" i="3"/>
  <c r="AM71" i="3"/>
  <c r="AL71" i="3"/>
  <c r="AK71" i="3"/>
  <c r="AJ71" i="3"/>
  <c r="AN62" i="3"/>
  <c r="AM62" i="3"/>
  <c r="AL62" i="3"/>
  <c r="AK62" i="3"/>
  <c r="AJ62" i="3"/>
  <c r="AN44" i="3"/>
  <c r="AM44" i="3"/>
  <c r="AL44" i="3"/>
  <c r="AK44" i="3"/>
  <c r="AJ44" i="3"/>
  <c r="AN35" i="3"/>
  <c r="AM35" i="3"/>
  <c r="AL35" i="3"/>
  <c r="AK35" i="3"/>
  <c r="AJ35" i="3"/>
  <c r="AN21" i="3"/>
  <c r="AM21" i="3"/>
  <c r="AL21" i="3"/>
  <c r="AK21" i="3"/>
  <c r="AJ21" i="3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E62" i="8"/>
  <c r="AF62" i="8"/>
  <c r="AG62" i="8"/>
  <c r="AH62" i="8"/>
  <c r="AI62" i="8"/>
  <c r="AO62" i="8"/>
  <c r="AS62" i="8"/>
  <c r="AT62" i="8"/>
  <c r="AU62" i="8"/>
  <c r="AV62" i="8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E62" i="9"/>
  <c r="AF62" i="9"/>
  <c r="AG62" i="9"/>
  <c r="AH62" i="9"/>
  <c r="AI62" i="9"/>
  <c r="AO62" i="9"/>
  <c r="AS62" i="9"/>
  <c r="AT62" i="9"/>
  <c r="AU62" i="9"/>
  <c r="AV62" i="9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E62" i="10"/>
  <c r="AF62" i="10"/>
  <c r="AG62" i="10"/>
  <c r="AH62" i="10"/>
  <c r="AI62" i="10"/>
  <c r="AO62" i="10"/>
  <c r="AS62" i="10"/>
  <c r="AT62" i="10"/>
  <c r="AU62" i="10"/>
  <c r="AV62" i="10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E62" i="11"/>
  <c r="AF62" i="11"/>
  <c r="AG62" i="11"/>
  <c r="AH62" i="11"/>
  <c r="AI62" i="11"/>
  <c r="AO62" i="11"/>
  <c r="AS62" i="11"/>
  <c r="AT62" i="11"/>
  <c r="AU62" i="11"/>
  <c r="AV62" i="11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E62" i="13"/>
  <c r="AF62" i="13"/>
  <c r="AG62" i="13"/>
  <c r="AH62" i="13"/>
  <c r="AI62" i="13"/>
  <c r="AO62" i="13"/>
  <c r="AS62" i="13"/>
  <c r="AT62" i="13"/>
  <c r="AU62" i="13"/>
  <c r="AV62" i="13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E62" i="14"/>
  <c r="AF62" i="14"/>
  <c r="AG62" i="14"/>
  <c r="AH62" i="14"/>
  <c r="AI62" i="14"/>
  <c r="AO62" i="14"/>
  <c r="AS62" i="14"/>
  <c r="AT62" i="14"/>
  <c r="AU62" i="14"/>
  <c r="AV62" i="14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AA62" i="15"/>
  <c r="AB62" i="15"/>
  <c r="AE62" i="15"/>
  <c r="AF62" i="15"/>
  <c r="AG62" i="15"/>
  <c r="AH62" i="15"/>
  <c r="AI62" i="15"/>
  <c r="AO62" i="15"/>
  <c r="AS62" i="15"/>
  <c r="AT62" i="15"/>
  <c r="AU62" i="15"/>
  <c r="AV62" i="15"/>
  <c r="E62" i="16"/>
  <c r="F62" i="16"/>
  <c r="G62" i="16"/>
  <c r="H62" i="16"/>
  <c r="I62" i="16"/>
  <c r="J62" i="16"/>
  <c r="K62" i="16"/>
  <c r="L62" i="16"/>
  <c r="M62" i="16"/>
  <c r="N62" i="16"/>
  <c r="O62" i="16"/>
  <c r="P62" i="16"/>
  <c r="Q62" i="16"/>
  <c r="R62" i="16"/>
  <c r="S62" i="16"/>
  <c r="T62" i="16"/>
  <c r="U62" i="16"/>
  <c r="V62" i="16"/>
  <c r="W62" i="16"/>
  <c r="X62" i="16"/>
  <c r="Y62" i="16"/>
  <c r="Z62" i="16"/>
  <c r="AA62" i="16"/>
  <c r="AB62" i="16"/>
  <c r="AE62" i="16"/>
  <c r="AF62" i="16"/>
  <c r="AG62" i="16"/>
  <c r="AH62" i="16"/>
  <c r="AI62" i="16"/>
  <c r="AO62" i="16"/>
  <c r="AS62" i="16"/>
  <c r="AT62" i="16"/>
  <c r="AU62" i="16"/>
  <c r="AV62" i="16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E62" i="7"/>
  <c r="AF62" i="7"/>
  <c r="AH62" i="7"/>
  <c r="AO62" i="7"/>
  <c r="AS62" i="7"/>
  <c r="AT62" i="7"/>
  <c r="AU62" i="7"/>
  <c r="AV62" i="7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E62" i="4"/>
  <c r="AF62" i="4"/>
  <c r="AH62" i="4"/>
  <c r="AO62" i="4"/>
  <c r="AS62" i="4"/>
  <c r="AT62" i="4"/>
  <c r="AU62" i="4"/>
  <c r="AV62" i="4"/>
  <c r="D62" i="7"/>
  <c r="D62" i="8"/>
  <c r="D62" i="9"/>
  <c r="D62" i="10"/>
  <c r="D62" i="11"/>
  <c r="D62" i="13"/>
  <c r="D62" i="14"/>
  <c r="D62" i="15"/>
  <c r="D62" i="16"/>
  <c r="D62" i="4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D62" i="3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C62" i="2"/>
  <c r="AW62" i="2"/>
  <c r="AB62" i="2"/>
  <c r="AA62" i="2"/>
  <c r="T62" i="2"/>
  <c r="U62" i="2"/>
  <c r="V62" i="2"/>
  <c r="W62" i="2"/>
  <c r="X62" i="2"/>
  <c r="Y62" i="2"/>
  <c r="S62" i="2"/>
  <c r="R62" i="2"/>
  <c r="Q62" i="2"/>
  <c r="P62" i="2"/>
  <c r="O62" i="2"/>
  <c r="G62" i="2"/>
  <c r="H62" i="2"/>
  <c r="I62" i="2"/>
  <c r="J62" i="2"/>
  <c r="K62" i="2"/>
  <c r="L62" i="2"/>
  <c r="M62" i="2"/>
  <c r="N62" i="2"/>
  <c r="F62" i="2"/>
  <c r="E62" i="2"/>
  <c r="D62" i="2"/>
  <c r="AX59" i="4"/>
  <c r="AX59" i="7" s="1"/>
  <c r="AX59" i="8" s="1"/>
  <c r="AX59" i="9" s="1"/>
  <c r="AX59" i="10" s="1"/>
  <c r="AX59" i="11" s="1"/>
  <c r="AX59" i="13" s="1"/>
  <c r="AX59" i="14" s="1"/>
  <c r="AX59" i="15" s="1"/>
  <c r="AX59" i="16" s="1"/>
  <c r="AX60" i="4"/>
  <c r="AX60" i="7" s="1"/>
  <c r="AX60" i="8" s="1"/>
  <c r="AX60" i="9" s="1"/>
  <c r="AX60" i="10" s="1"/>
  <c r="AX60" i="11" s="1"/>
  <c r="AX60" i="13" s="1"/>
  <c r="AX60" i="14" s="1"/>
  <c r="AX60" i="15" s="1"/>
  <c r="AX60" i="16" s="1"/>
  <c r="AX61" i="4"/>
  <c r="AX61" i="7" s="1"/>
  <c r="AX61" i="8" s="1"/>
  <c r="AX61" i="9" s="1"/>
  <c r="AX61" i="10" s="1"/>
  <c r="AX61" i="11" s="1"/>
  <c r="AX61" i="13" s="1"/>
  <c r="AX61" i="14" s="1"/>
  <c r="AX61" i="15" s="1"/>
  <c r="AX61" i="16" s="1"/>
  <c r="AW59" i="4"/>
  <c r="AW59" i="7" s="1"/>
  <c r="AW59" i="8" s="1"/>
  <c r="AW59" i="9" s="1"/>
  <c r="AW59" i="10" s="1"/>
  <c r="AW59" i="11" s="1"/>
  <c r="AW59" i="13" s="1"/>
  <c r="AW59" i="14" s="1"/>
  <c r="AW59" i="15" s="1"/>
  <c r="AW59" i="16" s="1"/>
  <c r="AW60" i="4"/>
  <c r="AW60" i="7" s="1"/>
  <c r="AW60" i="8" s="1"/>
  <c r="AW60" i="9" s="1"/>
  <c r="AW60" i="10" s="1"/>
  <c r="AW60" i="11" s="1"/>
  <c r="AW60" i="13" s="1"/>
  <c r="AW60" i="14" s="1"/>
  <c r="AW60" i="15" s="1"/>
  <c r="AW60" i="16" s="1"/>
  <c r="AW61" i="4"/>
  <c r="AW61" i="7" s="1"/>
  <c r="AW61" i="8" s="1"/>
  <c r="AW61" i="9" s="1"/>
  <c r="AW61" i="10" s="1"/>
  <c r="AW61" i="11" s="1"/>
  <c r="AW61" i="13" s="1"/>
  <c r="AW61" i="14" s="1"/>
  <c r="AW61" i="15" s="1"/>
  <c r="AW61" i="16" s="1"/>
  <c r="AR58" i="4"/>
  <c r="AR58" i="7" s="1"/>
  <c r="AR58" i="8" s="1"/>
  <c r="AR58" i="9" s="1"/>
  <c r="AR58" i="10" s="1"/>
  <c r="AR58" i="11" s="1"/>
  <c r="AR58" i="13" s="1"/>
  <c r="AR58" i="14" s="1"/>
  <c r="AR58" i="15" s="1"/>
  <c r="AR58" i="16" s="1"/>
  <c r="AR59" i="4"/>
  <c r="AR59" i="7" s="1"/>
  <c r="AR59" i="8" s="1"/>
  <c r="AR59" i="9" s="1"/>
  <c r="AR59" i="10" s="1"/>
  <c r="AR59" i="11" s="1"/>
  <c r="AR59" i="13" s="1"/>
  <c r="AR59" i="14" s="1"/>
  <c r="AR59" i="15" s="1"/>
  <c r="AR59" i="16" s="1"/>
  <c r="AR60" i="4"/>
  <c r="AR60" i="7" s="1"/>
  <c r="AR60" i="8" s="1"/>
  <c r="AR60" i="9" s="1"/>
  <c r="AR60" i="10" s="1"/>
  <c r="AR60" i="11" s="1"/>
  <c r="AR60" i="13" s="1"/>
  <c r="AR60" i="14" s="1"/>
  <c r="AR60" i="15" s="1"/>
  <c r="AR60" i="16" s="1"/>
  <c r="AR61" i="4"/>
  <c r="AR61" i="7" s="1"/>
  <c r="AR61" i="8" s="1"/>
  <c r="AR61" i="9" s="1"/>
  <c r="AR61" i="10" s="1"/>
  <c r="AR61" i="11" s="1"/>
  <c r="AR61" i="13" s="1"/>
  <c r="AR61" i="14" s="1"/>
  <c r="AR61" i="15" s="1"/>
  <c r="AR61" i="16" s="1"/>
  <c r="AQ59" i="4"/>
  <c r="AQ59" i="7" s="1"/>
  <c r="AQ59" i="8" s="1"/>
  <c r="AQ59" i="9" s="1"/>
  <c r="AQ59" i="10" s="1"/>
  <c r="AQ59" i="11" s="1"/>
  <c r="AQ59" i="13" s="1"/>
  <c r="AQ59" i="14" s="1"/>
  <c r="AQ59" i="15" s="1"/>
  <c r="AQ59" i="16" s="1"/>
  <c r="AQ60" i="4"/>
  <c r="AQ60" i="7" s="1"/>
  <c r="AQ60" i="8" s="1"/>
  <c r="AQ60" i="9" s="1"/>
  <c r="AQ60" i="10" s="1"/>
  <c r="AQ60" i="11" s="1"/>
  <c r="AQ60" i="13" s="1"/>
  <c r="AQ60" i="14" s="1"/>
  <c r="AQ60" i="15" s="1"/>
  <c r="AQ60" i="16" s="1"/>
  <c r="AQ61" i="4"/>
  <c r="AQ61" i="7" s="1"/>
  <c r="AQ61" i="8" s="1"/>
  <c r="AQ61" i="9" s="1"/>
  <c r="AQ61" i="10" s="1"/>
  <c r="AQ61" i="11" s="1"/>
  <c r="AQ61" i="13" s="1"/>
  <c r="AQ61" i="14" s="1"/>
  <c r="AQ61" i="15" s="1"/>
  <c r="AQ61" i="16" s="1"/>
  <c r="AM59" i="4"/>
  <c r="AM59" i="7" s="1"/>
  <c r="AM59" i="8" s="1"/>
  <c r="AM59" i="9" s="1"/>
  <c r="AM59" i="10" s="1"/>
  <c r="AM59" i="11" s="1"/>
  <c r="AM59" i="13" s="1"/>
  <c r="AM59" i="14" s="1"/>
  <c r="AM59" i="15" s="1"/>
  <c r="AM59" i="16" s="1"/>
  <c r="AM60" i="4"/>
  <c r="AM60" i="7" s="1"/>
  <c r="AM60" i="8" s="1"/>
  <c r="AM60" i="9" s="1"/>
  <c r="AM60" i="10" s="1"/>
  <c r="AM60" i="11" s="1"/>
  <c r="AM60" i="13" s="1"/>
  <c r="AM60" i="14" s="1"/>
  <c r="AM60" i="15" s="1"/>
  <c r="AM60" i="16" s="1"/>
  <c r="AM61" i="4"/>
  <c r="AM61" i="7" s="1"/>
  <c r="AM61" i="8" s="1"/>
  <c r="AM61" i="9" s="1"/>
  <c r="AM61" i="10" s="1"/>
  <c r="AM61" i="11" s="1"/>
  <c r="AM61" i="13" s="1"/>
  <c r="AM61" i="14" s="1"/>
  <c r="AM61" i="15" s="1"/>
  <c r="AM61" i="16" s="1"/>
  <c r="AK59" i="4"/>
  <c r="AK59" i="7" s="1"/>
  <c r="AK59" i="8" s="1"/>
  <c r="AK59" i="9" s="1"/>
  <c r="AK59" i="10" s="1"/>
  <c r="AK59" i="11" s="1"/>
  <c r="AK59" i="13" s="1"/>
  <c r="AK59" i="14" s="1"/>
  <c r="AK59" i="15" s="1"/>
  <c r="AK59" i="16" s="1"/>
  <c r="AK60" i="4"/>
  <c r="AK60" i="7" s="1"/>
  <c r="AK60" i="8" s="1"/>
  <c r="AK60" i="9" s="1"/>
  <c r="AK60" i="10" s="1"/>
  <c r="AK60" i="11" s="1"/>
  <c r="AK60" i="13" s="1"/>
  <c r="AK60" i="14" s="1"/>
  <c r="AK60" i="15" s="1"/>
  <c r="AK60" i="16" s="1"/>
  <c r="AK61" i="4"/>
  <c r="AK61" i="7" s="1"/>
  <c r="AK61" i="8" s="1"/>
  <c r="AK61" i="9" s="1"/>
  <c r="AK61" i="10" s="1"/>
  <c r="AK61" i="11" s="1"/>
  <c r="AK61" i="13" s="1"/>
  <c r="AK61" i="14" s="1"/>
  <c r="AK61" i="15" s="1"/>
  <c r="AK61" i="16" s="1"/>
  <c r="AJ59" i="4"/>
  <c r="AJ59" i="7" s="1"/>
  <c r="AJ59" i="8" s="1"/>
  <c r="AJ59" i="9" s="1"/>
  <c r="AJ59" i="10" s="1"/>
  <c r="AJ59" i="11" s="1"/>
  <c r="AJ59" i="13" s="1"/>
  <c r="AJ59" i="14" s="1"/>
  <c r="AJ59" i="15" s="1"/>
  <c r="AJ59" i="16" s="1"/>
  <c r="AJ60" i="4"/>
  <c r="AJ60" i="7" s="1"/>
  <c r="AJ60" i="8" s="1"/>
  <c r="AJ60" i="9" s="1"/>
  <c r="AJ60" i="10" s="1"/>
  <c r="AJ60" i="11" s="1"/>
  <c r="AJ60" i="13" s="1"/>
  <c r="AJ60" i="14" s="1"/>
  <c r="AJ60" i="15" s="1"/>
  <c r="AJ60" i="16" s="1"/>
  <c r="AJ61" i="4"/>
  <c r="AJ61" i="7" s="1"/>
  <c r="AJ61" i="8" s="1"/>
  <c r="AJ61" i="9" s="1"/>
  <c r="AJ61" i="10" s="1"/>
  <c r="AJ61" i="11" s="1"/>
  <c r="AJ61" i="13" s="1"/>
  <c r="AJ61" i="14" s="1"/>
  <c r="AJ61" i="15" s="1"/>
  <c r="AJ61" i="16" s="1"/>
  <c r="AZ59" i="4"/>
  <c r="AZ59" i="7" s="1"/>
  <c r="AZ59" i="8" s="1"/>
  <c r="AZ59" i="9" s="1"/>
  <c r="AZ59" i="10" s="1"/>
  <c r="AZ59" i="11" s="1"/>
  <c r="AZ59" i="13" s="1"/>
  <c r="AZ59" i="14" s="1"/>
  <c r="AZ59" i="15" s="1"/>
  <c r="AZ59" i="16" s="1"/>
  <c r="AZ60" i="4"/>
  <c r="AZ60" i="7" s="1"/>
  <c r="AZ60" i="8" s="1"/>
  <c r="AZ60" i="9" s="1"/>
  <c r="AZ60" i="10" s="1"/>
  <c r="AZ60" i="11" s="1"/>
  <c r="AZ60" i="13" s="1"/>
  <c r="AZ60" i="14" s="1"/>
  <c r="AZ60" i="15" s="1"/>
  <c r="AZ60" i="16" s="1"/>
  <c r="AZ61" i="4"/>
  <c r="AZ61" i="7" s="1"/>
  <c r="AZ61" i="8" s="1"/>
  <c r="AZ61" i="9" s="1"/>
  <c r="AZ61" i="10" s="1"/>
  <c r="AZ61" i="11" s="1"/>
  <c r="AZ61" i="13" s="1"/>
  <c r="AZ61" i="14" s="1"/>
  <c r="AZ61" i="15" s="1"/>
  <c r="AZ61" i="16" s="1"/>
  <c r="AY59" i="4"/>
  <c r="AY59" i="7" s="1"/>
  <c r="AY59" i="8" s="1"/>
  <c r="AY59" i="9" s="1"/>
  <c r="AY59" i="10" s="1"/>
  <c r="AY59" i="11" s="1"/>
  <c r="AY59" i="13" s="1"/>
  <c r="AY59" i="14" s="1"/>
  <c r="AY59" i="15" s="1"/>
  <c r="AY59" i="16" s="1"/>
  <c r="AY60" i="4"/>
  <c r="AY60" i="7" s="1"/>
  <c r="AY60" i="8" s="1"/>
  <c r="AY60" i="9" s="1"/>
  <c r="AY60" i="10" s="1"/>
  <c r="AY60" i="11" s="1"/>
  <c r="AY60" i="13" s="1"/>
  <c r="AY60" i="14" s="1"/>
  <c r="AY60" i="15" s="1"/>
  <c r="AY60" i="16" s="1"/>
  <c r="AY61" i="4"/>
  <c r="AY61" i="7" s="1"/>
  <c r="AY61" i="8" s="1"/>
  <c r="AY61" i="9" s="1"/>
  <c r="AY61" i="10" s="1"/>
  <c r="AY61" i="11" s="1"/>
  <c r="AY61" i="13" s="1"/>
  <c r="AY61" i="14" s="1"/>
  <c r="AY61" i="15" s="1"/>
  <c r="AY61" i="16" s="1"/>
  <c r="AI61" i="7"/>
  <c r="AI61" i="8"/>
  <c r="AI61" i="9"/>
  <c r="AI61" i="10"/>
  <c r="AI61" i="11"/>
  <c r="AI61" i="13"/>
  <c r="AI61" i="14"/>
  <c r="AI61" i="15"/>
  <c r="AI61" i="16"/>
  <c r="AI61" i="4"/>
  <c r="AN61" i="4" s="1"/>
  <c r="AG61" i="7"/>
  <c r="AG61" i="8"/>
  <c r="AG61" i="9"/>
  <c r="AG61" i="10"/>
  <c r="AG61" i="11"/>
  <c r="AG61" i="13"/>
  <c r="AG61" i="14"/>
  <c r="AG61" i="15"/>
  <c r="AG61" i="16"/>
  <c r="AG61" i="4"/>
  <c r="AL61" i="4" s="1"/>
  <c r="AD61" i="4"/>
  <c r="AD61" i="7" s="1"/>
  <c r="AD61" i="8" s="1"/>
  <c r="AD61" i="9" s="1"/>
  <c r="AD61" i="10" s="1"/>
  <c r="AD61" i="11" s="1"/>
  <c r="AD61" i="13" s="1"/>
  <c r="AD61" i="14" s="1"/>
  <c r="AD61" i="15" s="1"/>
  <c r="AD61" i="16" s="1"/>
  <c r="AC61" i="4"/>
  <c r="AC61" i="7" s="1"/>
  <c r="AC61" i="8" s="1"/>
  <c r="AC61" i="9" s="1"/>
  <c r="AC61" i="10" s="1"/>
  <c r="AC61" i="11" s="1"/>
  <c r="AC61" i="13" s="1"/>
  <c r="AC61" i="14" s="1"/>
  <c r="AC61" i="15" s="1"/>
  <c r="AC61" i="16" s="1"/>
  <c r="AH44" i="3"/>
  <c r="AU44" i="2"/>
  <c r="AV44" i="2"/>
  <c r="AD71" i="2"/>
  <c r="AB90" i="14"/>
  <c r="AB90" i="15"/>
  <c r="Q90" i="4"/>
  <c r="P90" i="4"/>
  <c r="Q80" i="4"/>
  <c r="P80" i="4"/>
  <c r="Q71" i="4"/>
  <c r="P71" i="4"/>
  <c r="Q44" i="4"/>
  <c r="P44" i="4"/>
  <c r="Q35" i="4"/>
  <c r="P35" i="4"/>
  <c r="Q21" i="4"/>
  <c r="P21" i="4"/>
  <c r="Q90" i="7"/>
  <c r="P90" i="7"/>
  <c r="Q80" i="7"/>
  <c r="P80" i="7"/>
  <c r="Q71" i="7"/>
  <c r="P71" i="7"/>
  <c r="Q44" i="7"/>
  <c r="P44" i="7"/>
  <c r="Q35" i="7"/>
  <c r="P35" i="7"/>
  <c r="Q21" i="7"/>
  <c r="P21" i="7"/>
  <c r="Q90" i="8"/>
  <c r="P90" i="8"/>
  <c r="Q80" i="8"/>
  <c r="P80" i="8"/>
  <c r="Q71" i="8"/>
  <c r="P71" i="8"/>
  <c r="Q44" i="8"/>
  <c r="P44" i="8"/>
  <c r="Q35" i="8"/>
  <c r="P35" i="8"/>
  <c r="Q21" i="8"/>
  <c r="P21" i="8"/>
  <c r="Q90" i="9"/>
  <c r="P90" i="9"/>
  <c r="Q80" i="9"/>
  <c r="P80" i="9"/>
  <c r="Q71" i="9"/>
  <c r="P71" i="9"/>
  <c r="Q44" i="9"/>
  <c r="P44" i="9"/>
  <c r="Q35" i="9"/>
  <c r="P35" i="9"/>
  <c r="Q21" i="9"/>
  <c r="P21" i="9"/>
  <c r="Q90" i="10"/>
  <c r="P90" i="10"/>
  <c r="Q80" i="10"/>
  <c r="P80" i="10"/>
  <c r="Q71" i="10"/>
  <c r="P71" i="10"/>
  <c r="Q44" i="10"/>
  <c r="P44" i="10"/>
  <c r="Q35" i="10"/>
  <c r="P35" i="10"/>
  <c r="Q21" i="10"/>
  <c r="P21" i="10"/>
  <c r="Q90" i="11"/>
  <c r="P90" i="11"/>
  <c r="Q80" i="11"/>
  <c r="P80" i="11"/>
  <c r="Q71" i="11"/>
  <c r="P71" i="11"/>
  <c r="Q44" i="11"/>
  <c r="P44" i="11"/>
  <c r="Q35" i="11"/>
  <c r="P35" i="11"/>
  <c r="Q21" i="11"/>
  <c r="P21" i="11"/>
  <c r="Q90" i="13"/>
  <c r="P90" i="13"/>
  <c r="Q80" i="13"/>
  <c r="P80" i="13"/>
  <c r="Q71" i="13"/>
  <c r="P71" i="13"/>
  <c r="Q44" i="13"/>
  <c r="P44" i="13"/>
  <c r="Q35" i="13"/>
  <c r="P35" i="13"/>
  <c r="Q21" i="13"/>
  <c r="P21" i="13"/>
  <c r="Q90" i="14"/>
  <c r="P90" i="14"/>
  <c r="Q80" i="14"/>
  <c r="P80" i="14"/>
  <c r="Q71" i="14"/>
  <c r="P71" i="14"/>
  <c r="Q44" i="14"/>
  <c r="P44" i="14"/>
  <c r="Q35" i="14"/>
  <c r="P35" i="14"/>
  <c r="Q21" i="14"/>
  <c r="P21" i="14"/>
  <c r="Q90" i="15"/>
  <c r="P90" i="15"/>
  <c r="Q80" i="15"/>
  <c r="P80" i="15"/>
  <c r="Q71" i="15"/>
  <c r="P71" i="15"/>
  <c r="Q44" i="15"/>
  <c r="P44" i="15"/>
  <c r="Q35" i="15"/>
  <c r="P35" i="15"/>
  <c r="Q21" i="15"/>
  <c r="P21" i="15"/>
  <c r="Q90" i="16"/>
  <c r="P90" i="16"/>
  <c r="Q80" i="16"/>
  <c r="P80" i="16"/>
  <c r="Q71" i="16"/>
  <c r="P71" i="16"/>
  <c r="Q44" i="16"/>
  <c r="P44" i="16"/>
  <c r="Q35" i="16"/>
  <c r="P35" i="16"/>
  <c r="Q21" i="16"/>
  <c r="P21" i="16"/>
  <c r="Q90" i="3"/>
  <c r="P90" i="3"/>
  <c r="Q80" i="3"/>
  <c r="P80" i="3"/>
  <c r="Q71" i="3"/>
  <c r="P71" i="3"/>
  <c r="Q44" i="3"/>
  <c r="P44" i="3"/>
  <c r="Q35" i="3"/>
  <c r="P35" i="3"/>
  <c r="Q21" i="3"/>
  <c r="P21" i="3"/>
  <c r="Q90" i="2"/>
  <c r="P90" i="2"/>
  <c r="Q80" i="2"/>
  <c r="P80" i="2"/>
  <c r="Q71" i="2"/>
  <c r="P71" i="2"/>
  <c r="Q44" i="2"/>
  <c r="P44" i="2"/>
  <c r="Q35" i="2"/>
  <c r="P35" i="2"/>
  <c r="Q21" i="2"/>
  <c r="P21" i="2"/>
  <c r="N90" i="3"/>
  <c r="N90" i="4"/>
  <c r="N90" i="7"/>
  <c r="N90" i="8"/>
  <c r="N90" i="9"/>
  <c r="N90" i="10"/>
  <c r="N90" i="11"/>
  <c r="N90" i="13"/>
  <c r="N90" i="14"/>
  <c r="N90" i="15"/>
  <c r="N90" i="16"/>
  <c r="N90" i="2"/>
  <c r="N80" i="3"/>
  <c r="N80" i="4"/>
  <c r="N80" i="7"/>
  <c r="N80" i="8"/>
  <c r="N80" i="9"/>
  <c r="N80" i="10"/>
  <c r="N80" i="11"/>
  <c r="N80" i="13"/>
  <c r="N80" i="14"/>
  <c r="N80" i="15"/>
  <c r="N80" i="16"/>
  <c r="N80" i="2"/>
  <c r="N71" i="3"/>
  <c r="N71" i="4"/>
  <c r="N71" i="7"/>
  <c r="N71" i="8"/>
  <c r="N71" i="9"/>
  <c r="N71" i="10"/>
  <c r="N71" i="11"/>
  <c r="N71" i="13"/>
  <c r="N71" i="14"/>
  <c r="N71" i="15"/>
  <c r="N71" i="16"/>
  <c r="N71" i="2"/>
  <c r="N44" i="3"/>
  <c r="N44" i="4"/>
  <c r="N44" i="7"/>
  <c r="N44" i="8"/>
  <c r="N44" i="9"/>
  <c r="N44" i="10"/>
  <c r="N44" i="11"/>
  <c r="N44" i="13"/>
  <c r="N44" i="14"/>
  <c r="N44" i="15"/>
  <c r="N44" i="16"/>
  <c r="N44" i="2"/>
  <c r="N35" i="3"/>
  <c r="N35" i="4"/>
  <c r="N35" i="7"/>
  <c r="N35" i="8"/>
  <c r="N35" i="9"/>
  <c r="N35" i="10"/>
  <c r="N35" i="11"/>
  <c r="N35" i="13"/>
  <c r="N35" i="14"/>
  <c r="N35" i="15"/>
  <c r="N35" i="16"/>
  <c r="N35" i="2"/>
  <c r="N21" i="3"/>
  <c r="N21" i="4"/>
  <c r="N21" i="7"/>
  <c r="N21" i="8"/>
  <c r="N21" i="9"/>
  <c r="N21" i="10"/>
  <c r="N21" i="11"/>
  <c r="N21" i="13"/>
  <c r="N21" i="14"/>
  <c r="N21" i="15"/>
  <c r="N21" i="16"/>
  <c r="N21" i="2"/>
  <c r="H90" i="3"/>
  <c r="I90" i="3"/>
  <c r="J90" i="3"/>
  <c r="K90" i="3"/>
  <c r="L90" i="3"/>
  <c r="M90" i="3"/>
  <c r="H90" i="4"/>
  <c r="I90" i="4"/>
  <c r="J90" i="4"/>
  <c r="K90" i="4"/>
  <c r="L90" i="4"/>
  <c r="M90" i="4"/>
  <c r="H90" i="7"/>
  <c r="I90" i="7"/>
  <c r="J90" i="7"/>
  <c r="K90" i="7"/>
  <c r="L90" i="7"/>
  <c r="M90" i="7"/>
  <c r="H90" i="8"/>
  <c r="I90" i="8"/>
  <c r="J90" i="8"/>
  <c r="K90" i="8"/>
  <c r="L90" i="8"/>
  <c r="M90" i="8"/>
  <c r="H90" i="9"/>
  <c r="I90" i="9"/>
  <c r="J90" i="9"/>
  <c r="K90" i="9"/>
  <c r="L90" i="9"/>
  <c r="M90" i="9"/>
  <c r="H90" i="10"/>
  <c r="I90" i="10"/>
  <c r="J90" i="10"/>
  <c r="K90" i="10"/>
  <c r="L90" i="10"/>
  <c r="M90" i="10"/>
  <c r="H90" i="11"/>
  <c r="I90" i="11"/>
  <c r="J90" i="11"/>
  <c r="K90" i="11"/>
  <c r="L90" i="11"/>
  <c r="M90" i="11"/>
  <c r="H90" i="13"/>
  <c r="I90" i="13"/>
  <c r="J90" i="13"/>
  <c r="K90" i="13"/>
  <c r="L90" i="13"/>
  <c r="M90" i="13"/>
  <c r="H90" i="14"/>
  <c r="I90" i="14"/>
  <c r="J90" i="14"/>
  <c r="K90" i="14"/>
  <c r="L90" i="14"/>
  <c r="M90" i="14"/>
  <c r="H90" i="15"/>
  <c r="I90" i="15"/>
  <c r="J90" i="15"/>
  <c r="K90" i="15"/>
  <c r="L90" i="15"/>
  <c r="M90" i="15"/>
  <c r="H90" i="16"/>
  <c r="I90" i="16"/>
  <c r="J90" i="16"/>
  <c r="K90" i="16"/>
  <c r="L90" i="16"/>
  <c r="M90" i="16"/>
  <c r="H90" i="2"/>
  <c r="I90" i="2"/>
  <c r="J90" i="2"/>
  <c r="K90" i="2"/>
  <c r="L90" i="2"/>
  <c r="M90" i="2"/>
  <c r="H80" i="3"/>
  <c r="I80" i="3"/>
  <c r="J80" i="3"/>
  <c r="K80" i="3"/>
  <c r="L80" i="3"/>
  <c r="M80" i="3"/>
  <c r="H80" i="4"/>
  <c r="I80" i="4"/>
  <c r="J80" i="4"/>
  <c r="K80" i="4"/>
  <c r="L80" i="4"/>
  <c r="M80" i="4"/>
  <c r="H80" i="7"/>
  <c r="I80" i="7"/>
  <c r="J80" i="7"/>
  <c r="K80" i="7"/>
  <c r="L80" i="7"/>
  <c r="M80" i="7"/>
  <c r="H80" i="8"/>
  <c r="I80" i="8"/>
  <c r="J80" i="8"/>
  <c r="K80" i="8"/>
  <c r="L80" i="8"/>
  <c r="M80" i="8"/>
  <c r="H80" i="9"/>
  <c r="I80" i="9"/>
  <c r="J80" i="9"/>
  <c r="K80" i="9"/>
  <c r="L80" i="9"/>
  <c r="M80" i="9"/>
  <c r="H80" i="10"/>
  <c r="I80" i="10"/>
  <c r="J80" i="10"/>
  <c r="K80" i="10"/>
  <c r="L80" i="10"/>
  <c r="M80" i="10"/>
  <c r="H80" i="11"/>
  <c r="I80" i="11"/>
  <c r="J80" i="11"/>
  <c r="K80" i="11"/>
  <c r="L80" i="11"/>
  <c r="M80" i="11"/>
  <c r="H80" i="13"/>
  <c r="I80" i="13"/>
  <c r="J80" i="13"/>
  <c r="K80" i="13"/>
  <c r="L80" i="13"/>
  <c r="M80" i="13"/>
  <c r="H80" i="14"/>
  <c r="I80" i="14"/>
  <c r="J80" i="14"/>
  <c r="K80" i="14"/>
  <c r="L80" i="14"/>
  <c r="M80" i="14"/>
  <c r="H80" i="15"/>
  <c r="I80" i="15"/>
  <c r="J80" i="15"/>
  <c r="K80" i="15"/>
  <c r="L80" i="15"/>
  <c r="M80" i="15"/>
  <c r="H80" i="16"/>
  <c r="I80" i="16"/>
  <c r="J80" i="16"/>
  <c r="K80" i="16"/>
  <c r="L80" i="16"/>
  <c r="M80" i="16"/>
  <c r="H80" i="2"/>
  <c r="I80" i="2"/>
  <c r="J80" i="2"/>
  <c r="K80" i="2"/>
  <c r="L80" i="2"/>
  <c r="M80" i="2"/>
  <c r="H71" i="3"/>
  <c r="I71" i="3"/>
  <c r="J71" i="3"/>
  <c r="K71" i="3"/>
  <c r="L71" i="3"/>
  <c r="M71" i="3"/>
  <c r="H71" i="4"/>
  <c r="I71" i="4"/>
  <c r="J71" i="4"/>
  <c r="K71" i="4"/>
  <c r="L71" i="4"/>
  <c r="M71" i="4"/>
  <c r="H71" i="7"/>
  <c r="I71" i="7"/>
  <c r="J71" i="7"/>
  <c r="K71" i="7"/>
  <c r="L71" i="7"/>
  <c r="M71" i="7"/>
  <c r="H71" i="8"/>
  <c r="I71" i="8"/>
  <c r="J71" i="8"/>
  <c r="K71" i="8"/>
  <c r="L71" i="8"/>
  <c r="M71" i="8"/>
  <c r="H71" i="9"/>
  <c r="I71" i="9"/>
  <c r="J71" i="9"/>
  <c r="K71" i="9"/>
  <c r="L71" i="9"/>
  <c r="M71" i="9"/>
  <c r="H71" i="10"/>
  <c r="I71" i="10"/>
  <c r="J71" i="10"/>
  <c r="K71" i="10"/>
  <c r="L71" i="10"/>
  <c r="M71" i="10"/>
  <c r="H71" i="11"/>
  <c r="I71" i="11"/>
  <c r="J71" i="11"/>
  <c r="K71" i="11"/>
  <c r="L71" i="11"/>
  <c r="M71" i="11"/>
  <c r="H71" i="13"/>
  <c r="I71" i="13"/>
  <c r="J71" i="13"/>
  <c r="K71" i="13"/>
  <c r="L71" i="13"/>
  <c r="M71" i="13"/>
  <c r="H71" i="14"/>
  <c r="I71" i="14"/>
  <c r="J71" i="14"/>
  <c r="K71" i="14"/>
  <c r="L71" i="14"/>
  <c r="M71" i="14"/>
  <c r="H71" i="15"/>
  <c r="I71" i="15"/>
  <c r="J71" i="15"/>
  <c r="K71" i="15"/>
  <c r="L71" i="15"/>
  <c r="M71" i="15"/>
  <c r="H71" i="16"/>
  <c r="I71" i="16"/>
  <c r="J71" i="16"/>
  <c r="K71" i="16"/>
  <c r="L71" i="16"/>
  <c r="M71" i="16"/>
  <c r="H71" i="2"/>
  <c r="I71" i="2"/>
  <c r="J71" i="2"/>
  <c r="K71" i="2"/>
  <c r="L71" i="2"/>
  <c r="M71" i="2"/>
  <c r="H44" i="3"/>
  <c r="I44" i="3"/>
  <c r="J44" i="3"/>
  <c r="K44" i="3"/>
  <c r="L44" i="3"/>
  <c r="M44" i="3"/>
  <c r="H44" i="4"/>
  <c r="I44" i="4"/>
  <c r="J44" i="4"/>
  <c r="K44" i="4"/>
  <c r="L44" i="4"/>
  <c r="M44" i="4"/>
  <c r="H44" i="7"/>
  <c r="I44" i="7"/>
  <c r="J44" i="7"/>
  <c r="K44" i="7"/>
  <c r="L44" i="7"/>
  <c r="M44" i="7"/>
  <c r="H44" i="8"/>
  <c r="I44" i="8"/>
  <c r="J44" i="8"/>
  <c r="K44" i="8"/>
  <c r="L44" i="8"/>
  <c r="M44" i="8"/>
  <c r="H44" i="9"/>
  <c r="I44" i="9"/>
  <c r="J44" i="9"/>
  <c r="K44" i="9"/>
  <c r="L44" i="9"/>
  <c r="M44" i="9"/>
  <c r="H44" i="10"/>
  <c r="I44" i="10"/>
  <c r="J44" i="10"/>
  <c r="K44" i="10"/>
  <c r="L44" i="10"/>
  <c r="M44" i="10"/>
  <c r="H44" i="11"/>
  <c r="I44" i="11"/>
  <c r="J44" i="11"/>
  <c r="K44" i="11"/>
  <c r="L44" i="11"/>
  <c r="M44" i="11"/>
  <c r="H44" i="13"/>
  <c r="I44" i="13"/>
  <c r="J44" i="13"/>
  <c r="K44" i="13"/>
  <c r="L44" i="13"/>
  <c r="M44" i="13"/>
  <c r="H44" i="14"/>
  <c r="I44" i="14"/>
  <c r="J44" i="14"/>
  <c r="K44" i="14"/>
  <c r="L44" i="14"/>
  <c r="M44" i="14"/>
  <c r="H44" i="15"/>
  <c r="I44" i="15"/>
  <c r="J44" i="15"/>
  <c r="K44" i="15"/>
  <c r="L44" i="15"/>
  <c r="M44" i="15"/>
  <c r="H44" i="16"/>
  <c r="I44" i="16"/>
  <c r="J44" i="16"/>
  <c r="K44" i="16"/>
  <c r="L44" i="16"/>
  <c r="M44" i="16"/>
  <c r="H44" i="2"/>
  <c r="I44" i="2"/>
  <c r="J44" i="2"/>
  <c r="K44" i="2"/>
  <c r="L44" i="2"/>
  <c r="M44" i="2"/>
  <c r="H35" i="3"/>
  <c r="I35" i="3"/>
  <c r="J35" i="3"/>
  <c r="K35" i="3"/>
  <c r="L35" i="3"/>
  <c r="M35" i="3"/>
  <c r="H35" i="4"/>
  <c r="I35" i="4"/>
  <c r="J35" i="4"/>
  <c r="K35" i="4"/>
  <c r="L35" i="4"/>
  <c r="M35" i="4"/>
  <c r="H35" i="7"/>
  <c r="I35" i="7"/>
  <c r="J35" i="7"/>
  <c r="K35" i="7"/>
  <c r="L35" i="7"/>
  <c r="M35" i="7"/>
  <c r="H35" i="8"/>
  <c r="I35" i="8"/>
  <c r="J35" i="8"/>
  <c r="K35" i="8"/>
  <c r="L35" i="8"/>
  <c r="M35" i="8"/>
  <c r="H35" i="9"/>
  <c r="I35" i="9"/>
  <c r="J35" i="9"/>
  <c r="K35" i="9"/>
  <c r="L35" i="9"/>
  <c r="M35" i="9"/>
  <c r="H35" i="10"/>
  <c r="I35" i="10"/>
  <c r="J35" i="10"/>
  <c r="K35" i="10"/>
  <c r="L35" i="10"/>
  <c r="M35" i="10"/>
  <c r="H35" i="11"/>
  <c r="I35" i="11"/>
  <c r="J35" i="11"/>
  <c r="K35" i="11"/>
  <c r="L35" i="11"/>
  <c r="M35" i="11"/>
  <c r="H35" i="13"/>
  <c r="I35" i="13"/>
  <c r="J35" i="13"/>
  <c r="K35" i="13"/>
  <c r="L35" i="13"/>
  <c r="M35" i="13"/>
  <c r="H35" i="14"/>
  <c r="I35" i="14"/>
  <c r="J35" i="14"/>
  <c r="K35" i="14"/>
  <c r="L35" i="14"/>
  <c r="M35" i="14"/>
  <c r="H35" i="15"/>
  <c r="I35" i="15"/>
  <c r="J35" i="15"/>
  <c r="K35" i="15"/>
  <c r="L35" i="15"/>
  <c r="M35" i="15"/>
  <c r="H35" i="16"/>
  <c r="I35" i="16"/>
  <c r="J35" i="16"/>
  <c r="K35" i="16"/>
  <c r="L35" i="16"/>
  <c r="M35" i="16"/>
  <c r="H35" i="2"/>
  <c r="I35" i="2"/>
  <c r="J35" i="2"/>
  <c r="K35" i="2"/>
  <c r="L35" i="2"/>
  <c r="M35" i="2"/>
  <c r="K21" i="3"/>
  <c r="K21" i="4"/>
  <c r="K21" i="7"/>
  <c r="K21" i="8"/>
  <c r="K21" i="9"/>
  <c r="K21" i="10"/>
  <c r="K21" i="11"/>
  <c r="K21" i="13"/>
  <c r="K21" i="14"/>
  <c r="K21" i="15"/>
  <c r="K21" i="16"/>
  <c r="K21" i="2"/>
  <c r="H21" i="3"/>
  <c r="I21" i="3"/>
  <c r="J21" i="3"/>
  <c r="L21" i="3"/>
  <c r="M21" i="3"/>
  <c r="H21" i="4"/>
  <c r="I21" i="4"/>
  <c r="J21" i="4"/>
  <c r="L21" i="4"/>
  <c r="M21" i="4"/>
  <c r="H21" i="7"/>
  <c r="I21" i="7"/>
  <c r="J21" i="7"/>
  <c r="L21" i="7"/>
  <c r="M21" i="7"/>
  <c r="H21" i="8"/>
  <c r="I21" i="8"/>
  <c r="J21" i="8"/>
  <c r="L21" i="8"/>
  <c r="M21" i="8"/>
  <c r="H21" i="9"/>
  <c r="I21" i="9"/>
  <c r="J21" i="9"/>
  <c r="L21" i="9"/>
  <c r="M21" i="9"/>
  <c r="H21" i="10"/>
  <c r="I21" i="10"/>
  <c r="J21" i="10"/>
  <c r="L21" i="10"/>
  <c r="M21" i="10"/>
  <c r="H21" i="11"/>
  <c r="I21" i="11"/>
  <c r="J21" i="11"/>
  <c r="L21" i="11"/>
  <c r="M21" i="11"/>
  <c r="H21" i="13"/>
  <c r="I21" i="13"/>
  <c r="J21" i="13"/>
  <c r="L21" i="13"/>
  <c r="M21" i="13"/>
  <c r="H21" i="14"/>
  <c r="I21" i="14"/>
  <c r="J21" i="14"/>
  <c r="L21" i="14"/>
  <c r="M21" i="14"/>
  <c r="H21" i="15"/>
  <c r="I21" i="15"/>
  <c r="J21" i="15"/>
  <c r="L21" i="15"/>
  <c r="M21" i="15"/>
  <c r="H21" i="16"/>
  <c r="I21" i="16"/>
  <c r="J21" i="16"/>
  <c r="L21" i="16"/>
  <c r="M21" i="16"/>
  <c r="H21" i="2"/>
  <c r="I21" i="2"/>
  <c r="J21" i="2"/>
  <c r="L21" i="2"/>
  <c r="M21" i="2"/>
  <c r="AN61" i="7" l="1"/>
  <c r="AN61" i="8" s="1"/>
  <c r="AN61" i="9" s="1"/>
  <c r="AN61" i="10" s="1"/>
  <c r="AN61" i="11" s="1"/>
  <c r="AN61" i="13" s="1"/>
  <c r="AN61" i="14" s="1"/>
  <c r="AN61" i="15" s="1"/>
  <c r="AN61" i="16" s="1"/>
  <c r="AL61" i="7"/>
  <c r="AL61" i="8" s="1"/>
  <c r="AL61" i="9" s="1"/>
  <c r="AL61" i="10" s="1"/>
  <c r="AL61" i="11" s="1"/>
  <c r="AL61" i="13" s="1"/>
  <c r="AL61" i="14" s="1"/>
  <c r="AL61" i="15" s="1"/>
  <c r="AL61" i="16" s="1"/>
  <c r="Q91" i="2"/>
  <c r="P91" i="2"/>
  <c r="Q91" i="10"/>
  <c r="P91" i="10"/>
  <c r="P91" i="16"/>
  <c r="Q91" i="16"/>
  <c r="P91" i="7"/>
  <c r="Q91" i="14"/>
  <c r="Q91" i="7"/>
  <c r="P91" i="14"/>
  <c r="P91" i="11"/>
  <c r="Q91" i="11"/>
  <c r="P91" i="8"/>
  <c r="Q91" i="8"/>
  <c r="P91" i="15"/>
  <c r="Q91" i="15"/>
  <c r="P91" i="4"/>
  <c r="Q91" i="4"/>
  <c r="P91" i="13"/>
  <c r="P91" i="9"/>
  <c r="Q91" i="13"/>
  <c r="Q91" i="9"/>
  <c r="P91" i="3"/>
  <c r="Q91" i="3"/>
  <c r="I91" i="7"/>
  <c r="K91" i="9"/>
  <c r="M91" i="8"/>
  <c r="J91" i="2"/>
  <c r="J91" i="8"/>
  <c r="J91" i="15"/>
  <c r="L91" i="16"/>
  <c r="H91" i="14"/>
  <c r="L91" i="11"/>
  <c r="J91" i="10"/>
  <c r="H91" i="9"/>
  <c r="L91" i="7"/>
  <c r="J91" i="4"/>
  <c r="H91" i="3"/>
  <c r="N91" i="9"/>
  <c r="K91" i="7"/>
  <c r="I91" i="4"/>
  <c r="N91" i="13"/>
  <c r="N91" i="2"/>
  <c r="N91" i="8"/>
  <c r="M91" i="13"/>
  <c r="J91" i="16"/>
  <c r="J91" i="11"/>
  <c r="N91" i="16"/>
  <c r="N91" i="7"/>
  <c r="I91" i="10"/>
  <c r="L91" i="8"/>
  <c r="L91" i="13"/>
  <c r="I91" i="16"/>
  <c r="K91" i="2"/>
  <c r="M91" i="14"/>
  <c r="K91" i="13"/>
  <c r="I91" i="11"/>
  <c r="M91" i="9"/>
  <c r="K91" i="8"/>
  <c r="M91" i="3"/>
  <c r="N91" i="15"/>
  <c r="N91" i="4"/>
  <c r="K91" i="16"/>
  <c r="K91" i="11"/>
  <c r="L91" i="2"/>
  <c r="J91" i="7"/>
  <c r="H91" i="16"/>
  <c r="L91" i="14"/>
  <c r="J91" i="13"/>
  <c r="H91" i="11"/>
  <c r="L91" i="9"/>
  <c r="H91" i="7"/>
  <c r="L91" i="3"/>
  <c r="N91" i="14"/>
  <c r="N91" i="3"/>
  <c r="I91" i="2"/>
  <c r="M91" i="15"/>
  <c r="K91" i="14"/>
  <c r="I91" i="13"/>
  <c r="M91" i="10"/>
  <c r="I91" i="8"/>
  <c r="M91" i="4"/>
  <c r="K91" i="3"/>
  <c r="M91" i="2"/>
  <c r="I91" i="15"/>
  <c r="H91" i="10"/>
  <c r="L91" i="10"/>
  <c r="H91" i="2"/>
  <c r="L91" i="15"/>
  <c r="J91" i="14"/>
  <c r="H91" i="13"/>
  <c r="J91" i="9"/>
  <c r="H91" i="8"/>
  <c r="L91" i="4"/>
  <c r="J91" i="3"/>
  <c r="N91" i="11"/>
  <c r="H91" i="15"/>
  <c r="H91" i="4"/>
  <c r="M91" i="11"/>
  <c r="M91" i="16"/>
  <c r="K91" i="15"/>
  <c r="I91" i="14"/>
  <c r="K91" i="10"/>
  <c r="I91" i="9"/>
  <c r="M91" i="7"/>
  <c r="K91" i="4"/>
  <c r="I91" i="3"/>
  <c r="N91" i="10"/>
  <c r="AZ59" i="3" l="1"/>
  <c r="AY59" i="3"/>
  <c r="AX59" i="3"/>
  <c r="AW59" i="3"/>
  <c r="AR59" i="3"/>
  <c r="AQ59" i="3"/>
  <c r="AM59" i="3"/>
  <c r="AK59" i="3"/>
  <c r="AJ59" i="3"/>
  <c r="AI59" i="3"/>
  <c r="AG59" i="3"/>
  <c r="AD59" i="3"/>
  <c r="AC59" i="3"/>
  <c r="AI59" i="4"/>
  <c r="AN59" i="4" s="1"/>
  <c r="AN59" i="7" s="1"/>
  <c r="AN59" i="8" s="1"/>
  <c r="AN59" i="9" s="1"/>
  <c r="AN59" i="10" s="1"/>
  <c r="AN59" i="11" s="1"/>
  <c r="AN59" i="13" s="1"/>
  <c r="AN59" i="14" s="1"/>
  <c r="AN59" i="15" s="1"/>
  <c r="AN59" i="16" s="1"/>
  <c r="AG59" i="4"/>
  <c r="AL59" i="4" s="1"/>
  <c r="AL59" i="7" s="1"/>
  <c r="AL59" i="8" s="1"/>
  <c r="AL59" i="9" s="1"/>
  <c r="AL59" i="10" s="1"/>
  <c r="AL59" i="11" s="1"/>
  <c r="AL59" i="13" s="1"/>
  <c r="AL59" i="14" s="1"/>
  <c r="AL59" i="15" s="1"/>
  <c r="AL59" i="16" s="1"/>
  <c r="AI59" i="7"/>
  <c r="AG59" i="7"/>
  <c r="AI59" i="8"/>
  <c r="AG59" i="8"/>
  <c r="AI59" i="9"/>
  <c r="AG59" i="9"/>
  <c r="AI59" i="10"/>
  <c r="AG59" i="10"/>
  <c r="AI59" i="11"/>
  <c r="AG59" i="11"/>
  <c r="AI59" i="13"/>
  <c r="AG59" i="13"/>
  <c r="AI59" i="14"/>
  <c r="AG59" i="14"/>
  <c r="AI59" i="15"/>
  <c r="AG59" i="15"/>
  <c r="AI59" i="16"/>
  <c r="AG59" i="16"/>
  <c r="AG59" i="2"/>
  <c r="AE59" i="2"/>
  <c r="AW87" i="3"/>
  <c r="AW87" i="4" s="1"/>
  <c r="AW87" i="7" s="1"/>
  <c r="AW87" i="8" s="1"/>
  <c r="AW87" i="9" s="1"/>
  <c r="AW87" i="10" s="1"/>
  <c r="AW87" i="11" s="1"/>
  <c r="AW87" i="13" s="1"/>
  <c r="AW87" i="14" s="1"/>
  <c r="AW87" i="15" s="1"/>
  <c r="AW87" i="16" s="1"/>
  <c r="AX87" i="3"/>
  <c r="AX87" i="4" s="1"/>
  <c r="AX87" i="7" s="1"/>
  <c r="AX87" i="8" s="1"/>
  <c r="AX87" i="9" s="1"/>
  <c r="AX87" i="10" s="1"/>
  <c r="AX87" i="11" s="1"/>
  <c r="AX87" i="13" s="1"/>
  <c r="AX87" i="14" s="1"/>
  <c r="AX87" i="15" s="1"/>
  <c r="AX87" i="16" s="1"/>
  <c r="AY87" i="3"/>
  <c r="AY87" i="4" s="1"/>
  <c r="AY87" i="7" s="1"/>
  <c r="AY87" i="8" s="1"/>
  <c r="AY87" i="9" s="1"/>
  <c r="AY87" i="10" s="1"/>
  <c r="AY87" i="11" s="1"/>
  <c r="AY87" i="13" s="1"/>
  <c r="AY87" i="14" s="1"/>
  <c r="AY87" i="15" s="1"/>
  <c r="AY87" i="16" s="1"/>
  <c r="AZ87" i="3"/>
  <c r="AZ87" i="4" s="1"/>
  <c r="AZ87" i="7" s="1"/>
  <c r="AZ87" i="8" s="1"/>
  <c r="AZ87" i="9" s="1"/>
  <c r="AZ87" i="10" s="1"/>
  <c r="AZ87" i="11" s="1"/>
  <c r="AZ87" i="13" s="1"/>
  <c r="AZ87" i="14" s="1"/>
  <c r="AZ87" i="15" s="1"/>
  <c r="AZ87" i="16" s="1"/>
  <c r="AW88" i="3"/>
  <c r="AW88" i="4" s="1"/>
  <c r="AW88" i="7" s="1"/>
  <c r="AW88" i="8" s="1"/>
  <c r="AW88" i="9" s="1"/>
  <c r="AW88" i="10" s="1"/>
  <c r="AW88" i="11" s="1"/>
  <c r="AW88" i="13" s="1"/>
  <c r="AW88" i="14" s="1"/>
  <c r="AW88" i="15" s="1"/>
  <c r="AW88" i="16" s="1"/>
  <c r="AX88" i="3"/>
  <c r="AX88" i="4" s="1"/>
  <c r="AX88" i="7" s="1"/>
  <c r="AX88" i="8" s="1"/>
  <c r="AX88" i="9" s="1"/>
  <c r="AX88" i="10" s="1"/>
  <c r="AX88" i="11" s="1"/>
  <c r="AX88" i="13" s="1"/>
  <c r="AX88" i="14" s="1"/>
  <c r="AX88" i="15" s="1"/>
  <c r="AX88" i="16" s="1"/>
  <c r="AY88" i="3"/>
  <c r="AY88" i="4" s="1"/>
  <c r="AY88" i="7" s="1"/>
  <c r="AY88" i="8" s="1"/>
  <c r="AY88" i="9" s="1"/>
  <c r="AY88" i="10" s="1"/>
  <c r="AY88" i="11" s="1"/>
  <c r="AY88" i="13" s="1"/>
  <c r="AY88" i="14" s="1"/>
  <c r="AY88" i="15" s="1"/>
  <c r="AY88" i="16" s="1"/>
  <c r="AZ88" i="3"/>
  <c r="AZ88" i="4" s="1"/>
  <c r="AZ88" i="7" s="1"/>
  <c r="AZ88" i="8" s="1"/>
  <c r="AZ88" i="9" s="1"/>
  <c r="AZ88" i="10" s="1"/>
  <c r="AZ88" i="11" s="1"/>
  <c r="AZ88" i="13" s="1"/>
  <c r="AZ88" i="14" s="1"/>
  <c r="AZ88" i="15" s="1"/>
  <c r="AZ88" i="16" s="1"/>
  <c r="AW89" i="3"/>
  <c r="AW89" i="4" s="1"/>
  <c r="AW89" i="7" s="1"/>
  <c r="AW89" i="8" s="1"/>
  <c r="AW89" i="9" s="1"/>
  <c r="AW89" i="10" s="1"/>
  <c r="AW89" i="11" s="1"/>
  <c r="AW89" i="13" s="1"/>
  <c r="AW89" i="14" s="1"/>
  <c r="AW89" i="15" s="1"/>
  <c r="AW89" i="16" s="1"/>
  <c r="AX89" i="3"/>
  <c r="AX89" i="4" s="1"/>
  <c r="AX89" i="7" s="1"/>
  <c r="AX89" i="8" s="1"/>
  <c r="AX89" i="9" s="1"/>
  <c r="AX89" i="10" s="1"/>
  <c r="AX89" i="11" s="1"/>
  <c r="AX89" i="13" s="1"/>
  <c r="AX89" i="14" s="1"/>
  <c r="AX89" i="15" s="1"/>
  <c r="AX89" i="16" s="1"/>
  <c r="AY89" i="3"/>
  <c r="AY89" i="4" s="1"/>
  <c r="AY89" i="7" s="1"/>
  <c r="AY89" i="8" s="1"/>
  <c r="AY89" i="9" s="1"/>
  <c r="AY89" i="10" s="1"/>
  <c r="AY89" i="11" s="1"/>
  <c r="AY89" i="13" s="1"/>
  <c r="AY89" i="14" s="1"/>
  <c r="AY89" i="15" s="1"/>
  <c r="AY89" i="16" s="1"/>
  <c r="AZ89" i="3"/>
  <c r="AZ89" i="4" s="1"/>
  <c r="AZ89" i="7" s="1"/>
  <c r="AZ89" i="8" s="1"/>
  <c r="AZ89" i="9" s="1"/>
  <c r="AZ89" i="10" s="1"/>
  <c r="AZ89" i="11" s="1"/>
  <c r="AZ89" i="13" s="1"/>
  <c r="AZ89" i="14" s="1"/>
  <c r="AZ89" i="15" s="1"/>
  <c r="AZ89" i="16" s="1"/>
  <c r="AQ87" i="3"/>
  <c r="AQ87" i="4" s="1"/>
  <c r="AQ87" i="7" s="1"/>
  <c r="AQ87" i="8" s="1"/>
  <c r="AQ87" i="9" s="1"/>
  <c r="AQ87" i="10" s="1"/>
  <c r="AQ87" i="11" s="1"/>
  <c r="AQ87" i="13" s="1"/>
  <c r="AQ87" i="14" s="1"/>
  <c r="AQ87" i="15" s="1"/>
  <c r="AQ87" i="16" s="1"/>
  <c r="AR87" i="3"/>
  <c r="AR87" i="4" s="1"/>
  <c r="AR87" i="7" s="1"/>
  <c r="AR87" i="8" s="1"/>
  <c r="AR87" i="9" s="1"/>
  <c r="AR87" i="10" s="1"/>
  <c r="AR87" i="11" s="1"/>
  <c r="AR87" i="13" s="1"/>
  <c r="AR87" i="14" s="1"/>
  <c r="AR87" i="15" s="1"/>
  <c r="AR87" i="16" s="1"/>
  <c r="AQ88" i="3"/>
  <c r="AQ88" i="4" s="1"/>
  <c r="AQ88" i="7" s="1"/>
  <c r="AQ88" i="8" s="1"/>
  <c r="AQ88" i="9" s="1"/>
  <c r="AQ88" i="10" s="1"/>
  <c r="AQ88" i="11" s="1"/>
  <c r="AQ88" i="13" s="1"/>
  <c r="AQ88" i="14" s="1"/>
  <c r="AQ88" i="15" s="1"/>
  <c r="AQ88" i="16" s="1"/>
  <c r="AR88" i="3"/>
  <c r="AR88" i="4" s="1"/>
  <c r="AR88" i="7" s="1"/>
  <c r="AR88" i="8" s="1"/>
  <c r="AR88" i="9" s="1"/>
  <c r="AR88" i="10" s="1"/>
  <c r="AR88" i="11" s="1"/>
  <c r="AR88" i="13" s="1"/>
  <c r="AR88" i="14" s="1"/>
  <c r="AR88" i="15" s="1"/>
  <c r="AR88" i="16" s="1"/>
  <c r="AQ89" i="3"/>
  <c r="AQ89" i="4" s="1"/>
  <c r="AQ89" i="7" s="1"/>
  <c r="AQ89" i="8" s="1"/>
  <c r="AQ89" i="9" s="1"/>
  <c r="AQ89" i="10" s="1"/>
  <c r="AQ89" i="11" s="1"/>
  <c r="AQ89" i="13" s="1"/>
  <c r="AQ89" i="14" s="1"/>
  <c r="AQ89" i="15" s="1"/>
  <c r="AQ89" i="16" s="1"/>
  <c r="AR89" i="3"/>
  <c r="AR89" i="4" s="1"/>
  <c r="AR89" i="7" s="1"/>
  <c r="AR89" i="8" s="1"/>
  <c r="AR89" i="9" s="1"/>
  <c r="AR89" i="10" s="1"/>
  <c r="AR89" i="11" s="1"/>
  <c r="AR89" i="13" s="1"/>
  <c r="AR89" i="14" s="1"/>
  <c r="AR89" i="15" s="1"/>
  <c r="AR89" i="16" s="1"/>
  <c r="AJ87" i="3"/>
  <c r="AJ87" i="4" s="1"/>
  <c r="AJ87" i="7" s="1"/>
  <c r="AJ87" i="8" s="1"/>
  <c r="AJ87" i="9" s="1"/>
  <c r="AJ87" i="10" s="1"/>
  <c r="AJ87" i="11" s="1"/>
  <c r="AJ87" i="13" s="1"/>
  <c r="AJ87" i="14" s="1"/>
  <c r="AJ87" i="15" s="1"/>
  <c r="AJ87" i="16" s="1"/>
  <c r="AK87" i="3"/>
  <c r="AK87" i="4" s="1"/>
  <c r="AK87" i="7" s="1"/>
  <c r="AK87" i="8" s="1"/>
  <c r="AK87" i="9" s="1"/>
  <c r="AK87" i="10" s="1"/>
  <c r="AK87" i="11" s="1"/>
  <c r="AK87" i="13" s="1"/>
  <c r="AK87" i="14" s="1"/>
  <c r="AK87" i="15" s="1"/>
  <c r="AK87" i="16" s="1"/>
  <c r="AM87" i="3"/>
  <c r="AM87" i="4" s="1"/>
  <c r="AM87" i="7" s="1"/>
  <c r="AM87" i="8" s="1"/>
  <c r="AM87" i="9" s="1"/>
  <c r="AM87" i="10" s="1"/>
  <c r="AM87" i="11" s="1"/>
  <c r="AM87" i="13" s="1"/>
  <c r="AM87" i="14" s="1"/>
  <c r="AM87" i="15" s="1"/>
  <c r="AM87" i="16" s="1"/>
  <c r="AJ88" i="3"/>
  <c r="AJ88" i="4" s="1"/>
  <c r="AJ88" i="7" s="1"/>
  <c r="AJ88" i="8" s="1"/>
  <c r="AJ88" i="9" s="1"/>
  <c r="AJ88" i="10" s="1"/>
  <c r="AJ88" i="11" s="1"/>
  <c r="AJ88" i="13" s="1"/>
  <c r="AJ88" i="14" s="1"/>
  <c r="AJ88" i="15" s="1"/>
  <c r="AJ88" i="16" s="1"/>
  <c r="AK88" i="3"/>
  <c r="AK88" i="4" s="1"/>
  <c r="AK88" i="7" s="1"/>
  <c r="AK88" i="8" s="1"/>
  <c r="AK88" i="9" s="1"/>
  <c r="AK88" i="10" s="1"/>
  <c r="AK88" i="11" s="1"/>
  <c r="AK88" i="13" s="1"/>
  <c r="AK88" i="14" s="1"/>
  <c r="AK88" i="15" s="1"/>
  <c r="AK88" i="16" s="1"/>
  <c r="AM88" i="3"/>
  <c r="AM88" i="4" s="1"/>
  <c r="AM88" i="7" s="1"/>
  <c r="AM88" i="8" s="1"/>
  <c r="AM88" i="9" s="1"/>
  <c r="AM88" i="10" s="1"/>
  <c r="AM88" i="11" s="1"/>
  <c r="AM88" i="13" s="1"/>
  <c r="AM88" i="14" s="1"/>
  <c r="AM88" i="15" s="1"/>
  <c r="AM88" i="16" s="1"/>
  <c r="AJ89" i="3"/>
  <c r="AJ89" i="4" s="1"/>
  <c r="AJ89" i="7" s="1"/>
  <c r="AJ89" i="8" s="1"/>
  <c r="AJ89" i="9" s="1"/>
  <c r="AJ89" i="10" s="1"/>
  <c r="AJ89" i="11" s="1"/>
  <c r="AJ89" i="13" s="1"/>
  <c r="AJ89" i="14" s="1"/>
  <c r="AJ89" i="15" s="1"/>
  <c r="AJ89" i="16" s="1"/>
  <c r="AK89" i="3"/>
  <c r="AK89" i="4" s="1"/>
  <c r="AK89" i="7" s="1"/>
  <c r="AK89" i="8" s="1"/>
  <c r="AK89" i="9" s="1"/>
  <c r="AK89" i="10" s="1"/>
  <c r="AK89" i="11" s="1"/>
  <c r="AK89" i="13" s="1"/>
  <c r="AK89" i="14" s="1"/>
  <c r="AK89" i="15" s="1"/>
  <c r="AK89" i="16" s="1"/>
  <c r="AM89" i="3"/>
  <c r="AM89" i="4" s="1"/>
  <c r="AM89" i="7" s="1"/>
  <c r="AM89" i="8" s="1"/>
  <c r="AM89" i="9" s="1"/>
  <c r="AM89" i="10" s="1"/>
  <c r="AM89" i="11" s="1"/>
  <c r="AM89" i="13" s="1"/>
  <c r="AM89" i="14" s="1"/>
  <c r="AM89" i="15" s="1"/>
  <c r="AM89" i="16" s="1"/>
  <c r="AE88" i="2"/>
  <c r="AE86" i="2"/>
  <c r="AE85" i="2"/>
  <c r="AE84" i="2"/>
  <c r="AE83" i="2"/>
  <c r="AE82" i="2"/>
  <c r="AE81" i="2"/>
  <c r="AE79" i="2"/>
  <c r="AE78" i="2"/>
  <c r="AE77" i="2"/>
  <c r="AE76" i="2"/>
  <c r="AE75" i="2"/>
  <c r="AE74" i="2"/>
  <c r="AE72" i="2"/>
  <c r="AE70" i="2"/>
  <c r="AE69" i="2"/>
  <c r="AE67" i="2"/>
  <c r="AE66" i="2"/>
  <c r="AE65" i="2"/>
  <c r="AE60" i="2"/>
  <c r="AE58" i="2"/>
  <c r="AE57" i="2"/>
  <c r="AE56" i="2"/>
  <c r="AE55" i="2"/>
  <c r="AE54" i="2"/>
  <c r="AE52" i="2"/>
  <c r="AE51" i="2"/>
  <c r="AE47" i="2"/>
  <c r="AE43" i="2"/>
  <c r="AE42" i="2"/>
  <c r="AE41" i="2"/>
  <c r="AE40" i="2"/>
  <c r="AE38" i="2"/>
  <c r="AE37" i="2"/>
  <c r="AE33" i="2"/>
  <c r="AE29" i="2"/>
  <c r="AE28" i="2"/>
  <c r="AE25" i="2"/>
  <c r="AE24" i="2"/>
  <c r="AE23" i="2"/>
  <c r="AE20" i="2"/>
  <c r="AE19" i="2"/>
  <c r="AE18" i="2"/>
  <c r="AE17" i="2"/>
  <c r="AE16" i="2"/>
  <c r="AE15" i="2"/>
  <c r="AE14" i="2"/>
  <c r="AE12" i="2"/>
  <c r="Y90" i="4"/>
  <c r="Y80" i="4"/>
  <c r="Y71" i="4"/>
  <c r="Y44" i="4"/>
  <c r="Y35" i="4"/>
  <c r="Y21" i="4"/>
  <c r="Y90" i="7"/>
  <c r="Y80" i="7"/>
  <c r="Y71" i="7"/>
  <c r="Y44" i="7"/>
  <c r="Y35" i="7"/>
  <c r="Y21" i="7"/>
  <c r="Y90" i="8"/>
  <c r="Y80" i="8"/>
  <c r="Y71" i="8"/>
  <c r="Y44" i="8"/>
  <c r="Y35" i="8"/>
  <c r="Y21" i="8"/>
  <c r="Y90" i="9"/>
  <c r="Y80" i="9"/>
  <c r="Y71" i="9"/>
  <c r="Y44" i="9"/>
  <c r="Y35" i="9"/>
  <c r="Y21" i="9"/>
  <c r="Y90" i="10"/>
  <c r="Y80" i="10"/>
  <c r="Y71" i="10"/>
  <c r="Y44" i="10"/>
  <c r="Y35" i="10"/>
  <c r="Y21" i="10"/>
  <c r="Y90" i="11"/>
  <c r="Y80" i="11"/>
  <c r="Y71" i="11"/>
  <c r="Y44" i="11"/>
  <c r="Y35" i="11"/>
  <c r="Y21" i="11"/>
  <c r="Y90" i="13"/>
  <c r="Y80" i="13"/>
  <c r="Y71" i="13"/>
  <c r="Y44" i="13"/>
  <c r="Y35" i="13"/>
  <c r="Y21" i="13"/>
  <c r="Y90" i="14"/>
  <c r="Y80" i="14"/>
  <c r="Y71" i="14"/>
  <c r="Y44" i="14"/>
  <c r="Y35" i="14"/>
  <c r="Y21" i="14"/>
  <c r="Y90" i="15"/>
  <c r="Y80" i="15"/>
  <c r="Y71" i="15"/>
  <c r="Y44" i="15"/>
  <c r="Y35" i="15"/>
  <c r="Y21" i="15"/>
  <c r="Y90" i="16"/>
  <c r="Y80" i="16"/>
  <c r="Y71" i="16"/>
  <c r="Y44" i="16"/>
  <c r="Y35" i="16"/>
  <c r="Y21" i="16"/>
  <c r="Y90" i="3"/>
  <c r="Y80" i="3"/>
  <c r="Y71" i="3"/>
  <c r="Y44" i="3"/>
  <c r="Y35" i="3"/>
  <c r="Y21" i="3"/>
  <c r="Y90" i="2"/>
  <c r="Y80" i="2"/>
  <c r="Y71" i="2"/>
  <c r="Y44" i="2"/>
  <c r="Y35" i="2"/>
  <c r="Y21" i="2"/>
  <c r="O90" i="2"/>
  <c r="G90" i="2"/>
  <c r="F90" i="2"/>
  <c r="O80" i="2"/>
  <c r="G80" i="2"/>
  <c r="F80" i="2"/>
  <c r="O71" i="2"/>
  <c r="G71" i="2"/>
  <c r="F71" i="2"/>
  <c r="O44" i="2"/>
  <c r="G44" i="2"/>
  <c r="F44" i="2"/>
  <c r="O35" i="2"/>
  <c r="G35" i="2"/>
  <c r="F35" i="2"/>
  <c r="O21" i="2"/>
  <c r="G21" i="2"/>
  <c r="F21" i="2"/>
  <c r="O90" i="4"/>
  <c r="O80" i="4"/>
  <c r="O71" i="4"/>
  <c r="O44" i="4"/>
  <c r="O35" i="4"/>
  <c r="O21" i="4"/>
  <c r="O90" i="7"/>
  <c r="O80" i="7"/>
  <c r="O71" i="7"/>
  <c r="O44" i="7"/>
  <c r="O35" i="7"/>
  <c r="O21" i="7"/>
  <c r="O90" i="8"/>
  <c r="O80" i="8"/>
  <c r="O71" i="8"/>
  <c r="O44" i="8"/>
  <c r="O35" i="8"/>
  <c r="O21" i="8"/>
  <c r="O90" i="9"/>
  <c r="O80" i="9"/>
  <c r="O71" i="9"/>
  <c r="O44" i="9"/>
  <c r="O35" i="9"/>
  <c r="O21" i="9"/>
  <c r="O90" i="10"/>
  <c r="O80" i="10"/>
  <c r="O71" i="10"/>
  <c r="O44" i="10"/>
  <c r="O35" i="10"/>
  <c r="O21" i="10"/>
  <c r="O90" i="11"/>
  <c r="O80" i="11"/>
  <c r="O71" i="11"/>
  <c r="O44" i="11"/>
  <c r="O35" i="11"/>
  <c r="O21" i="11"/>
  <c r="O90" i="13"/>
  <c r="O80" i="13"/>
  <c r="O71" i="13"/>
  <c r="O44" i="13"/>
  <c r="O35" i="13"/>
  <c r="O21" i="13"/>
  <c r="O90" i="14"/>
  <c r="O80" i="14"/>
  <c r="O71" i="14"/>
  <c r="O44" i="14"/>
  <c r="O35" i="14"/>
  <c r="O21" i="14"/>
  <c r="O90" i="15"/>
  <c r="O80" i="15"/>
  <c r="O71" i="15"/>
  <c r="O44" i="15"/>
  <c r="O35" i="15"/>
  <c r="O21" i="15"/>
  <c r="O90" i="16"/>
  <c r="O80" i="16"/>
  <c r="O71" i="16"/>
  <c r="O44" i="16"/>
  <c r="O35" i="16"/>
  <c r="O21" i="16"/>
  <c r="O90" i="3"/>
  <c r="O80" i="3"/>
  <c r="O71" i="3"/>
  <c r="O44" i="3"/>
  <c r="O35" i="3"/>
  <c r="O21" i="3"/>
  <c r="G90" i="4"/>
  <c r="G80" i="4"/>
  <c r="G71" i="4"/>
  <c r="G44" i="4"/>
  <c r="G35" i="4"/>
  <c r="G21" i="4"/>
  <c r="G90" i="7"/>
  <c r="G80" i="7"/>
  <c r="G71" i="7"/>
  <c r="G44" i="7"/>
  <c r="G35" i="7"/>
  <c r="G21" i="7"/>
  <c r="G90" i="8"/>
  <c r="G80" i="8"/>
  <c r="G71" i="8"/>
  <c r="G44" i="8"/>
  <c r="G35" i="8"/>
  <c r="G21" i="8"/>
  <c r="G90" i="9"/>
  <c r="G80" i="9"/>
  <c r="G71" i="9"/>
  <c r="G44" i="9"/>
  <c r="G35" i="9"/>
  <c r="G21" i="9"/>
  <c r="G90" i="10"/>
  <c r="G80" i="10"/>
  <c r="G71" i="10"/>
  <c r="G44" i="10"/>
  <c r="G35" i="10"/>
  <c r="G21" i="10"/>
  <c r="G90" i="11"/>
  <c r="G80" i="11"/>
  <c r="G71" i="11"/>
  <c r="G44" i="11"/>
  <c r="G35" i="11"/>
  <c r="G21" i="11"/>
  <c r="G90" i="13"/>
  <c r="G80" i="13"/>
  <c r="G71" i="13"/>
  <c r="G44" i="13"/>
  <c r="G35" i="13"/>
  <c r="G21" i="13"/>
  <c r="G90" i="14"/>
  <c r="G80" i="14"/>
  <c r="G71" i="14"/>
  <c r="G44" i="14"/>
  <c r="G35" i="14"/>
  <c r="G21" i="14"/>
  <c r="G90" i="15"/>
  <c r="G80" i="15"/>
  <c r="G71" i="15"/>
  <c r="G44" i="15"/>
  <c r="G35" i="15"/>
  <c r="G21" i="15"/>
  <c r="G90" i="16"/>
  <c r="G80" i="16"/>
  <c r="G71" i="16"/>
  <c r="G44" i="16"/>
  <c r="G35" i="16"/>
  <c r="G21" i="16"/>
  <c r="G90" i="3"/>
  <c r="G80" i="3"/>
  <c r="G71" i="3"/>
  <c r="G44" i="3"/>
  <c r="G35" i="3"/>
  <c r="G21" i="3"/>
  <c r="F90" i="4"/>
  <c r="F80" i="4"/>
  <c r="F71" i="4"/>
  <c r="F44" i="4"/>
  <c r="F35" i="4"/>
  <c r="F21" i="4"/>
  <c r="F90" i="7"/>
  <c r="F80" i="7"/>
  <c r="F71" i="7"/>
  <c r="F44" i="7"/>
  <c r="F35" i="7"/>
  <c r="F21" i="7"/>
  <c r="F90" i="8"/>
  <c r="F80" i="8"/>
  <c r="F71" i="8"/>
  <c r="F44" i="8"/>
  <c r="F35" i="8"/>
  <c r="F21" i="8"/>
  <c r="F90" i="9"/>
  <c r="F80" i="9"/>
  <c r="F71" i="9"/>
  <c r="F44" i="9"/>
  <c r="F35" i="9"/>
  <c r="F21" i="9"/>
  <c r="F90" i="10"/>
  <c r="F80" i="10"/>
  <c r="F71" i="10"/>
  <c r="F44" i="10"/>
  <c r="F35" i="10"/>
  <c r="F21" i="10"/>
  <c r="F90" i="11"/>
  <c r="F80" i="11"/>
  <c r="F71" i="11"/>
  <c r="F44" i="11"/>
  <c r="F35" i="11"/>
  <c r="F21" i="11"/>
  <c r="F90" i="13"/>
  <c r="F80" i="13"/>
  <c r="F71" i="13"/>
  <c r="F44" i="13"/>
  <c r="F35" i="13"/>
  <c r="F21" i="13"/>
  <c r="F90" i="14"/>
  <c r="F80" i="14"/>
  <c r="F71" i="14"/>
  <c r="F44" i="14"/>
  <c r="F35" i="14"/>
  <c r="F21" i="14"/>
  <c r="F90" i="15"/>
  <c r="F80" i="15"/>
  <c r="F71" i="15"/>
  <c r="F44" i="15"/>
  <c r="F35" i="15"/>
  <c r="F21" i="15"/>
  <c r="F90" i="16"/>
  <c r="F80" i="16"/>
  <c r="F71" i="16"/>
  <c r="F44" i="16"/>
  <c r="F35" i="16"/>
  <c r="F21" i="16"/>
  <c r="F90" i="3"/>
  <c r="F80" i="3"/>
  <c r="F71" i="3"/>
  <c r="F44" i="3"/>
  <c r="F35" i="3"/>
  <c r="F21" i="3"/>
  <c r="Z90" i="3"/>
  <c r="Z80" i="3"/>
  <c r="Z71" i="3"/>
  <c r="Z44" i="3"/>
  <c r="Z35" i="3"/>
  <c r="Z21" i="3"/>
  <c r="Z90" i="4"/>
  <c r="Z80" i="4"/>
  <c r="Z71" i="4"/>
  <c r="Z44" i="4"/>
  <c r="Z35" i="4"/>
  <c r="Z21" i="4"/>
  <c r="Z90" i="7"/>
  <c r="Z80" i="7"/>
  <c r="Z71" i="7"/>
  <c r="Z44" i="7"/>
  <c r="Z35" i="7"/>
  <c r="Z21" i="7"/>
  <c r="Z90" i="8"/>
  <c r="Z80" i="8"/>
  <c r="Z71" i="8"/>
  <c r="Z44" i="8"/>
  <c r="Z35" i="8"/>
  <c r="Z21" i="8"/>
  <c r="Z90" i="9"/>
  <c r="Z80" i="9"/>
  <c r="Z71" i="9"/>
  <c r="Z44" i="9"/>
  <c r="Z35" i="9"/>
  <c r="Z21" i="9"/>
  <c r="Z90" i="10"/>
  <c r="Z80" i="10"/>
  <c r="Z71" i="10"/>
  <c r="Z44" i="10"/>
  <c r="Z35" i="10"/>
  <c r="Z21" i="10"/>
  <c r="Z90" i="11"/>
  <c r="Z80" i="11"/>
  <c r="Z71" i="11"/>
  <c r="Z44" i="11"/>
  <c r="Z35" i="11"/>
  <c r="Z21" i="11"/>
  <c r="Z90" i="13"/>
  <c r="Z80" i="13"/>
  <c r="Z71" i="13"/>
  <c r="Z44" i="13"/>
  <c r="Z35" i="13"/>
  <c r="Z21" i="13"/>
  <c r="Z90" i="14"/>
  <c r="Z80" i="14"/>
  <c r="Z71" i="14"/>
  <c r="Z44" i="14"/>
  <c r="Z35" i="14"/>
  <c r="Z21" i="14"/>
  <c r="Z90" i="15"/>
  <c r="Z80" i="15"/>
  <c r="Z71" i="15"/>
  <c r="Z44" i="15"/>
  <c r="Z35" i="15"/>
  <c r="Z21" i="15"/>
  <c r="Z90" i="16"/>
  <c r="Z80" i="16"/>
  <c r="Z71" i="16"/>
  <c r="Z44" i="16"/>
  <c r="Z35" i="16"/>
  <c r="Z21" i="16"/>
  <c r="Z90" i="2"/>
  <c r="Z91" i="2" s="1"/>
  <c r="Z80" i="2"/>
  <c r="Z71" i="2"/>
  <c r="Z44" i="2"/>
  <c r="Z35" i="2"/>
  <c r="Z21" i="2"/>
  <c r="AD45" i="13"/>
  <c r="AD45" i="14" s="1"/>
  <c r="AD45" i="15" s="1"/>
  <c r="AD45" i="16" s="1"/>
  <c r="AC45" i="13"/>
  <c r="AC45" i="14" s="1"/>
  <c r="AC45" i="15" s="1"/>
  <c r="AC45" i="16" s="1"/>
  <c r="AC82" i="3"/>
  <c r="AC82" i="4" s="1"/>
  <c r="AC82" i="7" s="1"/>
  <c r="AD82" i="3"/>
  <c r="AD82" i="4" s="1"/>
  <c r="AD82" i="7" s="1"/>
  <c r="AC83" i="3"/>
  <c r="AC83" i="4" s="1"/>
  <c r="AC83" i="7" s="1"/>
  <c r="AC83" i="8" s="1"/>
  <c r="AC83" i="9" s="1"/>
  <c r="AC83" i="10" s="1"/>
  <c r="AC83" i="11" s="1"/>
  <c r="AC83" i="13" s="1"/>
  <c r="AC83" i="14" s="1"/>
  <c r="AC83" i="15" s="1"/>
  <c r="AC83" i="16" s="1"/>
  <c r="AD83" i="3"/>
  <c r="AD83" i="4" s="1"/>
  <c r="AD83" i="7" s="1"/>
  <c r="AD83" i="8" s="1"/>
  <c r="AD83" i="9" s="1"/>
  <c r="AD83" i="10" s="1"/>
  <c r="AD83" i="11" s="1"/>
  <c r="AD83" i="13" s="1"/>
  <c r="AD83" i="14" s="1"/>
  <c r="AD83" i="15" s="1"/>
  <c r="AD83" i="16" s="1"/>
  <c r="AC84" i="3"/>
  <c r="AC84" i="4" s="1"/>
  <c r="AC84" i="7" s="1"/>
  <c r="AC84" i="8" s="1"/>
  <c r="AC84" i="9" s="1"/>
  <c r="AC84" i="10" s="1"/>
  <c r="AC84" i="11" s="1"/>
  <c r="AC84" i="13" s="1"/>
  <c r="AC84" i="14" s="1"/>
  <c r="AC84" i="15" s="1"/>
  <c r="AC84" i="16" s="1"/>
  <c r="AD84" i="3"/>
  <c r="AD84" i="4" s="1"/>
  <c r="AC85" i="3"/>
  <c r="AC85" i="4" s="1"/>
  <c r="AD85" i="3"/>
  <c r="AC86" i="3"/>
  <c r="AC86" i="4" s="1"/>
  <c r="AC86" i="7" s="1"/>
  <c r="AC86" i="8" s="1"/>
  <c r="AC86" i="9" s="1"/>
  <c r="AC86" i="10" s="1"/>
  <c r="AC86" i="11" s="1"/>
  <c r="AC86" i="13" s="1"/>
  <c r="AC86" i="14" s="1"/>
  <c r="AC86" i="15" s="1"/>
  <c r="AC86" i="16" s="1"/>
  <c r="AD86" i="3"/>
  <c r="AD86" i="4" s="1"/>
  <c r="AD86" i="7" s="1"/>
  <c r="AD86" i="8" s="1"/>
  <c r="AD86" i="9" s="1"/>
  <c r="AD86" i="10" s="1"/>
  <c r="AD86" i="11" s="1"/>
  <c r="AD86" i="13" s="1"/>
  <c r="AD86" i="14" s="1"/>
  <c r="AD86" i="15" s="1"/>
  <c r="AD86" i="16" s="1"/>
  <c r="AC87" i="3"/>
  <c r="AC87" i="4" s="1"/>
  <c r="AC87" i="7" s="1"/>
  <c r="AC87" i="8" s="1"/>
  <c r="AC87" i="9" s="1"/>
  <c r="AC87" i="10" s="1"/>
  <c r="AC87" i="11" s="1"/>
  <c r="AC87" i="13" s="1"/>
  <c r="AC87" i="14" s="1"/>
  <c r="AC87" i="15" s="1"/>
  <c r="AC87" i="16" s="1"/>
  <c r="AD87" i="3"/>
  <c r="AD87" i="4" s="1"/>
  <c r="AD87" i="7" s="1"/>
  <c r="AD87" i="8" s="1"/>
  <c r="AD87" i="9" s="1"/>
  <c r="AD87" i="10" s="1"/>
  <c r="AD87" i="11" s="1"/>
  <c r="AD87" i="13" s="1"/>
  <c r="AD87" i="14" s="1"/>
  <c r="AD87" i="15" s="1"/>
  <c r="AD87" i="16" s="1"/>
  <c r="AC88" i="3"/>
  <c r="AC88" i="4" s="1"/>
  <c r="AC88" i="7" s="1"/>
  <c r="AC88" i="8" s="1"/>
  <c r="AC88" i="9" s="1"/>
  <c r="AC88" i="10" s="1"/>
  <c r="AC88" i="11" s="1"/>
  <c r="AC88" i="13" s="1"/>
  <c r="AC88" i="14" s="1"/>
  <c r="AC88" i="15" s="1"/>
  <c r="AC88" i="16" s="1"/>
  <c r="AD88" i="3"/>
  <c r="AD88" i="4" s="1"/>
  <c r="AD88" i="7" s="1"/>
  <c r="AD88" i="8" s="1"/>
  <c r="AD88" i="9" s="1"/>
  <c r="AD88" i="10" s="1"/>
  <c r="AD88" i="11" s="1"/>
  <c r="AD88" i="13" s="1"/>
  <c r="AD88" i="14" s="1"/>
  <c r="AD88" i="15" s="1"/>
  <c r="AD88" i="16" s="1"/>
  <c r="AC89" i="3"/>
  <c r="AC89" i="4" s="1"/>
  <c r="AC89" i="7" s="1"/>
  <c r="AC89" i="8" s="1"/>
  <c r="AC89" i="9" s="1"/>
  <c r="AC89" i="10" s="1"/>
  <c r="AC89" i="11" s="1"/>
  <c r="AC89" i="13" s="1"/>
  <c r="AC89" i="14" s="1"/>
  <c r="AC89" i="15" s="1"/>
  <c r="AC89" i="16" s="1"/>
  <c r="AD89" i="3"/>
  <c r="AD89" i="4" s="1"/>
  <c r="AD89" i="7" s="1"/>
  <c r="AD89" i="8" s="1"/>
  <c r="AD89" i="9" s="1"/>
  <c r="AD89" i="10" s="1"/>
  <c r="AD89" i="11" s="1"/>
  <c r="AD89" i="13" s="1"/>
  <c r="AD89" i="14" s="1"/>
  <c r="AD89" i="15" s="1"/>
  <c r="AD89" i="16" s="1"/>
  <c r="AD81" i="3"/>
  <c r="AD81" i="4" s="1"/>
  <c r="AD81" i="7" s="1"/>
  <c r="AD81" i="8" s="1"/>
  <c r="AC81" i="3"/>
  <c r="AC81" i="4" s="1"/>
  <c r="AC81" i="7" s="1"/>
  <c r="AC81" i="8" s="1"/>
  <c r="AC81" i="9" s="1"/>
  <c r="AC81" i="10" s="1"/>
  <c r="AC81" i="11" s="1"/>
  <c r="AC73" i="3"/>
  <c r="AC73" i="4" s="1"/>
  <c r="AD73" i="3"/>
  <c r="AD73" i="4" s="1"/>
  <c r="AD73" i="7" s="1"/>
  <c r="AC74" i="3"/>
  <c r="AC74" i="4" s="1"/>
  <c r="AC74" i="7" s="1"/>
  <c r="AC74" i="8" s="1"/>
  <c r="AD74" i="3"/>
  <c r="AD74" i="4" s="1"/>
  <c r="AD74" i="7" s="1"/>
  <c r="AD74" i="8" s="1"/>
  <c r="AC75" i="3"/>
  <c r="AC75" i="4" s="1"/>
  <c r="AC75" i="7" s="1"/>
  <c r="AC75" i="8" s="1"/>
  <c r="AC75" i="9" s="1"/>
  <c r="AC75" i="10" s="1"/>
  <c r="AC75" i="11" s="1"/>
  <c r="AC75" i="13" s="1"/>
  <c r="AC75" i="14" s="1"/>
  <c r="AC75" i="15" s="1"/>
  <c r="AC75" i="16" s="1"/>
  <c r="AD75" i="3"/>
  <c r="AD75" i="4" s="1"/>
  <c r="AD75" i="7" s="1"/>
  <c r="AD75" i="8" s="1"/>
  <c r="AD75" i="9" s="1"/>
  <c r="AD75" i="10" s="1"/>
  <c r="AD75" i="11" s="1"/>
  <c r="AD75" i="13" s="1"/>
  <c r="AD75" i="14" s="1"/>
  <c r="AD75" i="15" s="1"/>
  <c r="AD75" i="16" s="1"/>
  <c r="AC76" i="3"/>
  <c r="AC76" i="4" s="1"/>
  <c r="AC76" i="7" s="1"/>
  <c r="AC76" i="8" s="1"/>
  <c r="AC76" i="9" s="1"/>
  <c r="AC76" i="10" s="1"/>
  <c r="AC76" i="11" s="1"/>
  <c r="AC76" i="13" s="1"/>
  <c r="AC76" i="14" s="1"/>
  <c r="AC76" i="15" s="1"/>
  <c r="AC76" i="16" s="1"/>
  <c r="AD76" i="3"/>
  <c r="AD76" i="4" s="1"/>
  <c r="AD76" i="7" s="1"/>
  <c r="AD76" i="8" s="1"/>
  <c r="AD76" i="9" s="1"/>
  <c r="AD76" i="10" s="1"/>
  <c r="AD76" i="11" s="1"/>
  <c r="AD76" i="13" s="1"/>
  <c r="AD76" i="14" s="1"/>
  <c r="AD76" i="15" s="1"/>
  <c r="AD76" i="16" s="1"/>
  <c r="AC77" i="3"/>
  <c r="AC77" i="4" s="1"/>
  <c r="AC77" i="7" s="1"/>
  <c r="AC77" i="8" s="1"/>
  <c r="AC77" i="9" s="1"/>
  <c r="AC77" i="10" s="1"/>
  <c r="AC77" i="11" s="1"/>
  <c r="AC77" i="13" s="1"/>
  <c r="AC77" i="14" s="1"/>
  <c r="AC77" i="15" s="1"/>
  <c r="AC77" i="16" s="1"/>
  <c r="AD77" i="3"/>
  <c r="AD77" i="4" s="1"/>
  <c r="AD77" i="7" s="1"/>
  <c r="AD77" i="8" s="1"/>
  <c r="AD77" i="9" s="1"/>
  <c r="AD77" i="10" s="1"/>
  <c r="AD77" i="11" s="1"/>
  <c r="AD77" i="13" s="1"/>
  <c r="AD77" i="14" s="1"/>
  <c r="AD77" i="15" s="1"/>
  <c r="AD77" i="16" s="1"/>
  <c r="AC78" i="3"/>
  <c r="AC78" i="4" s="1"/>
  <c r="AC78" i="7" s="1"/>
  <c r="AC78" i="8" s="1"/>
  <c r="AC78" i="9" s="1"/>
  <c r="AC78" i="10" s="1"/>
  <c r="AC78" i="11" s="1"/>
  <c r="AC78" i="13" s="1"/>
  <c r="AC78" i="14" s="1"/>
  <c r="AC78" i="15" s="1"/>
  <c r="AC78" i="16" s="1"/>
  <c r="AD78" i="3"/>
  <c r="AD78" i="4" s="1"/>
  <c r="AD78" i="7" s="1"/>
  <c r="AD78" i="8" s="1"/>
  <c r="AD78" i="9" s="1"/>
  <c r="AD78" i="10" s="1"/>
  <c r="AD78" i="11" s="1"/>
  <c r="AD78" i="13" s="1"/>
  <c r="AD78" i="14" s="1"/>
  <c r="AD78" i="15" s="1"/>
  <c r="AD78" i="16" s="1"/>
  <c r="AC79" i="3"/>
  <c r="AC79" i="4" s="1"/>
  <c r="AC79" i="7" s="1"/>
  <c r="AC79" i="8" s="1"/>
  <c r="AC79" i="9" s="1"/>
  <c r="AC79" i="10" s="1"/>
  <c r="AC79" i="11" s="1"/>
  <c r="AC79" i="13" s="1"/>
  <c r="AC79" i="14" s="1"/>
  <c r="AC79" i="15" s="1"/>
  <c r="AC79" i="16" s="1"/>
  <c r="AD79" i="3"/>
  <c r="AD79" i="4" s="1"/>
  <c r="AD79" i="7" s="1"/>
  <c r="AD79" i="8" s="1"/>
  <c r="AD79" i="9" s="1"/>
  <c r="AD79" i="10" s="1"/>
  <c r="AD79" i="11" s="1"/>
  <c r="AD79" i="13" s="1"/>
  <c r="AD79" i="14" s="1"/>
  <c r="AD79" i="15" s="1"/>
  <c r="AD79" i="16" s="1"/>
  <c r="AD72" i="3"/>
  <c r="AD72" i="4" s="1"/>
  <c r="AD72" i="7" s="1"/>
  <c r="AD72" i="8" s="1"/>
  <c r="AD72" i="9" s="1"/>
  <c r="AD72" i="10" s="1"/>
  <c r="AD72" i="11" s="1"/>
  <c r="AD72" i="13" s="1"/>
  <c r="AC72" i="3"/>
  <c r="AC64" i="3"/>
  <c r="AC64" i="4" s="1"/>
  <c r="AC64" i="7" s="1"/>
  <c r="AC64" i="8" s="1"/>
  <c r="AC64" i="9" s="1"/>
  <c r="AC64" i="10" s="1"/>
  <c r="AC64" i="11" s="1"/>
  <c r="AC64" i="13" s="1"/>
  <c r="AC64" i="14" s="1"/>
  <c r="AC64" i="15" s="1"/>
  <c r="AC64" i="16" s="1"/>
  <c r="AD64" i="3"/>
  <c r="AD64" i="4" s="1"/>
  <c r="AD64" i="7" s="1"/>
  <c r="AD64" i="8" s="1"/>
  <c r="AD64" i="9" s="1"/>
  <c r="AD64" i="10" s="1"/>
  <c r="AD64" i="11" s="1"/>
  <c r="AD64" i="13" s="1"/>
  <c r="AD64" i="14" s="1"/>
  <c r="AD64" i="15" s="1"/>
  <c r="AD64" i="16" s="1"/>
  <c r="AC65" i="3"/>
  <c r="AC65" i="4" s="1"/>
  <c r="AC65" i="7" s="1"/>
  <c r="AC65" i="8" s="1"/>
  <c r="AC65" i="9" s="1"/>
  <c r="AC65" i="10" s="1"/>
  <c r="AC65" i="11" s="1"/>
  <c r="AC65" i="13" s="1"/>
  <c r="AC65" i="14" s="1"/>
  <c r="AC65" i="15" s="1"/>
  <c r="AC65" i="16" s="1"/>
  <c r="AD65" i="3"/>
  <c r="AD65" i="4" s="1"/>
  <c r="AD65" i="7" s="1"/>
  <c r="AD65" i="8" s="1"/>
  <c r="AD65" i="9" s="1"/>
  <c r="AD65" i="10" s="1"/>
  <c r="AD65" i="11" s="1"/>
  <c r="AD65" i="13" s="1"/>
  <c r="AD65" i="14" s="1"/>
  <c r="AD65" i="15" s="1"/>
  <c r="AD65" i="16" s="1"/>
  <c r="AC66" i="3"/>
  <c r="AC66" i="4" s="1"/>
  <c r="AC66" i="7" s="1"/>
  <c r="AC66" i="8" s="1"/>
  <c r="AC66" i="9" s="1"/>
  <c r="AC66" i="10" s="1"/>
  <c r="AC66" i="11" s="1"/>
  <c r="AC66" i="13" s="1"/>
  <c r="AC66" i="14" s="1"/>
  <c r="AC66" i="15" s="1"/>
  <c r="AC66" i="16" s="1"/>
  <c r="AD66" i="3"/>
  <c r="AD66" i="4" s="1"/>
  <c r="AD66" i="7" s="1"/>
  <c r="AD66" i="8" s="1"/>
  <c r="AD66" i="9" s="1"/>
  <c r="AD66" i="10" s="1"/>
  <c r="AD66" i="11" s="1"/>
  <c r="AD66" i="13" s="1"/>
  <c r="AD66" i="14" s="1"/>
  <c r="AD66" i="15" s="1"/>
  <c r="AD66" i="16" s="1"/>
  <c r="AC67" i="3"/>
  <c r="AC67" i="4" s="1"/>
  <c r="AC67" i="7" s="1"/>
  <c r="AC67" i="8" s="1"/>
  <c r="AC67" i="9" s="1"/>
  <c r="AC67" i="10" s="1"/>
  <c r="AC67" i="11" s="1"/>
  <c r="AC67" i="13" s="1"/>
  <c r="AC67" i="14" s="1"/>
  <c r="AC67" i="15" s="1"/>
  <c r="AC67" i="16" s="1"/>
  <c r="AD67" i="3"/>
  <c r="AD67" i="4" s="1"/>
  <c r="AD67" i="7" s="1"/>
  <c r="AD67" i="8" s="1"/>
  <c r="AD67" i="9" s="1"/>
  <c r="AD67" i="10" s="1"/>
  <c r="AD67" i="11" s="1"/>
  <c r="AD67" i="13" s="1"/>
  <c r="AD67" i="14" s="1"/>
  <c r="AD67" i="15" s="1"/>
  <c r="AD67" i="16" s="1"/>
  <c r="AC68" i="3"/>
  <c r="AC68" i="4" s="1"/>
  <c r="AC68" i="7" s="1"/>
  <c r="AC68" i="8" s="1"/>
  <c r="AC68" i="9" s="1"/>
  <c r="AC68" i="10" s="1"/>
  <c r="AC68" i="11" s="1"/>
  <c r="AC68" i="13" s="1"/>
  <c r="AC68" i="14" s="1"/>
  <c r="AC68" i="15" s="1"/>
  <c r="AC68" i="16" s="1"/>
  <c r="AD68" i="3"/>
  <c r="AD68" i="4" s="1"/>
  <c r="AD68" i="7" s="1"/>
  <c r="AD68" i="8" s="1"/>
  <c r="AD68" i="9" s="1"/>
  <c r="AD68" i="10" s="1"/>
  <c r="AD68" i="11" s="1"/>
  <c r="AD68" i="13" s="1"/>
  <c r="AD68" i="14" s="1"/>
  <c r="AD68" i="15" s="1"/>
  <c r="AD68" i="16" s="1"/>
  <c r="AC69" i="3"/>
  <c r="AC69" i="4" s="1"/>
  <c r="AC69" i="7" s="1"/>
  <c r="AC69" i="8" s="1"/>
  <c r="AC69" i="9" s="1"/>
  <c r="AC69" i="10" s="1"/>
  <c r="AC69" i="11" s="1"/>
  <c r="AC69" i="13" s="1"/>
  <c r="AC69" i="14" s="1"/>
  <c r="AC69" i="15" s="1"/>
  <c r="AC69" i="16" s="1"/>
  <c r="AD69" i="3"/>
  <c r="AD69" i="4" s="1"/>
  <c r="AD69" i="7" s="1"/>
  <c r="AD69" i="8" s="1"/>
  <c r="AD69" i="9" s="1"/>
  <c r="AD69" i="10" s="1"/>
  <c r="AD69" i="11" s="1"/>
  <c r="AD69" i="13" s="1"/>
  <c r="AD69" i="14" s="1"/>
  <c r="AD69" i="15" s="1"/>
  <c r="AD69" i="16" s="1"/>
  <c r="AC70" i="3"/>
  <c r="AC70" i="4" s="1"/>
  <c r="AC70" i="7" s="1"/>
  <c r="AC70" i="8" s="1"/>
  <c r="AC70" i="9" s="1"/>
  <c r="AC70" i="10" s="1"/>
  <c r="AC70" i="11" s="1"/>
  <c r="AC70" i="13" s="1"/>
  <c r="AC70" i="14" s="1"/>
  <c r="AC70" i="15" s="1"/>
  <c r="AC70" i="16" s="1"/>
  <c r="AD70" i="3"/>
  <c r="AD70" i="4" s="1"/>
  <c r="AD70" i="7" s="1"/>
  <c r="AD70" i="8" s="1"/>
  <c r="AD70" i="9" s="1"/>
  <c r="AD70" i="10" s="1"/>
  <c r="AD70" i="11" s="1"/>
  <c r="AD70" i="13" s="1"/>
  <c r="AD70" i="14" s="1"/>
  <c r="AD70" i="15" s="1"/>
  <c r="AD70" i="16" s="1"/>
  <c r="AD63" i="3"/>
  <c r="AD63" i="4" s="1"/>
  <c r="AD63" i="7" s="1"/>
  <c r="AD63" i="8" s="1"/>
  <c r="AD63" i="9" s="1"/>
  <c r="AD63" i="10" s="1"/>
  <c r="AD63" i="11" s="1"/>
  <c r="AD63" i="13" s="1"/>
  <c r="AD63" i="14" s="1"/>
  <c r="AD63" i="15" s="1"/>
  <c r="AD63" i="16" s="1"/>
  <c r="AC63" i="3"/>
  <c r="AC63" i="4" s="1"/>
  <c r="AC63" i="7" s="1"/>
  <c r="AC63" i="8" s="1"/>
  <c r="AC63" i="9" s="1"/>
  <c r="AC63" i="10" s="1"/>
  <c r="AC63" i="11" s="1"/>
  <c r="AC63" i="13" s="1"/>
  <c r="AC63" i="14" s="1"/>
  <c r="AC63" i="15" s="1"/>
  <c r="AC63" i="16" s="1"/>
  <c r="AC46" i="3"/>
  <c r="AC46" i="4" s="1"/>
  <c r="AC46" i="7" s="1"/>
  <c r="AC46" i="8" s="1"/>
  <c r="AC46" i="9" s="1"/>
  <c r="AD46" i="3"/>
  <c r="AD46" i="4" s="1"/>
  <c r="AD46" i="7" s="1"/>
  <c r="AD46" i="8" s="1"/>
  <c r="AD46" i="9" s="1"/>
  <c r="AD46" i="10" s="1"/>
  <c r="AD46" i="11" s="1"/>
  <c r="AC47" i="3"/>
  <c r="AC47" i="4" s="1"/>
  <c r="AC47" i="7" s="1"/>
  <c r="AC47" i="8" s="1"/>
  <c r="AC47" i="9" s="1"/>
  <c r="AC47" i="10" s="1"/>
  <c r="AC47" i="11" s="1"/>
  <c r="AC47" i="13" s="1"/>
  <c r="AC47" i="14" s="1"/>
  <c r="AC47" i="15" s="1"/>
  <c r="AC47" i="16" s="1"/>
  <c r="AD47" i="3"/>
  <c r="AD47" i="4" s="1"/>
  <c r="AD47" i="7" s="1"/>
  <c r="AD47" i="8" s="1"/>
  <c r="AD47" i="9" s="1"/>
  <c r="AD47" i="10" s="1"/>
  <c r="AD47" i="11" s="1"/>
  <c r="AD47" i="13" s="1"/>
  <c r="AD47" i="14" s="1"/>
  <c r="AD47" i="15" s="1"/>
  <c r="AD47" i="16" s="1"/>
  <c r="AC48" i="3"/>
  <c r="AC48" i="4" s="1"/>
  <c r="AD48" i="3"/>
  <c r="AD48" i="4" s="1"/>
  <c r="AD48" i="7" s="1"/>
  <c r="AD48" i="8" s="1"/>
  <c r="AD48" i="9" s="1"/>
  <c r="AD48" i="10" s="1"/>
  <c r="AD48" i="11" s="1"/>
  <c r="AD48" i="13" s="1"/>
  <c r="AD48" i="14" s="1"/>
  <c r="AD48" i="15" s="1"/>
  <c r="AD48" i="16" s="1"/>
  <c r="AC49" i="3"/>
  <c r="AC49" i="4" s="1"/>
  <c r="AC49" i="7" s="1"/>
  <c r="AC49" i="8" s="1"/>
  <c r="AC49" i="9" s="1"/>
  <c r="AC49" i="10" s="1"/>
  <c r="AC49" i="11" s="1"/>
  <c r="AC49" i="13" s="1"/>
  <c r="AC49" i="14" s="1"/>
  <c r="AC49" i="15" s="1"/>
  <c r="AC49" i="16" s="1"/>
  <c r="AD49" i="3"/>
  <c r="AC50" i="3"/>
  <c r="AC50" i="4" s="1"/>
  <c r="AC50" i="7" s="1"/>
  <c r="AC50" i="8" s="1"/>
  <c r="AC50" i="9" s="1"/>
  <c r="AC50" i="10" s="1"/>
  <c r="AC50" i="11" s="1"/>
  <c r="AC50" i="13" s="1"/>
  <c r="AC50" i="14" s="1"/>
  <c r="AC50" i="15" s="1"/>
  <c r="AC50" i="16" s="1"/>
  <c r="AD50" i="3"/>
  <c r="AD50" i="4" s="1"/>
  <c r="AD50" i="7" s="1"/>
  <c r="AD50" i="8" s="1"/>
  <c r="AD50" i="9" s="1"/>
  <c r="AD50" i="10" s="1"/>
  <c r="AD50" i="11" s="1"/>
  <c r="AD50" i="13" s="1"/>
  <c r="AD50" i="14" s="1"/>
  <c r="AD50" i="15" s="1"/>
  <c r="AD50" i="16" s="1"/>
  <c r="AC51" i="3"/>
  <c r="AC51" i="4" s="1"/>
  <c r="AC51" i="7" s="1"/>
  <c r="AC51" i="8" s="1"/>
  <c r="AC51" i="9" s="1"/>
  <c r="AC51" i="10" s="1"/>
  <c r="AC51" i="11" s="1"/>
  <c r="AC51" i="13" s="1"/>
  <c r="AC51" i="14" s="1"/>
  <c r="AC51" i="15" s="1"/>
  <c r="AC51" i="16" s="1"/>
  <c r="AD51" i="3"/>
  <c r="AD51" i="4" s="1"/>
  <c r="AD51" i="7" s="1"/>
  <c r="AD51" i="8" s="1"/>
  <c r="AD51" i="9" s="1"/>
  <c r="AD51" i="10" s="1"/>
  <c r="AD51" i="11" s="1"/>
  <c r="AD51" i="13" s="1"/>
  <c r="AD51" i="14" s="1"/>
  <c r="AD51" i="15" s="1"/>
  <c r="AD51" i="16" s="1"/>
  <c r="AC52" i="3"/>
  <c r="AC52" i="4" s="1"/>
  <c r="AC52" i="7" s="1"/>
  <c r="AC52" i="8" s="1"/>
  <c r="AC52" i="9" s="1"/>
  <c r="AC52" i="10" s="1"/>
  <c r="AC52" i="11" s="1"/>
  <c r="AC52" i="13" s="1"/>
  <c r="AC52" i="14" s="1"/>
  <c r="AC52" i="15" s="1"/>
  <c r="AC52" i="16" s="1"/>
  <c r="AD52" i="3"/>
  <c r="AD52" i="4" s="1"/>
  <c r="AD52" i="7" s="1"/>
  <c r="AD52" i="8" s="1"/>
  <c r="AD52" i="9" s="1"/>
  <c r="AD52" i="10" s="1"/>
  <c r="AD52" i="11" s="1"/>
  <c r="AD52" i="13" s="1"/>
  <c r="AD52" i="14" s="1"/>
  <c r="AD52" i="15" s="1"/>
  <c r="AD52" i="16" s="1"/>
  <c r="AC53" i="3"/>
  <c r="AC53" i="4" s="1"/>
  <c r="AC53" i="7" s="1"/>
  <c r="AC53" i="8" s="1"/>
  <c r="AC53" i="9" s="1"/>
  <c r="AC53" i="10" s="1"/>
  <c r="AC53" i="11" s="1"/>
  <c r="AC53" i="13" s="1"/>
  <c r="AC53" i="14" s="1"/>
  <c r="AC53" i="15" s="1"/>
  <c r="AC53" i="16" s="1"/>
  <c r="AD53" i="3"/>
  <c r="AD53" i="4" s="1"/>
  <c r="AD53" i="7" s="1"/>
  <c r="AD53" i="8" s="1"/>
  <c r="AD53" i="9" s="1"/>
  <c r="AD53" i="10" s="1"/>
  <c r="AD53" i="11" s="1"/>
  <c r="AD53" i="13" s="1"/>
  <c r="AD53" i="14" s="1"/>
  <c r="AD53" i="15" s="1"/>
  <c r="AD53" i="16" s="1"/>
  <c r="AC54" i="3"/>
  <c r="AC54" i="4" s="1"/>
  <c r="AC54" i="7" s="1"/>
  <c r="AC54" i="8" s="1"/>
  <c r="AC54" i="9" s="1"/>
  <c r="AC54" i="10" s="1"/>
  <c r="AC54" i="11" s="1"/>
  <c r="AC54" i="13" s="1"/>
  <c r="AC54" i="14" s="1"/>
  <c r="AC54" i="15" s="1"/>
  <c r="AC54" i="16" s="1"/>
  <c r="AD54" i="3"/>
  <c r="AD54" i="4" s="1"/>
  <c r="AD54" i="7" s="1"/>
  <c r="AD54" i="8" s="1"/>
  <c r="AD54" i="9" s="1"/>
  <c r="AD54" i="10" s="1"/>
  <c r="AD54" i="11" s="1"/>
  <c r="AD54" i="13" s="1"/>
  <c r="AD54" i="14" s="1"/>
  <c r="AD54" i="15" s="1"/>
  <c r="AD54" i="16" s="1"/>
  <c r="AC55" i="3"/>
  <c r="AC55" i="4" s="1"/>
  <c r="AC55" i="7" s="1"/>
  <c r="AC55" i="8" s="1"/>
  <c r="AC55" i="9" s="1"/>
  <c r="AC55" i="10" s="1"/>
  <c r="AC55" i="11" s="1"/>
  <c r="AC55" i="13" s="1"/>
  <c r="AC55" i="14" s="1"/>
  <c r="AC55" i="15" s="1"/>
  <c r="AC55" i="16" s="1"/>
  <c r="AD55" i="3"/>
  <c r="AD55" i="4" s="1"/>
  <c r="AD55" i="7" s="1"/>
  <c r="AD55" i="8" s="1"/>
  <c r="AD55" i="9" s="1"/>
  <c r="AD55" i="10" s="1"/>
  <c r="AD55" i="11" s="1"/>
  <c r="AD55" i="13" s="1"/>
  <c r="AD55" i="14" s="1"/>
  <c r="AD55" i="15" s="1"/>
  <c r="AD55" i="16" s="1"/>
  <c r="AC56" i="3"/>
  <c r="AC56" i="4" s="1"/>
  <c r="AC56" i="7" s="1"/>
  <c r="AC56" i="8" s="1"/>
  <c r="AC56" i="9" s="1"/>
  <c r="AC56" i="10" s="1"/>
  <c r="AC56" i="11" s="1"/>
  <c r="AC56" i="13" s="1"/>
  <c r="AC56" i="14" s="1"/>
  <c r="AC56" i="15" s="1"/>
  <c r="AC56" i="16" s="1"/>
  <c r="AD56" i="3"/>
  <c r="AD56" i="4" s="1"/>
  <c r="AD56" i="7" s="1"/>
  <c r="AD56" i="8" s="1"/>
  <c r="AD56" i="9" s="1"/>
  <c r="AD56" i="10" s="1"/>
  <c r="AD56" i="11" s="1"/>
  <c r="AD56" i="13" s="1"/>
  <c r="AD56" i="14" s="1"/>
  <c r="AD56" i="15" s="1"/>
  <c r="AD56" i="16" s="1"/>
  <c r="AC57" i="3"/>
  <c r="AC57" i="4" s="1"/>
  <c r="AC57" i="7" s="1"/>
  <c r="AC57" i="8" s="1"/>
  <c r="AC57" i="9" s="1"/>
  <c r="AC57" i="10" s="1"/>
  <c r="AC57" i="11" s="1"/>
  <c r="AC57" i="13" s="1"/>
  <c r="AC57" i="14" s="1"/>
  <c r="AC57" i="15" s="1"/>
  <c r="AC57" i="16" s="1"/>
  <c r="AD57" i="3"/>
  <c r="AD57" i="4" s="1"/>
  <c r="AD57" i="7" s="1"/>
  <c r="AD57" i="8" s="1"/>
  <c r="AD57" i="9" s="1"/>
  <c r="AD57" i="10" s="1"/>
  <c r="AD57" i="11" s="1"/>
  <c r="AD57" i="13" s="1"/>
  <c r="AD57" i="14" s="1"/>
  <c r="AD57" i="15" s="1"/>
  <c r="AD57" i="16" s="1"/>
  <c r="AC58" i="3"/>
  <c r="AC58" i="4" s="1"/>
  <c r="AC58" i="7" s="1"/>
  <c r="AC58" i="8" s="1"/>
  <c r="AC58" i="9" s="1"/>
  <c r="AC58" i="10" s="1"/>
  <c r="AC58" i="11" s="1"/>
  <c r="AC58" i="13" s="1"/>
  <c r="AC58" i="14" s="1"/>
  <c r="AC58" i="15" s="1"/>
  <c r="AC58" i="16" s="1"/>
  <c r="AD58" i="3"/>
  <c r="AD58" i="4" s="1"/>
  <c r="AD58" i="7" s="1"/>
  <c r="AD58" i="8" s="1"/>
  <c r="AD58" i="9" s="1"/>
  <c r="AD58" i="10" s="1"/>
  <c r="AD58" i="11" s="1"/>
  <c r="AD58" i="13" s="1"/>
  <c r="AD58" i="14" s="1"/>
  <c r="AD58" i="15" s="1"/>
  <c r="AD58" i="16" s="1"/>
  <c r="AC60" i="3"/>
  <c r="AC60" i="4" s="1"/>
  <c r="AC60" i="7" s="1"/>
  <c r="AC60" i="8" s="1"/>
  <c r="AC60" i="9" s="1"/>
  <c r="AC60" i="10" s="1"/>
  <c r="AC60" i="11" s="1"/>
  <c r="AC60" i="13" s="1"/>
  <c r="AC60" i="14" s="1"/>
  <c r="AC60" i="15" s="1"/>
  <c r="AC60" i="16" s="1"/>
  <c r="AD60" i="3"/>
  <c r="AD60" i="4" s="1"/>
  <c r="AD60" i="7" s="1"/>
  <c r="AD60" i="8" s="1"/>
  <c r="AD60" i="9" s="1"/>
  <c r="AD60" i="10" s="1"/>
  <c r="AD60" i="11" s="1"/>
  <c r="AD45" i="3"/>
  <c r="AD45" i="4" s="1"/>
  <c r="AC45" i="3"/>
  <c r="AC45" i="4" s="1"/>
  <c r="AC37" i="3"/>
  <c r="AC37" i="4" s="1"/>
  <c r="AC37" i="7" s="1"/>
  <c r="AC37" i="8" s="1"/>
  <c r="AC37" i="9" s="1"/>
  <c r="AC37" i="10" s="1"/>
  <c r="AC37" i="11" s="1"/>
  <c r="AD37" i="3"/>
  <c r="AD37" i="4" s="1"/>
  <c r="AD37" i="7" s="1"/>
  <c r="AD37" i="8" s="1"/>
  <c r="AD37" i="9" s="1"/>
  <c r="AD37" i="10" s="1"/>
  <c r="AD37" i="11" s="1"/>
  <c r="AC38" i="3"/>
  <c r="AC38" i="4" s="1"/>
  <c r="AC38" i="7" s="1"/>
  <c r="AC38" i="8" s="1"/>
  <c r="AC38" i="9" s="1"/>
  <c r="AC38" i="10" s="1"/>
  <c r="AC38" i="11" s="1"/>
  <c r="AC38" i="13" s="1"/>
  <c r="AC38" i="14" s="1"/>
  <c r="AC38" i="15" s="1"/>
  <c r="AC38" i="16" s="1"/>
  <c r="AD38" i="3"/>
  <c r="AD38" i="4" s="1"/>
  <c r="AD38" i="7" s="1"/>
  <c r="AD38" i="8" s="1"/>
  <c r="AD38" i="9" s="1"/>
  <c r="AD38" i="10" s="1"/>
  <c r="AD38" i="11" s="1"/>
  <c r="AD38" i="13" s="1"/>
  <c r="AD38" i="14" s="1"/>
  <c r="AD38" i="15" s="1"/>
  <c r="AD38" i="16" s="1"/>
  <c r="AC39" i="3"/>
  <c r="AD39" i="3"/>
  <c r="AD39" i="4" s="1"/>
  <c r="AD39" i="7" s="1"/>
  <c r="AD39" i="8" s="1"/>
  <c r="AD39" i="9" s="1"/>
  <c r="AD39" i="10" s="1"/>
  <c r="AD39" i="11" s="1"/>
  <c r="AD39" i="13" s="1"/>
  <c r="AD39" i="14" s="1"/>
  <c r="AD39" i="15" s="1"/>
  <c r="AD39" i="16" s="1"/>
  <c r="AC40" i="3"/>
  <c r="AC40" i="4" s="1"/>
  <c r="AD40" i="3"/>
  <c r="AD40" i="4" s="1"/>
  <c r="AC41" i="3"/>
  <c r="AC41" i="4" s="1"/>
  <c r="AC41" i="7" s="1"/>
  <c r="AC41" i="8" s="1"/>
  <c r="AC41" i="9" s="1"/>
  <c r="AC41" i="10" s="1"/>
  <c r="AC41" i="11" s="1"/>
  <c r="AC41" i="13" s="1"/>
  <c r="AC41" i="14" s="1"/>
  <c r="AC41" i="15" s="1"/>
  <c r="AC41" i="16" s="1"/>
  <c r="AD41" i="3"/>
  <c r="AD41" i="4" s="1"/>
  <c r="AD41" i="7" s="1"/>
  <c r="AD41" i="8" s="1"/>
  <c r="AD41" i="9" s="1"/>
  <c r="AD41" i="10" s="1"/>
  <c r="AD41" i="11" s="1"/>
  <c r="AD41" i="13" s="1"/>
  <c r="AD41" i="14" s="1"/>
  <c r="AD41" i="15" s="1"/>
  <c r="AD41" i="16" s="1"/>
  <c r="AC42" i="3"/>
  <c r="AC42" i="4" s="1"/>
  <c r="AC42" i="7" s="1"/>
  <c r="AC42" i="8" s="1"/>
  <c r="AC42" i="9" s="1"/>
  <c r="AC42" i="10" s="1"/>
  <c r="AC42" i="11" s="1"/>
  <c r="AC42" i="13" s="1"/>
  <c r="AC42" i="14" s="1"/>
  <c r="AC42" i="15" s="1"/>
  <c r="AC42" i="16" s="1"/>
  <c r="AD42" i="3"/>
  <c r="AD42" i="4" s="1"/>
  <c r="AD42" i="7" s="1"/>
  <c r="AD42" i="8" s="1"/>
  <c r="AD42" i="9" s="1"/>
  <c r="AD42" i="10" s="1"/>
  <c r="AD42" i="11" s="1"/>
  <c r="AD42" i="13" s="1"/>
  <c r="AD42" i="14" s="1"/>
  <c r="AD42" i="15" s="1"/>
  <c r="AD42" i="16" s="1"/>
  <c r="AC43" i="3"/>
  <c r="AC43" i="4" s="1"/>
  <c r="AC43" i="7" s="1"/>
  <c r="AC43" i="8" s="1"/>
  <c r="AC43" i="9" s="1"/>
  <c r="AC43" i="10" s="1"/>
  <c r="AC43" i="11" s="1"/>
  <c r="AC43" i="13" s="1"/>
  <c r="AC43" i="14" s="1"/>
  <c r="AC43" i="15" s="1"/>
  <c r="AC43" i="16" s="1"/>
  <c r="AD43" i="3"/>
  <c r="AD43" i="4" s="1"/>
  <c r="AD43" i="7" s="1"/>
  <c r="AD43" i="8" s="1"/>
  <c r="AD43" i="9" s="1"/>
  <c r="AD43" i="10" s="1"/>
  <c r="AD43" i="11" s="1"/>
  <c r="AD43" i="13" s="1"/>
  <c r="AD43" i="14" s="1"/>
  <c r="AD43" i="15" s="1"/>
  <c r="AD43" i="16" s="1"/>
  <c r="AD36" i="3"/>
  <c r="AD36" i="4" s="1"/>
  <c r="AD36" i="7" s="1"/>
  <c r="AC36" i="3"/>
  <c r="AC36" i="4" s="1"/>
  <c r="AC36" i="7" s="1"/>
  <c r="AC23" i="3"/>
  <c r="AC23" i="4" s="1"/>
  <c r="AC23" i="7" s="1"/>
  <c r="AD23" i="3"/>
  <c r="AD23" i="4" s="1"/>
  <c r="AD23" i="7" s="1"/>
  <c r="AD23" i="8" s="1"/>
  <c r="AD23" i="9" s="1"/>
  <c r="AD23" i="10" s="1"/>
  <c r="AD23" i="11" s="1"/>
  <c r="AD23" i="13" s="1"/>
  <c r="AD23" i="14" s="1"/>
  <c r="AD23" i="15" s="1"/>
  <c r="AC24" i="3"/>
  <c r="AC24" i="4" s="1"/>
  <c r="AC24" i="7" s="1"/>
  <c r="AC24" i="8" s="1"/>
  <c r="AD24" i="3"/>
  <c r="AD24" i="4" s="1"/>
  <c r="AD24" i="7" s="1"/>
  <c r="AD24" i="8" s="1"/>
  <c r="AC25" i="3"/>
  <c r="AC25" i="4" s="1"/>
  <c r="AC25" i="7" s="1"/>
  <c r="AC25" i="8" s="1"/>
  <c r="AC25" i="9" s="1"/>
  <c r="AC25" i="10" s="1"/>
  <c r="AC25" i="11" s="1"/>
  <c r="AC25" i="13" s="1"/>
  <c r="AC25" i="14" s="1"/>
  <c r="AC25" i="15" s="1"/>
  <c r="AC25" i="16" s="1"/>
  <c r="AD25" i="3"/>
  <c r="AD25" i="4" s="1"/>
  <c r="AC26" i="3"/>
  <c r="AC26" i="4" s="1"/>
  <c r="AC26" i="7" s="1"/>
  <c r="AC26" i="8" s="1"/>
  <c r="AC26" i="9" s="1"/>
  <c r="AC26" i="10" s="1"/>
  <c r="AC26" i="11" s="1"/>
  <c r="AC26" i="13" s="1"/>
  <c r="AC26" i="14" s="1"/>
  <c r="AC26" i="15" s="1"/>
  <c r="AC26" i="16" s="1"/>
  <c r="AD26" i="3"/>
  <c r="AD26" i="4" s="1"/>
  <c r="AD26" i="7" s="1"/>
  <c r="AD26" i="8" s="1"/>
  <c r="AD26" i="9" s="1"/>
  <c r="AD26" i="10" s="1"/>
  <c r="AD26" i="11" s="1"/>
  <c r="AD26" i="13" s="1"/>
  <c r="AD26" i="14" s="1"/>
  <c r="AD26" i="15" s="1"/>
  <c r="AD26" i="16" s="1"/>
  <c r="AC27" i="3"/>
  <c r="AC27" i="4" s="1"/>
  <c r="AC27" i="7" s="1"/>
  <c r="AC27" i="8" s="1"/>
  <c r="AC27" i="9" s="1"/>
  <c r="AC27" i="10" s="1"/>
  <c r="AC27" i="11" s="1"/>
  <c r="AC27" i="13" s="1"/>
  <c r="AC27" i="14" s="1"/>
  <c r="AC27" i="15" s="1"/>
  <c r="AC27" i="16" s="1"/>
  <c r="AD27" i="3"/>
  <c r="AD27" i="4" s="1"/>
  <c r="AD27" i="7" s="1"/>
  <c r="AD27" i="8" s="1"/>
  <c r="AD27" i="9" s="1"/>
  <c r="AD27" i="10" s="1"/>
  <c r="AD27" i="11" s="1"/>
  <c r="AD27" i="13" s="1"/>
  <c r="AD27" i="14" s="1"/>
  <c r="AD27" i="15" s="1"/>
  <c r="AD27" i="16" s="1"/>
  <c r="AC28" i="3"/>
  <c r="AC28" i="4" s="1"/>
  <c r="AC28" i="7" s="1"/>
  <c r="AC28" i="8" s="1"/>
  <c r="AC28" i="9" s="1"/>
  <c r="AC28" i="10" s="1"/>
  <c r="AC28" i="11" s="1"/>
  <c r="AC28" i="13" s="1"/>
  <c r="AC28" i="14" s="1"/>
  <c r="AC28" i="15" s="1"/>
  <c r="AC28" i="16" s="1"/>
  <c r="AD28" i="3"/>
  <c r="AD28" i="4" s="1"/>
  <c r="AD28" i="7" s="1"/>
  <c r="AD28" i="8" s="1"/>
  <c r="AD28" i="9" s="1"/>
  <c r="AD28" i="10" s="1"/>
  <c r="AD28" i="11" s="1"/>
  <c r="AD28" i="13" s="1"/>
  <c r="AD28" i="14" s="1"/>
  <c r="AD28" i="15" s="1"/>
  <c r="AD28" i="16" s="1"/>
  <c r="AC29" i="3"/>
  <c r="AC29" i="4" s="1"/>
  <c r="AC29" i="7" s="1"/>
  <c r="AC29" i="8" s="1"/>
  <c r="AC29" i="9" s="1"/>
  <c r="AC29" i="10" s="1"/>
  <c r="AC29" i="11" s="1"/>
  <c r="AC29" i="13" s="1"/>
  <c r="AC29" i="14" s="1"/>
  <c r="AC29" i="15" s="1"/>
  <c r="AC29" i="16" s="1"/>
  <c r="AD29" i="3"/>
  <c r="AD29" i="4" s="1"/>
  <c r="AD29" i="7" s="1"/>
  <c r="AD29" i="8" s="1"/>
  <c r="AD29" i="9" s="1"/>
  <c r="AD29" i="10" s="1"/>
  <c r="AD29" i="11" s="1"/>
  <c r="AD29" i="13" s="1"/>
  <c r="AD29" i="14" s="1"/>
  <c r="AD29" i="15" s="1"/>
  <c r="AD29" i="16" s="1"/>
  <c r="AC30" i="3"/>
  <c r="AC30" i="4" s="1"/>
  <c r="AC30" i="7" s="1"/>
  <c r="AC30" i="8" s="1"/>
  <c r="AC30" i="9" s="1"/>
  <c r="AC30" i="10" s="1"/>
  <c r="AC30" i="11" s="1"/>
  <c r="AC30" i="13" s="1"/>
  <c r="AC30" i="14" s="1"/>
  <c r="AC30" i="15" s="1"/>
  <c r="AC30" i="16" s="1"/>
  <c r="AD30" i="3"/>
  <c r="AD30" i="4" s="1"/>
  <c r="AD30" i="7" s="1"/>
  <c r="AD30" i="8" s="1"/>
  <c r="AD30" i="9" s="1"/>
  <c r="AD30" i="10" s="1"/>
  <c r="AD30" i="11" s="1"/>
  <c r="AD30" i="13" s="1"/>
  <c r="AD30" i="14" s="1"/>
  <c r="AD30" i="15" s="1"/>
  <c r="AD30" i="16" s="1"/>
  <c r="AC31" i="3"/>
  <c r="AC31" i="4" s="1"/>
  <c r="AC31" i="7" s="1"/>
  <c r="AC31" i="8" s="1"/>
  <c r="AC31" i="9" s="1"/>
  <c r="AC31" i="10" s="1"/>
  <c r="AC31" i="11" s="1"/>
  <c r="AC31" i="13" s="1"/>
  <c r="AC31" i="14" s="1"/>
  <c r="AC31" i="15" s="1"/>
  <c r="AC31" i="16" s="1"/>
  <c r="AD31" i="3"/>
  <c r="AD31" i="4" s="1"/>
  <c r="AD31" i="7" s="1"/>
  <c r="AD31" i="8" s="1"/>
  <c r="AD31" i="9" s="1"/>
  <c r="AD31" i="10" s="1"/>
  <c r="AD31" i="11" s="1"/>
  <c r="AD31" i="13" s="1"/>
  <c r="AD31" i="14" s="1"/>
  <c r="AD31" i="15" s="1"/>
  <c r="AD31" i="16" s="1"/>
  <c r="AC32" i="3"/>
  <c r="AC32" i="4" s="1"/>
  <c r="AC32" i="7" s="1"/>
  <c r="AC32" i="8" s="1"/>
  <c r="AC32" i="9" s="1"/>
  <c r="AC32" i="10" s="1"/>
  <c r="AC32" i="11" s="1"/>
  <c r="AC32" i="13" s="1"/>
  <c r="AC32" i="14" s="1"/>
  <c r="AC32" i="15" s="1"/>
  <c r="AC32" i="16" s="1"/>
  <c r="AD32" i="3"/>
  <c r="AD32" i="4" s="1"/>
  <c r="AD32" i="7" s="1"/>
  <c r="AD32" i="8" s="1"/>
  <c r="AD32" i="9" s="1"/>
  <c r="AD32" i="10" s="1"/>
  <c r="AD32" i="11" s="1"/>
  <c r="AD32" i="13" s="1"/>
  <c r="AD32" i="14" s="1"/>
  <c r="AD32" i="15" s="1"/>
  <c r="AD32" i="16" s="1"/>
  <c r="AC33" i="3"/>
  <c r="AC33" i="4" s="1"/>
  <c r="AC33" i="7" s="1"/>
  <c r="AC33" i="8" s="1"/>
  <c r="AC33" i="9" s="1"/>
  <c r="AC33" i="10" s="1"/>
  <c r="AC33" i="11" s="1"/>
  <c r="AC33" i="13" s="1"/>
  <c r="AC33" i="14" s="1"/>
  <c r="AC33" i="15" s="1"/>
  <c r="AC33" i="16" s="1"/>
  <c r="AD33" i="3"/>
  <c r="AD33" i="4" s="1"/>
  <c r="AD33" i="7" s="1"/>
  <c r="AD33" i="8" s="1"/>
  <c r="AD33" i="9" s="1"/>
  <c r="AD33" i="10" s="1"/>
  <c r="AD33" i="11" s="1"/>
  <c r="AD33" i="13" s="1"/>
  <c r="AD33" i="14" s="1"/>
  <c r="AD33" i="15" s="1"/>
  <c r="AD33" i="16" s="1"/>
  <c r="AC34" i="3"/>
  <c r="AC34" i="4" s="1"/>
  <c r="AC34" i="7" s="1"/>
  <c r="AC34" i="8" s="1"/>
  <c r="AC34" i="9" s="1"/>
  <c r="AC34" i="10" s="1"/>
  <c r="AC34" i="11" s="1"/>
  <c r="AC34" i="13" s="1"/>
  <c r="AC34" i="14" s="1"/>
  <c r="AC34" i="15" s="1"/>
  <c r="AC34" i="16" s="1"/>
  <c r="AD34" i="3"/>
  <c r="AD34" i="4" s="1"/>
  <c r="AD34" i="7" s="1"/>
  <c r="AD34" i="8" s="1"/>
  <c r="AD34" i="9" s="1"/>
  <c r="AD34" i="10" s="1"/>
  <c r="AD34" i="11" s="1"/>
  <c r="AD34" i="13" s="1"/>
  <c r="AD34" i="14" s="1"/>
  <c r="AD34" i="15" s="1"/>
  <c r="AD34" i="16" s="1"/>
  <c r="AD22" i="3"/>
  <c r="AD22" i="4" s="1"/>
  <c r="AD22" i="7" s="1"/>
  <c r="AC22" i="3"/>
  <c r="AC7" i="3"/>
  <c r="AC7" i="4" s="1"/>
  <c r="AC7" i="7" s="1"/>
  <c r="AC7" i="8" s="1"/>
  <c r="AC7" i="9" s="1"/>
  <c r="AC7" i="10" s="1"/>
  <c r="AC7" i="11" s="1"/>
  <c r="AC7" i="13" s="1"/>
  <c r="AC7" i="14" s="1"/>
  <c r="AC7" i="15" s="1"/>
  <c r="AC7" i="16" s="1"/>
  <c r="AD7" i="3"/>
  <c r="AD7" i="4" s="1"/>
  <c r="AD7" i="7" s="1"/>
  <c r="AD7" i="8" s="1"/>
  <c r="AD7" i="9" s="1"/>
  <c r="AD7" i="10" s="1"/>
  <c r="AD7" i="11" s="1"/>
  <c r="AD7" i="13" s="1"/>
  <c r="AD7" i="14" s="1"/>
  <c r="AD7" i="15" s="1"/>
  <c r="AD7" i="16" s="1"/>
  <c r="AC8" i="3"/>
  <c r="AC8" i="4" s="1"/>
  <c r="AC8" i="7" s="1"/>
  <c r="AC8" i="8" s="1"/>
  <c r="AC8" i="9" s="1"/>
  <c r="AC8" i="10" s="1"/>
  <c r="AC8" i="11" s="1"/>
  <c r="AC8" i="13" s="1"/>
  <c r="AC8" i="14" s="1"/>
  <c r="AC8" i="15" s="1"/>
  <c r="AC8" i="16" s="1"/>
  <c r="AD8" i="3"/>
  <c r="AD8" i="4" s="1"/>
  <c r="AD8" i="7" s="1"/>
  <c r="AD8" i="8" s="1"/>
  <c r="AD8" i="9" s="1"/>
  <c r="AD8" i="10" s="1"/>
  <c r="AD8" i="11" s="1"/>
  <c r="AD8" i="13" s="1"/>
  <c r="AD8" i="14" s="1"/>
  <c r="AD8" i="15" s="1"/>
  <c r="AD8" i="16" s="1"/>
  <c r="AC9" i="3"/>
  <c r="AC9" i="4" s="1"/>
  <c r="AC9" i="7" s="1"/>
  <c r="AC9" i="8" s="1"/>
  <c r="AC9" i="9" s="1"/>
  <c r="AC9" i="10" s="1"/>
  <c r="AC9" i="11" s="1"/>
  <c r="AC9" i="13" s="1"/>
  <c r="AC9" i="14" s="1"/>
  <c r="AC9" i="15" s="1"/>
  <c r="AC9" i="16" s="1"/>
  <c r="AD9" i="3"/>
  <c r="AD9" i="4" s="1"/>
  <c r="AD9" i="7" s="1"/>
  <c r="AD9" i="8" s="1"/>
  <c r="AD9" i="9" s="1"/>
  <c r="AD9" i="10" s="1"/>
  <c r="AD9" i="11" s="1"/>
  <c r="AD9" i="13" s="1"/>
  <c r="AD9" i="14" s="1"/>
  <c r="AD9" i="15" s="1"/>
  <c r="AD9" i="16" s="1"/>
  <c r="AC10" i="3"/>
  <c r="AC10" i="4" s="1"/>
  <c r="AC10" i="7" s="1"/>
  <c r="AC10" i="8" s="1"/>
  <c r="AC10" i="9" s="1"/>
  <c r="AC10" i="10" s="1"/>
  <c r="AC10" i="11" s="1"/>
  <c r="AC10" i="13" s="1"/>
  <c r="AC10" i="14" s="1"/>
  <c r="AC10" i="15" s="1"/>
  <c r="AC10" i="16" s="1"/>
  <c r="AD10" i="3"/>
  <c r="AD10" i="4" s="1"/>
  <c r="AD10" i="7" s="1"/>
  <c r="AD10" i="8" s="1"/>
  <c r="AD10" i="9" s="1"/>
  <c r="AD10" i="10" s="1"/>
  <c r="AD10" i="11" s="1"/>
  <c r="AD10" i="13" s="1"/>
  <c r="AD10" i="14" s="1"/>
  <c r="AD10" i="15" s="1"/>
  <c r="AD10" i="16" s="1"/>
  <c r="AC11" i="3"/>
  <c r="AC11" i="4" s="1"/>
  <c r="AC11" i="7" s="1"/>
  <c r="AC11" i="8" s="1"/>
  <c r="AC11" i="9" s="1"/>
  <c r="AC11" i="10" s="1"/>
  <c r="AC11" i="11" s="1"/>
  <c r="AC11" i="13" s="1"/>
  <c r="AC11" i="14" s="1"/>
  <c r="AC11" i="15" s="1"/>
  <c r="AC11" i="16" s="1"/>
  <c r="AD11" i="3"/>
  <c r="AD11" i="4" s="1"/>
  <c r="AD11" i="7" s="1"/>
  <c r="AD11" i="8" s="1"/>
  <c r="AD11" i="9" s="1"/>
  <c r="AD11" i="10" s="1"/>
  <c r="AD11" i="11" s="1"/>
  <c r="AD11" i="13" s="1"/>
  <c r="AD11" i="14" s="1"/>
  <c r="AD11" i="15" s="1"/>
  <c r="AD11" i="16" s="1"/>
  <c r="AC12" i="3"/>
  <c r="AC12" i="4" s="1"/>
  <c r="AC12" i="7" s="1"/>
  <c r="AC12" i="8" s="1"/>
  <c r="AC12" i="9" s="1"/>
  <c r="AC12" i="10" s="1"/>
  <c r="AC12" i="11" s="1"/>
  <c r="AC12" i="13" s="1"/>
  <c r="AC12" i="14" s="1"/>
  <c r="AC12" i="15" s="1"/>
  <c r="AC12" i="16" s="1"/>
  <c r="AD12" i="3"/>
  <c r="AD12" i="4" s="1"/>
  <c r="AD12" i="7" s="1"/>
  <c r="AD12" i="8" s="1"/>
  <c r="AD12" i="9" s="1"/>
  <c r="AD12" i="10" s="1"/>
  <c r="AD12" i="11" s="1"/>
  <c r="AD12" i="13" s="1"/>
  <c r="AD12" i="14" s="1"/>
  <c r="AD12" i="15" s="1"/>
  <c r="AD12" i="16" s="1"/>
  <c r="AC13" i="3"/>
  <c r="AC13" i="4" s="1"/>
  <c r="AC13" i="7" s="1"/>
  <c r="AC13" i="8" s="1"/>
  <c r="AC13" i="9" s="1"/>
  <c r="AC13" i="10" s="1"/>
  <c r="AC13" i="11" s="1"/>
  <c r="AC13" i="13" s="1"/>
  <c r="AC13" i="14" s="1"/>
  <c r="AC13" i="15" s="1"/>
  <c r="AC13" i="16" s="1"/>
  <c r="AD13" i="3"/>
  <c r="AD13" i="4" s="1"/>
  <c r="AD13" i="7" s="1"/>
  <c r="AD13" i="8" s="1"/>
  <c r="AD13" i="9" s="1"/>
  <c r="AD13" i="10" s="1"/>
  <c r="AD13" i="11" s="1"/>
  <c r="AD13" i="13" s="1"/>
  <c r="AD13" i="14" s="1"/>
  <c r="AD13" i="15" s="1"/>
  <c r="AD13" i="16" s="1"/>
  <c r="AC14" i="3"/>
  <c r="AC14" i="4" s="1"/>
  <c r="AC14" i="7" s="1"/>
  <c r="AC14" i="8" s="1"/>
  <c r="AC14" i="9" s="1"/>
  <c r="AC14" i="10" s="1"/>
  <c r="AC14" i="11" s="1"/>
  <c r="AC14" i="13" s="1"/>
  <c r="AC14" i="14" s="1"/>
  <c r="AC14" i="15" s="1"/>
  <c r="AC14" i="16" s="1"/>
  <c r="AD14" i="3"/>
  <c r="AD14" i="4" s="1"/>
  <c r="AD14" i="7" s="1"/>
  <c r="AD14" i="8" s="1"/>
  <c r="AD14" i="9" s="1"/>
  <c r="AD14" i="10" s="1"/>
  <c r="AD14" i="11" s="1"/>
  <c r="AD14" i="13" s="1"/>
  <c r="AD14" i="14" s="1"/>
  <c r="AD14" i="15" s="1"/>
  <c r="AD14" i="16" s="1"/>
  <c r="AC15" i="3"/>
  <c r="AC15" i="4" s="1"/>
  <c r="AC15" i="7" s="1"/>
  <c r="AC15" i="8" s="1"/>
  <c r="AC15" i="9" s="1"/>
  <c r="AC15" i="10" s="1"/>
  <c r="AC15" i="11" s="1"/>
  <c r="AC15" i="13" s="1"/>
  <c r="AC15" i="14" s="1"/>
  <c r="AC15" i="15" s="1"/>
  <c r="AC15" i="16" s="1"/>
  <c r="AD15" i="3"/>
  <c r="AD15" i="4" s="1"/>
  <c r="AD15" i="7" s="1"/>
  <c r="AD15" i="8" s="1"/>
  <c r="AD15" i="9" s="1"/>
  <c r="AD15" i="10" s="1"/>
  <c r="AD15" i="11" s="1"/>
  <c r="AD15" i="13" s="1"/>
  <c r="AD15" i="14" s="1"/>
  <c r="AD15" i="15" s="1"/>
  <c r="AD15" i="16" s="1"/>
  <c r="AC16" i="3"/>
  <c r="AC16" i="4" s="1"/>
  <c r="AC16" i="7" s="1"/>
  <c r="AC16" i="8" s="1"/>
  <c r="AC16" i="9" s="1"/>
  <c r="AC16" i="10" s="1"/>
  <c r="AC16" i="11" s="1"/>
  <c r="AC16" i="13" s="1"/>
  <c r="AC16" i="14" s="1"/>
  <c r="AC16" i="15" s="1"/>
  <c r="AC16" i="16" s="1"/>
  <c r="AD16" i="3"/>
  <c r="AD16" i="4" s="1"/>
  <c r="AD16" i="7" s="1"/>
  <c r="AD16" i="8" s="1"/>
  <c r="AD16" i="9" s="1"/>
  <c r="AD16" i="10" s="1"/>
  <c r="AD16" i="11" s="1"/>
  <c r="AD16" i="13" s="1"/>
  <c r="AD16" i="14" s="1"/>
  <c r="AD16" i="15" s="1"/>
  <c r="AD16" i="16" s="1"/>
  <c r="AC17" i="3"/>
  <c r="AC17" i="4" s="1"/>
  <c r="AC17" i="7" s="1"/>
  <c r="AC17" i="8" s="1"/>
  <c r="AC17" i="9" s="1"/>
  <c r="AC17" i="10" s="1"/>
  <c r="AC17" i="11" s="1"/>
  <c r="AC17" i="13" s="1"/>
  <c r="AC17" i="14" s="1"/>
  <c r="AC17" i="15" s="1"/>
  <c r="AC17" i="16" s="1"/>
  <c r="AD17" i="3"/>
  <c r="AD17" i="4" s="1"/>
  <c r="AD17" i="7" s="1"/>
  <c r="AD17" i="8" s="1"/>
  <c r="AD17" i="9" s="1"/>
  <c r="AD17" i="10" s="1"/>
  <c r="AD17" i="11" s="1"/>
  <c r="AD17" i="13" s="1"/>
  <c r="AD17" i="14" s="1"/>
  <c r="AD17" i="15" s="1"/>
  <c r="AD17" i="16" s="1"/>
  <c r="AC18" i="3"/>
  <c r="AC18" i="4" s="1"/>
  <c r="AC18" i="7" s="1"/>
  <c r="AC18" i="8" s="1"/>
  <c r="AC18" i="9" s="1"/>
  <c r="AC18" i="10" s="1"/>
  <c r="AC18" i="11" s="1"/>
  <c r="AC18" i="13" s="1"/>
  <c r="AC18" i="14" s="1"/>
  <c r="AC18" i="15" s="1"/>
  <c r="AC18" i="16" s="1"/>
  <c r="AD18" i="3"/>
  <c r="AD18" i="4" s="1"/>
  <c r="AD18" i="7" s="1"/>
  <c r="AD18" i="8" s="1"/>
  <c r="AD18" i="9" s="1"/>
  <c r="AD18" i="10" s="1"/>
  <c r="AD18" i="11" s="1"/>
  <c r="AD18" i="13" s="1"/>
  <c r="AD18" i="14" s="1"/>
  <c r="AD18" i="15" s="1"/>
  <c r="AD18" i="16" s="1"/>
  <c r="AC19" i="3"/>
  <c r="AC19" i="4" s="1"/>
  <c r="AC19" i="7" s="1"/>
  <c r="AC19" i="8" s="1"/>
  <c r="AC19" i="9" s="1"/>
  <c r="AC19" i="10" s="1"/>
  <c r="AC19" i="11" s="1"/>
  <c r="AC19" i="13" s="1"/>
  <c r="AC19" i="14" s="1"/>
  <c r="AC19" i="15" s="1"/>
  <c r="AC19" i="16" s="1"/>
  <c r="AD19" i="3"/>
  <c r="AD19" i="4" s="1"/>
  <c r="AD19" i="7" s="1"/>
  <c r="AD19" i="8" s="1"/>
  <c r="AD19" i="9" s="1"/>
  <c r="AD19" i="10" s="1"/>
  <c r="AD19" i="11" s="1"/>
  <c r="AD19" i="13" s="1"/>
  <c r="AD19" i="14" s="1"/>
  <c r="AD19" i="15" s="1"/>
  <c r="AD19" i="16" s="1"/>
  <c r="AC20" i="3"/>
  <c r="AC20" i="4" s="1"/>
  <c r="AC20" i="7" s="1"/>
  <c r="AC20" i="8" s="1"/>
  <c r="AC20" i="9" s="1"/>
  <c r="AC20" i="10" s="1"/>
  <c r="AC20" i="11" s="1"/>
  <c r="AC20" i="13" s="1"/>
  <c r="AC20" i="14" s="1"/>
  <c r="AC20" i="15" s="1"/>
  <c r="AC20" i="16" s="1"/>
  <c r="AD20" i="3"/>
  <c r="AD20" i="4" s="1"/>
  <c r="AD20" i="7" s="1"/>
  <c r="AD20" i="8" s="1"/>
  <c r="AD20" i="9" s="1"/>
  <c r="AD20" i="10" s="1"/>
  <c r="AD20" i="11" s="1"/>
  <c r="AD20" i="13" s="1"/>
  <c r="AD20" i="14" s="1"/>
  <c r="AD20" i="15" s="1"/>
  <c r="AD20" i="16" s="1"/>
  <c r="AD6" i="3"/>
  <c r="AD6" i="4" s="1"/>
  <c r="AC6" i="3"/>
  <c r="AC6" i="4" s="1"/>
  <c r="E90" i="3"/>
  <c r="R90" i="3"/>
  <c r="S90" i="3"/>
  <c r="T90" i="3"/>
  <c r="U90" i="3"/>
  <c r="V90" i="3"/>
  <c r="W90" i="3"/>
  <c r="X90" i="3"/>
  <c r="E90" i="4"/>
  <c r="R90" i="4"/>
  <c r="S90" i="4"/>
  <c r="T90" i="4"/>
  <c r="U90" i="4"/>
  <c r="V90" i="4"/>
  <c r="W90" i="4"/>
  <c r="X90" i="4"/>
  <c r="E90" i="7"/>
  <c r="R90" i="7"/>
  <c r="S90" i="7"/>
  <c r="T90" i="7"/>
  <c r="U90" i="7"/>
  <c r="V90" i="7"/>
  <c r="W90" i="7"/>
  <c r="X90" i="7"/>
  <c r="E90" i="8"/>
  <c r="R90" i="8"/>
  <c r="S90" i="8"/>
  <c r="T90" i="8"/>
  <c r="U90" i="8"/>
  <c r="V90" i="8"/>
  <c r="W90" i="8"/>
  <c r="X90" i="8"/>
  <c r="E90" i="9"/>
  <c r="R90" i="9"/>
  <c r="S90" i="9"/>
  <c r="T90" i="9"/>
  <c r="U90" i="9"/>
  <c r="V90" i="9"/>
  <c r="W90" i="9"/>
  <c r="X90" i="9"/>
  <c r="E90" i="10"/>
  <c r="R90" i="10"/>
  <c r="S90" i="10"/>
  <c r="T90" i="10"/>
  <c r="U90" i="10"/>
  <c r="V90" i="10"/>
  <c r="W90" i="10"/>
  <c r="X90" i="10"/>
  <c r="E90" i="11"/>
  <c r="R90" i="11"/>
  <c r="S90" i="11"/>
  <c r="T90" i="11"/>
  <c r="U90" i="11"/>
  <c r="V90" i="11"/>
  <c r="W90" i="11"/>
  <c r="X90" i="11"/>
  <c r="E90" i="13"/>
  <c r="R90" i="13"/>
  <c r="S90" i="13"/>
  <c r="T90" i="13"/>
  <c r="U90" i="13"/>
  <c r="V90" i="13"/>
  <c r="W90" i="13"/>
  <c r="X90" i="13"/>
  <c r="E90" i="14"/>
  <c r="R90" i="14"/>
  <c r="S90" i="14"/>
  <c r="T90" i="14"/>
  <c r="U90" i="14"/>
  <c r="V90" i="14"/>
  <c r="W90" i="14"/>
  <c r="X90" i="14"/>
  <c r="E90" i="15"/>
  <c r="R90" i="15"/>
  <c r="S90" i="15"/>
  <c r="T90" i="15"/>
  <c r="U90" i="15"/>
  <c r="V90" i="15"/>
  <c r="W90" i="15"/>
  <c r="X90" i="15"/>
  <c r="E90" i="16"/>
  <c r="R90" i="16"/>
  <c r="S90" i="16"/>
  <c r="T90" i="16"/>
  <c r="U90" i="16"/>
  <c r="V90" i="16"/>
  <c r="W90" i="16"/>
  <c r="X90" i="16"/>
  <c r="E90" i="2"/>
  <c r="R90" i="2"/>
  <c r="S90" i="2"/>
  <c r="T90" i="2"/>
  <c r="U90" i="2"/>
  <c r="V90" i="2"/>
  <c r="W90" i="2"/>
  <c r="X90" i="2"/>
  <c r="D90" i="3"/>
  <c r="D90" i="4"/>
  <c r="D90" i="7"/>
  <c r="D90" i="8"/>
  <c r="D90" i="9"/>
  <c r="D90" i="10"/>
  <c r="D90" i="11"/>
  <c r="D90" i="13"/>
  <c r="D90" i="14"/>
  <c r="D90" i="15"/>
  <c r="D90" i="16"/>
  <c r="D90" i="2"/>
  <c r="E80" i="3"/>
  <c r="R80" i="3"/>
  <c r="S80" i="3"/>
  <c r="T80" i="3"/>
  <c r="U80" i="3"/>
  <c r="V80" i="3"/>
  <c r="W80" i="3"/>
  <c r="X80" i="3"/>
  <c r="E80" i="4"/>
  <c r="R80" i="4"/>
  <c r="S80" i="4"/>
  <c r="T80" i="4"/>
  <c r="U80" i="4"/>
  <c r="V80" i="4"/>
  <c r="W80" i="4"/>
  <c r="X80" i="4"/>
  <c r="E80" i="7"/>
  <c r="R80" i="7"/>
  <c r="S80" i="7"/>
  <c r="T80" i="7"/>
  <c r="U80" i="7"/>
  <c r="V80" i="7"/>
  <c r="W80" i="7"/>
  <c r="X80" i="7"/>
  <c r="E80" i="8"/>
  <c r="R80" i="8"/>
  <c r="S80" i="8"/>
  <c r="T80" i="8"/>
  <c r="U80" i="8"/>
  <c r="V80" i="8"/>
  <c r="W80" i="8"/>
  <c r="X80" i="8"/>
  <c r="E80" i="9"/>
  <c r="R80" i="9"/>
  <c r="S80" i="9"/>
  <c r="T80" i="9"/>
  <c r="U80" i="9"/>
  <c r="V80" i="9"/>
  <c r="W80" i="9"/>
  <c r="X80" i="9"/>
  <c r="E80" i="10"/>
  <c r="R80" i="10"/>
  <c r="S80" i="10"/>
  <c r="T80" i="10"/>
  <c r="U80" i="10"/>
  <c r="V80" i="10"/>
  <c r="W80" i="10"/>
  <c r="X80" i="10"/>
  <c r="E80" i="11"/>
  <c r="R80" i="11"/>
  <c r="S80" i="11"/>
  <c r="T80" i="11"/>
  <c r="U80" i="11"/>
  <c r="V80" i="11"/>
  <c r="W80" i="11"/>
  <c r="X80" i="11"/>
  <c r="E80" i="13"/>
  <c r="R80" i="13"/>
  <c r="S80" i="13"/>
  <c r="T80" i="13"/>
  <c r="U80" i="13"/>
  <c r="V80" i="13"/>
  <c r="W80" i="13"/>
  <c r="X80" i="13"/>
  <c r="E80" i="14"/>
  <c r="R80" i="14"/>
  <c r="S80" i="14"/>
  <c r="T80" i="14"/>
  <c r="U80" i="14"/>
  <c r="V80" i="14"/>
  <c r="W80" i="14"/>
  <c r="X80" i="14"/>
  <c r="E80" i="15"/>
  <c r="R80" i="15"/>
  <c r="S80" i="15"/>
  <c r="T80" i="15"/>
  <c r="U80" i="15"/>
  <c r="V80" i="15"/>
  <c r="W80" i="15"/>
  <c r="X80" i="15"/>
  <c r="E80" i="16"/>
  <c r="R80" i="16"/>
  <c r="S80" i="16"/>
  <c r="T80" i="16"/>
  <c r="U80" i="16"/>
  <c r="V80" i="16"/>
  <c r="W80" i="16"/>
  <c r="X80" i="16"/>
  <c r="E80" i="2"/>
  <c r="R80" i="2"/>
  <c r="S80" i="2"/>
  <c r="T80" i="2"/>
  <c r="U80" i="2"/>
  <c r="V80" i="2"/>
  <c r="W80" i="2"/>
  <c r="X80" i="2"/>
  <c r="D80" i="3"/>
  <c r="D80" i="4"/>
  <c r="D80" i="7"/>
  <c r="D80" i="8"/>
  <c r="D80" i="9"/>
  <c r="D80" i="10"/>
  <c r="D80" i="11"/>
  <c r="D80" i="13"/>
  <c r="D80" i="14"/>
  <c r="D80" i="15"/>
  <c r="D80" i="16"/>
  <c r="D80" i="2"/>
  <c r="E71" i="3"/>
  <c r="R71" i="3"/>
  <c r="S71" i="3"/>
  <c r="T71" i="3"/>
  <c r="U71" i="3"/>
  <c r="V71" i="3"/>
  <c r="W71" i="3"/>
  <c r="X71" i="3"/>
  <c r="E71" i="4"/>
  <c r="R71" i="4"/>
  <c r="S71" i="4"/>
  <c r="T71" i="4"/>
  <c r="U71" i="4"/>
  <c r="V71" i="4"/>
  <c r="W71" i="4"/>
  <c r="X71" i="4"/>
  <c r="E71" i="7"/>
  <c r="R71" i="7"/>
  <c r="S71" i="7"/>
  <c r="T71" i="7"/>
  <c r="U71" i="7"/>
  <c r="V71" i="7"/>
  <c r="W71" i="7"/>
  <c r="X71" i="7"/>
  <c r="E71" i="8"/>
  <c r="R71" i="8"/>
  <c r="S71" i="8"/>
  <c r="T71" i="8"/>
  <c r="U71" i="8"/>
  <c r="V71" i="8"/>
  <c r="W71" i="8"/>
  <c r="X71" i="8"/>
  <c r="E71" i="9"/>
  <c r="R71" i="9"/>
  <c r="S71" i="9"/>
  <c r="T71" i="9"/>
  <c r="U71" i="9"/>
  <c r="V71" i="9"/>
  <c r="W71" i="9"/>
  <c r="X71" i="9"/>
  <c r="E71" i="10"/>
  <c r="R71" i="10"/>
  <c r="S71" i="10"/>
  <c r="T71" i="10"/>
  <c r="U71" i="10"/>
  <c r="V71" i="10"/>
  <c r="W71" i="10"/>
  <c r="X71" i="10"/>
  <c r="E71" i="11"/>
  <c r="R71" i="11"/>
  <c r="S71" i="11"/>
  <c r="T71" i="11"/>
  <c r="U71" i="11"/>
  <c r="V71" i="11"/>
  <c r="W71" i="11"/>
  <c r="X71" i="11"/>
  <c r="E71" i="13"/>
  <c r="R71" i="13"/>
  <c r="S71" i="13"/>
  <c r="T71" i="13"/>
  <c r="U71" i="13"/>
  <c r="V71" i="13"/>
  <c r="W71" i="13"/>
  <c r="X71" i="13"/>
  <c r="E71" i="14"/>
  <c r="R71" i="14"/>
  <c r="S71" i="14"/>
  <c r="T71" i="14"/>
  <c r="U71" i="14"/>
  <c r="V71" i="14"/>
  <c r="W71" i="14"/>
  <c r="X71" i="14"/>
  <c r="E71" i="15"/>
  <c r="R71" i="15"/>
  <c r="S71" i="15"/>
  <c r="T71" i="15"/>
  <c r="U71" i="15"/>
  <c r="V71" i="15"/>
  <c r="W71" i="15"/>
  <c r="X71" i="15"/>
  <c r="E71" i="16"/>
  <c r="R71" i="16"/>
  <c r="S71" i="16"/>
  <c r="T71" i="16"/>
  <c r="U71" i="16"/>
  <c r="V71" i="16"/>
  <c r="W71" i="16"/>
  <c r="X71" i="16"/>
  <c r="E71" i="2"/>
  <c r="R71" i="2"/>
  <c r="S71" i="2"/>
  <c r="T71" i="2"/>
  <c r="U71" i="2"/>
  <c r="V71" i="2"/>
  <c r="W71" i="2"/>
  <c r="X71" i="2"/>
  <c r="D71" i="3"/>
  <c r="D71" i="4"/>
  <c r="D71" i="7"/>
  <c r="D71" i="8"/>
  <c r="D71" i="9"/>
  <c r="D71" i="10"/>
  <c r="D71" i="11"/>
  <c r="D71" i="13"/>
  <c r="D71" i="14"/>
  <c r="D71" i="15"/>
  <c r="D71" i="16"/>
  <c r="D71" i="2"/>
  <c r="E44" i="3"/>
  <c r="R44" i="3"/>
  <c r="S44" i="3"/>
  <c r="T44" i="3"/>
  <c r="U44" i="3"/>
  <c r="V44" i="3"/>
  <c r="W44" i="3"/>
  <c r="X44" i="3"/>
  <c r="E44" i="4"/>
  <c r="R44" i="4"/>
  <c r="S44" i="4"/>
  <c r="T44" i="4"/>
  <c r="U44" i="4"/>
  <c r="V44" i="4"/>
  <c r="W44" i="4"/>
  <c r="X44" i="4"/>
  <c r="E44" i="7"/>
  <c r="R44" i="7"/>
  <c r="S44" i="7"/>
  <c r="T44" i="7"/>
  <c r="U44" i="7"/>
  <c r="V44" i="7"/>
  <c r="W44" i="7"/>
  <c r="X44" i="7"/>
  <c r="E44" i="8"/>
  <c r="R44" i="8"/>
  <c r="S44" i="8"/>
  <c r="T44" i="8"/>
  <c r="U44" i="8"/>
  <c r="V44" i="8"/>
  <c r="W44" i="8"/>
  <c r="X44" i="8"/>
  <c r="E44" i="9"/>
  <c r="R44" i="9"/>
  <c r="S44" i="9"/>
  <c r="T44" i="9"/>
  <c r="U44" i="9"/>
  <c r="V44" i="9"/>
  <c r="W44" i="9"/>
  <c r="X44" i="9"/>
  <c r="E44" i="10"/>
  <c r="R44" i="10"/>
  <c r="S44" i="10"/>
  <c r="T44" i="10"/>
  <c r="U44" i="10"/>
  <c r="V44" i="10"/>
  <c r="W44" i="10"/>
  <c r="X44" i="10"/>
  <c r="E44" i="11"/>
  <c r="R44" i="11"/>
  <c r="S44" i="11"/>
  <c r="T44" i="11"/>
  <c r="U44" i="11"/>
  <c r="V44" i="11"/>
  <c r="W44" i="11"/>
  <c r="X44" i="11"/>
  <c r="E44" i="13"/>
  <c r="R44" i="13"/>
  <c r="S44" i="13"/>
  <c r="T44" i="13"/>
  <c r="U44" i="13"/>
  <c r="V44" i="13"/>
  <c r="W44" i="13"/>
  <c r="X44" i="13"/>
  <c r="E44" i="14"/>
  <c r="R44" i="14"/>
  <c r="S44" i="14"/>
  <c r="T44" i="14"/>
  <c r="U44" i="14"/>
  <c r="V44" i="14"/>
  <c r="W44" i="14"/>
  <c r="X44" i="14"/>
  <c r="E44" i="15"/>
  <c r="R44" i="15"/>
  <c r="S44" i="15"/>
  <c r="T44" i="15"/>
  <c r="U44" i="15"/>
  <c r="V44" i="15"/>
  <c r="W44" i="15"/>
  <c r="X44" i="15"/>
  <c r="E44" i="16"/>
  <c r="R44" i="16"/>
  <c r="S44" i="16"/>
  <c r="T44" i="16"/>
  <c r="U44" i="16"/>
  <c r="V44" i="16"/>
  <c r="W44" i="16"/>
  <c r="X44" i="16"/>
  <c r="E44" i="2"/>
  <c r="R44" i="2"/>
  <c r="S44" i="2"/>
  <c r="T44" i="2"/>
  <c r="U44" i="2"/>
  <c r="V44" i="2"/>
  <c r="W44" i="2"/>
  <c r="X44" i="2"/>
  <c r="D44" i="3"/>
  <c r="D44" i="4"/>
  <c r="D44" i="7"/>
  <c r="D44" i="8"/>
  <c r="D44" i="9"/>
  <c r="D44" i="10"/>
  <c r="D44" i="11"/>
  <c r="D44" i="13"/>
  <c r="D44" i="14"/>
  <c r="D44" i="15"/>
  <c r="D44" i="16"/>
  <c r="D44" i="2"/>
  <c r="E35" i="3"/>
  <c r="R35" i="3"/>
  <c r="S35" i="3"/>
  <c r="T35" i="3"/>
  <c r="U35" i="3"/>
  <c r="V35" i="3"/>
  <c r="W35" i="3"/>
  <c r="X35" i="3"/>
  <c r="E35" i="4"/>
  <c r="R35" i="4"/>
  <c r="S35" i="4"/>
  <c r="T35" i="4"/>
  <c r="U35" i="4"/>
  <c r="V35" i="4"/>
  <c r="W35" i="4"/>
  <c r="X35" i="4"/>
  <c r="E35" i="7"/>
  <c r="R35" i="7"/>
  <c r="S35" i="7"/>
  <c r="T35" i="7"/>
  <c r="U35" i="7"/>
  <c r="V35" i="7"/>
  <c r="W35" i="7"/>
  <c r="X35" i="7"/>
  <c r="E35" i="8"/>
  <c r="R35" i="8"/>
  <c r="S35" i="8"/>
  <c r="T35" i="8"/>
  <c r="U35" i="8"/>
  <c r="V35" i="8"/>
  <c r="W35" i="8"/>
  <c r="X35" i="8"/>
  <c r="E35" i="9"/>
  <c r="R35" i="9"/>
  <c r="S35" i="9"/>
  <c r="T35" i="9"/>
  <c r="U35" i="9"/>
  <c r="V35" i="9"/>
  <c r="W35" i="9"/>
  <c r="X35" i="9"/>
  <c r="E35" i="10"/>
  <c r="R35" i="10"/>
  <c r="S35" i="10"/>
  <c r="T35" i="10"/>
  <c r="U35" i="10"/>
  <c r="V35" i="10"/>
  <c r="W35" i="10"/>
  <c r="X35" i="10"/>
  <c r="E35" i="11"/>
  <c r="R35" i="11"/>
  <c r="S35" i="11"/>
  <c r="T35" i="11"/>
  <c r="U35" i="11"/>
  <c r="V35" i="11"/>
  <c r="W35" i="11"/>
  <c r="X35" i="11"/>
  <c r="E35" i="13"/>
  <c r="R35" i="13"/>
  <c r="S35" i="13"/>
  <c r="T35" i="13"/>
  <c r="U35" i="13"/>
  <c r="V35" i="13"/>
  <c r="W35" i="13"/>
  <c r="X35" i="13"/>
  <c r="E35" i="14"/>
  <c r="R35" i="14"/>
  <c r="S35" i="14"/>
  <c r="T35" i="14"/>
  <c r="U35" i="14"/>
  <c r="V35" i="14"/>
  <c r="W35" i="14"/>
  <c r="X35" i="14"/>
  <c r="E35" i="15"/>
  <c r="R35" i="15"/>
  <c r="S35" i="15"/>
  <c r="T35" i="15"/>
  <c r="U35" i="15"/>
  <c r="V35" i="15"/>
  <c r="W35" i="15"/>
  <c r="X35" i="15"/>
  <c r="E35" i="16"/>
  <c r="R35" i="16"/>
  <c r="S35" i="16"/>
  <c r="T35" i="16"/>
  <c r="U35" i="16"/>
  <c r="V35" i="16"/>
  <c r="W35" i="16"/>
  <c r="X35" i="16"/>
  <c r="E35" i="2"/>
  <c r="R35" i="2"/>
  <c r="S35" i="2"/>
  <c r="T35" i="2"/>
  <c r="U35" i="2"/>
  <c r="V35" i="2"/>
  <c r="W35" i="2"/>
  <c r="X35" i="2"/>
  <c r="D35" i="3"/>
  <c r="D35" i="4"/>
  <c r="D35" i="7"/>
  <c r="D35" i="8"/>
  <c r="D35" i="9"/>
  <c r="D35" i="10"/>
  <c r="D35" i="11"/>
  <c r="D35" i="13"/>
  <c r="D35" i="14"/>
  <c r="D35" i="15"/>
  <c r="D35" i="16"/>
  <c r="D35" i="2"/>
  <c r="E21" i="3"/>
  <c r="E21" i="4"/>
  <c r="E21" i="7"/>
  <c r="E21" i="8"/>
  <c r="E21" i="9"/>
  <c r="E21" i="10"/>
  <c r="E21" i="11"/>
  <c r="E21" i="13"/>
  <c r="E21" i="14"/>
  <c r="E21" i="15"/>
  <c r="E21" i="16"/>
  <c r="E21" i="2"/>
  <c r="D21" i="3"/>
  <c r="D21" i="4"/>
  <c r="D21" i="7"/>
  <c r="D21" i="8"/>
  <c r="D21" i="9"/>
  <c r="D21" i="10"/>
  <c r="D21" i="11"/>
  <c r="D21" i="13"/>
  <c r="D21" i="14"/>
  <c r="D21" i="15"/>
  <c r="D21" i="16"/>
  <c r="D21" i="2"/>
  <c r="R21" i="16"/>
  <c r="S21" i="3"/>
  <c r="T21" i="3"/>
  <c r="U21" i="3"/>
  <c r="V21" i="3"/>
  <c r="W21" i="3"/>
  <c r="X21" i="3"/>
  <c r="S21" i="4"/>
  <c r="T21" i="4"/>
  <c r="U21" i="4"/>
  <c r="V21" i="4"/>
  <c r="W21" i="4"/>
  <c r="X21" i="4"/>
  <c r="S21" i="7"/>
  <c r="T21" i="7"/>
  <c r="U21" i="7"/>
  <c r="V21" i="7"/>
  <c r="W21" i="7"/>
  <c r="X21" i="7"/>
  <c r="S21" i="8"/>
  <c r="T21" i="8"/>
  <c r="U21" i="8"/>
  <c r="V21" i="8"/>
  <c r="W21" i="8"/>
  <c r="X21" i="8"/>
  <c r="S21" i="9"/>
  <c r="T21" i="9"/>
  <c r="U21" i="9"/>
  <c r="V21" i="9"/>
  <c r="W21" i="9"/>
  <c r="X21" i="9"/>
  <c r="S21" i="10"/>
  <c r="T21" i="10"/>
  <c r="U21" i="10"/>
  <c r="V21" i="10"/>
  <c r="W21" i="10"/>
  <c r="X21" i="10"/>
  <c r="S21" i="11"/>
  <c r="T21" i="11"/>
  <c r="U21" i="11"/>
  <c r="V21" i="11"/>
  <c r="W21" i="11"/>
  <c r="X21" i="11"/>
  <c r="S21" i="13"/>
  <c r="T21" i="13"/>
  <c r="U21" i="13"/>
  <c r="V21" i="13"/>
  <c r="W21" i="13"/>
  <c r="X21" i="13"/>
  <c r="S21" i="14"/>
  <c r="T21" i="14"/>
  <c r="U21" i="14"/>
  <c r="V21" i="14"/>
  <c r="W21" i="14"/>
  <c r="X21" i="14"/>
  <c r="S21" i="15"/>
  <c r="T21" i="15"/>
  <c r="U21" i="15"/>
  <c r="V21" i="15"/>
  <c r="W21" i="15"/>
  <c r="X21" i="15"/>
  <c r="S21" i="16"/>
  <c r="T21" i="16"/>
  <c r="U21" i="16"/>
  <c r="V21" i="16"/>
  <c r="W21" i="16"/>
  <c r="X21" i="16"/>
  <c r="S21" i="2"/>
  <c r="T21" i="2"/>
  <c r="U21" i="2"/>
  <c r="V21" i="2"/>
  <c r="W21" i="2"/>
  <c r="X21" i="2"/>
  <c r="R21" i="3"/>
  <c r="R21" i="4"/>
  <c r="R21" i="7"/>
  <c r="R21" i="8"/>
  <c r="R21" i="9"/>
  <c r="R21" i="10"/>
  <c r="R21" i="11"/>
  <c r="R21" i="13"/>
  <c r="R21" i="14"/>
  <c r="R21" i="15"/>
  <c r="R21" i="2"/>
  <c r="AC45" i="7" l="1"/>
  <c r="AD46" i="13"/>
  <c r="AC45" i="8"/>
  <c r="AL59" i="3"/>
  <c r="AN59" i="3"/>
  <c r="AC59" i="13"/>
  <c r="AD59" i="11"/>
  <c r="AC59" i="14"/>
  <c r="AD59" i="13"/>
  <c r="AC59" i="15"/>
  <c r="AD59" i="14"/>
  <c r="AC59" i="4"/>
  <c r="AC62" i="4" s="1"/>
  <c r="AC59" i="16"/>
  <c r="AD59" i="15"/>
  <c r="AC59" i="7"/>
  <c r="AD59" i="4"/>
  <c r="AD59" i="16"/>
  <c r="AC59" i="8"/>
  <c r="AD59" i="7"/>
  <c r="AC59" i="9"/>
  <c r="AD59" i="8"/>
  <c r="AC59" i="10"/>
  <c r="AD59" i="9"/>
  <c r="AC59" i="11"/>
  <c r="AD59" i="10"/>
  <c r="Y91" i="16"/>
  <c r="Y91" i="9"/>
  <c r="Y91" i="11"/>
  <c r="Y91" i="15"/>
  <c r="Y91" i="4"/>
  <c r="Y91" i="7"/>
  <c r="Y91" i="3"/>
  <c r="Y91" i="8"/>
  <c r="Y91" i="10"/>
  <c r="Y91" i="13"/>
  <c r="Y91" i="14"/>
  <c r="Y91" i="2"/>
  <c r="O91" i="16"/>
  <c r="O91" i="7"/>
  <c r="F91" i="2"/>
  <c r="G91" i="2"/>
  <c r="O91" i="2"/>
  <c r="U91" i="2"/>
  <c r="O91" i="3"/>
  <c r="O91" i="8"/>
  <c r="O91" i="9"/>
  <c r="G91" i="16"/>
  <c r="G91" i="7"/>
  <c r="O91" i="10"/>
  <c r="O91" i="11"/>
  <c r="O91" i="13"/>
  <c r="O91" i="14"/>
  <c r="O91" i="15"/>
  <c r="O91" i="4"/>
  <c r="G91" i="11"/>
  <c r="G91" i="10"/>
  <c r="G91" i="13"/>
  <c r="G91" i="8"/>
  <c r="G91" i="9"/>
  <c r="F91" i="16"/>
  <c r="F91" i="7"/>
  <c r="G91" i="14"/>
  <c r="G91" i="3"/>
  <c r="G91" i="15"/>
  <c r="G91" i="4"/>
  <c r="F91" i="3"/>
  <c r="F91" i="8"/>
  <c r="F91" i="9"/>
  <c r="F91" i="10"/>
  <c r="F91" i="11"/>
  <c r="F91" i="13"/>
  <c r="F91" i="14"/>
  <c r="F91" i="15"/>
  <c r="F91" i="4"/>
  <c r="Z91" i="8"/>
  <c r="Z91" i="15"/>
  <c r="W91" i="2"/>
  <c r="Z91" i="16"/>
  <c r="Z91" i="7"/>
  <c r="Z91" i="9"/>
  <c r="Z91" i="10"/>
  <c r="Z91" i="11"/>
  <c r="Z91" i="13"/>
  <c r="Z91" i="3"/>
  <c r="Z91" i="14"/>
  <c r="Z91" i="4"/>
  <c r="T91" i="13"/>
  <c r="V91" i="7"/>
  <c r="R91" i="3"/>
  <c r="T91" i="15"/>
  <c r="X91" i="13"/>
  <c r="R91" i="11"/>
  <c r="X91" i="8"/>
  <c r="T91" i="4"/>
  <c r="V91" i="16"/>
  <c r="R91" i="14"/>
  <c r="T91" i="8"/>
  <c r="V91" i="3"/>
  <c r="D91" i="15"/>
  <c r="X91" i="10"/>
  <c r="R91" i="16"/>
  <c r="T91" i="10"/>
  <c r="R91" i="7"/>
  <c r="E91" i="16"/>
  <c r="W91" i="13"/>
  <c r="E91" i="7"/>
  <c r="E91" i="2"/>
  <c r="D91" i="11"/>
  <c r="U91" i="15"/>
  <c r="S91" i="11"/>
  <c r="W91" i="9"/>
  <c r="S91" i="7"/>
  <c r="W91" i="3"/>
  <c r="D91" i="16"/>
  <c r="S91" i="14"/>
  <c r="W91" i="11"/>
  <c r="S91" i="9"/>
  <c r="W91" i="7"/>
  <c r="E91" i="4"/>
  <c r="D91" i="14"/>
  <c r="W91" i="15"/>
  <c r="E91" i="14"/>
  <c r="U91" i="11"/>
  <c r="E91" i="9"/>
  <c r="S91" i="8"/>
  <c r="W91" i="4"/>
  <c r="E91" i="3"/>
  <c r="D91" i="2"/>
  <c r="D91" i="8"/>
  <c r="X91" i="16"/>
  <c r="R91" i="15"/>
  <c r="T91" i="14"/>
  <c r="V91" i="13"/>
  <c r="X91" i="11"/>
  <c r="R91" i="10"/>
  <c r="T91" i="9"/>
  <c r="V91" i="8"/>
  <c r="X91" i="7"/>
  <c r="R91" i="4"/>
  <c r="D91" i="13"/>
  <c r="T91" i="16"/>
  <c r="V91" i="15"/>
  <c r="X91" i="14"/>
  <c r="R91" i="13"/>
  <c r="T91" i="11"/>
  <c r="V91" i="10"/>
  <c r="X91" i="9"/>
  <c r="R91" i="8"/>
  <c r="T91" i="7"/>
  <c r="V91" i="4"/>
  <c r="X91" i="3"/>
  <c r="AC90" i="3"/>
  <c r="D91" i="4"/>
  <c r="X91" i="15"/>
  <c r="V91" i="11"/>
  <c r="R91" i="9"/>
  <c r="X91" i="4"/>
  <c r="D91" i="10"/>
  <c r="V91" i="14"/>
  <c r="V91" i="9"/>
  <c r="D91" i="9"/>
  <c r="S91" i="15"/>
  <c r="U91" i="14"/>
  <c r="E91" i="11"/>
  <c r="S91" i="10"/>
  <c r="U91" i="9"/>
  <c r="W91" i="8"/>
  <c r="S91" i="4"/>
  <c r="U91" i="3"/>
  <c r="AC80" i="3"/>
  <c r="T91" i="3"/>
  <c r="S91" i="16"/>
  <c r="W91" i="14"/>
  <c r="E91" i="13"/>
  <c r="U91" i="10"/>
  <c r="E91" i="8"/>
  <c r="U91" i="4"/>
  <c r="D91" i="7"/>
  <c r="W91" i="16"/>
  <c r="E91" i="15"/>
  <c r="U91" i="13"/>
  <c r="E91" i="10"/>
  <c r="U91" i="8"/>
  <c r="S91" i="3"/>
  <c r="S91" i="2"/>
  <c r="D91" i="3"/>
  <c r="U91" i="16"/>
  <c r="S91" i="13"/>
  <c r="W91" i="10"/>
  <c r="U91" i="7"/>
  <c r="AC35" i="3"/>
  <c r="AD84" i="7"/>
  <c r="AD84" i="8" s="1"/>
  <c r="AD84" i="9" s="1"/>
  <c r="AD84" i="10" s="1"/>
  <c r="AD84" i="11" s="1"/>
  <c r="AD84" i="13" s="1"/>
  <c r="AD84" i="14" s="1"/>
  <c r="AD84" i="15" s="1"/>
  <c r="AD84" i="16" s="1"/>
  <c r="AC81" i="13"/>
  <c r="AC81" i="14" s="1"/>
  <c r="AD82" i="8"/>
  <c r="AD82" i="9" s="1"/>
  <c r="AD82" i="10" s="1"/>
  <c r="AD82" i="11" s="1"/>
  <c r="AD82" i="13" s="1"/>
  <c r="AD82" i="14" s="1"/>
  <c r="AD82" i="15" s="1"/>
  <c r="AD82" i="16" s="1"/>
  <c r="AD81" i="9"/>
  <c r="AC82" i="8"/>
  <c r="AC90" i="4"/>
  <c r="AC85" i="7"/>
  <c r="AC85" i="8" s="1"/>
  <c r="AC85" i="9" s="1"/>
  <c r="AC85" i="10" s="1"/>
  <c r="AC85" i="11" s="1"/>
  <c r="AC85" i="13" s="1"/>
  <c r="AC85" i="14" s="1"/>
  <c r="AC85" i="15" s="1"/>
  <c r="AC85" i="16" s="1"/>
  <c r="AD90" i="3"/>
  <c r="AD85" i="4"/>
  <c r="AD85" i="7" s="1"/>
  <c r="AD85" i="8" s="1"/>
  <c r="AD85" i="9" s="1"/>
  <c r="AD85" i="10" s="1"/>
  <c r="AD85" i="11" s="1"/>
  <c r="AD85" i="13" s="1"/>
  <c r="AD85" i="14" s="1"/>
  <c r="AD85" i="15" s="1"/>
  <c r="AD85" i="16" s="1"/>
  <c r="AC73" i="7"/>
  <c r="AD80" i="4"/>
  <c r="AD73" i="8"/>
  <c r="AD73" i="9" s="1"/>
  <c r="AD74" i="9"/>
  <c r="AD74" i="10" s="1"/>
  <c r="AD74" i="11" s="1"/>
  <c r="AD74" i="13" s="1"/>
  <c r="AD74" i="14" s="1"/>
  <c r="AD74" i="15" s="1"/>
  <c r="AD74" i="16" s="1"/>
  <c r="AC74" i="9"/>
  <c r="AC74" i="10" s="1"/>
  <c r="AC74" i="11" s="1"/>
  <c r="AC74" i="13" s="1"/>
  <c r="AC74" i="14" s="1"/>
  <c r="AD72" i="14"/>
  <c r="AC72" i="4"/>
  <c r="AC72" i="7" s="1"/>
  <c r="AC72" i="8" s="1"/>
  <c r="AC72" i="9" s="1"/>
  <c r="AC72" i="10" s="1"/>
  <c r="AC72" i="11" s="1"/>
  <c r="AD80" i="3"/>
  <c r="AD71" i="3"/>
  <c r="AC71" i="3"/>
  <c r="AC44" i="3"/>
  <c r="AC46" i="10"/>
  <c r="AC45" i="9"/>
  <c r="AD45" i="7"/>
  <c r="AC48" i="7"/>
  <c r="AC62" i="7" s="1"/>
  <c r="AD60" i="13"/>
  <c r="AD60" i="14" s="1"/>
  <c r="AD60" i="15" s="1"/>
  <c r="AD60" i="16" s="1"/>
  <c r="AD46" i="14"/>
  <c r="AD49" i="4"/>
  <c r="AD49" i="7" s="1"/>
  <c r="AD49" i="8" s="1"/>
  <c r="AD49" i="9" s="1"/>
  <c r="AD49" i="10" s="1"/>
  <c r="AD49" i="11" s="1"/>
  <c r="AD49" i="13" s="1"/>
  <c r="AD49" i="14" s="1"/>
  <c r="AD49" i="15" s="1"/>
  <c r="AD49" i="16" s="1"/>
  <c r="AD37" i="13"/>
  <c r="AD37" i="14" s="1"/>
  <c r="AD37" i="15" s="1"/>
  <c r="AD37" i="16" s="1"/>
  <c r="AC37" i="13"/>
  <c r="AC37" i="14" s="1"/>
  <c r="AC37" i="15" s="1"/>
  <c r="AC37" i="16" s="1"/>
  <c r="AC36" i="8"/>
  <c r="AD44" i="4"/>
  <c r="AD40" i="7"/>
  <c r="AD40" i="8" s="1"/>
  <c r="AD40" i="9" s="1"/>
  <c r="AD40" i="10" s="1"/>
  <c r="AD40" i="11" s="1"/>
  <c r="AD40" i="13" s="1"/>
  <c r="AD40" i="14" s="1"/>
  <c r="AD40" i="15" s="1"/>
  <c r="AD40" i="16" s="1"/>
  <c r="AD36" i="8"/>
  <c r="AC40" i="7"/>
  <c r="AC40" i="8" s="1"/>
  <c r="AC40" i="9" s="1"/>
  <c r="AC40" i="10" s="1"/>
  <c r="AC40" i="11" s="1"/>
  <c r="AC40" i="13" s="1"/>
  <c r="AC40" i="14" s="1"/>
  <c r="AC40" i="15" s="1"/>
  <c r="AC40" i="16" s="1"/>
  <c r="AC39" i="4"/>
  <c r="AC39" i="7" s="1"/>
  <c r="AC39" i="8" s="1"/>
  <c r="AC39" i="9" s="1"/>
  <c r="AC39" i="10" s="1"/>
  <c r="AC39" i="11" s="1"/>
  <c r="AC39" i="13" s="1"/>
  <c r="AC39" i="14" s="1"/>
  <c r="AC39" i="15" s="1"/>
  <c r="AC39" i="16" s="1"/>
  <c r="AD35" i="4"/>
  <c r="AD25" i="7"/>
  <c r="AD25" i="8" s="1"/>
  <c r="AD25" i="9" s="1"/>
  <c r="AD25" i="10" s="1"/>
  <c r="AD25" i="11" s="1"/>
  <c r="AD25" i="13" s="1"/>
  <c r="AD25" i="14" s="1"/>
  <c r="AD25" i="15" s="1"/>
  <c r="AD25" i="16" s="1"/>
  <c r="AD24" i="9"/>
  <c r="AD24" i="10" s="1"/>
  <c r="AD24" i="11" s="1"/>
  <c r="AC23" i="8"/>
  <c r="AC23" i="9" s="1"/>
  <c r="AC23" i="10" s="1"/>
  <c r="AC23" i="11" s="1"/>
  <c r="AC24" i="9"/>
  <c r="AC24" i="10" s="1"/>
  <c r="AD23" i="16"/>
  <c r="AD22" i="8"/>
  <c r="AD22" i="9" s="1"/>
  <c r="AC22" i="4"/>
  <c r="AC22" i="7" s="1"/>
  <c r="AC22" i="8" s="1"/>
  <c r="AC22" i="9" s="1"/>
  <c r="AD21" i="3"/>
  <c r="AD21" i="4"/>
  <c r="AC21" i="4"/>
  <c r="AC6" i="7"/>
  <c r="AC21" i="3"/>
  <c r="AD6" i="7"/>
  <c r="AD6" i="8" s="1"/>
  <c r="AD6" i="9" s="1"/>
  <c r="AD6" i="10" s="1"/>
  <c r="R91" i="2"/>
  <c r="X91" i="2"/>
  <c r="V91" i="2"/>
  <c r="T91" i="2"/>
  <c r="AD44" i="3"/>
  <c r="AD35" i="3"/>
  <c r="AF90" i="16"/>
  <c r="AB90" i="16"/>
  <c r="AA90" i="16"/>
  <c r="AF90" i="15"/>
  <c r="AA90" i="15"/>
  <c r="AF90" i="14"/>
  <c r="AA90" i="14"/>
  <c r="AG88" i="2"/>
  <c r="AI88" i="3"/>
  <c r="AG88" i="3"/>
  <c r="AL88" i="3" s="1"/>
  <c r="AI88" i="4"/>
  <c r="AG88" i="4"/>
  <c r="AI88" i="7"/>
  <c r="AG88" i="7"/>
  <c r="AI88" i="8"/>
  <c r="AG88" i="8"/>
  <c r="AI88" i="9"/>
  <c r="AG88" i="9"/>
  <c r="AI88" i="10"/>
  <c r="AG88" i="10"/>
  <c r="AI88" i="11"/>
  <c r="AG88" i="11"/>
  <c r="AI88" i="13"/>
  <c r="AG88" i="13"/>
  <c r="AR86" i="3"/>
  <c r="AR86" i="4" s="1"/>
  <c r="AR86" i="7" s="1"/>
  <c r="AR86" i="8" s="1"/>
  <c r="AR86" i="9" s="1"/>
  <c r="AR86" i="10" s="1"/>
  <c r="AR86" i="11" s="1"/>
  <c r="AR86" i="13" s="1"/>
  <c r="AR86" i="14" s="1"/>
  <c r="AR86" i="15" s="1"/>
  <c r="AR86" i="16" s="1"/>
  <c r="AR85" i="3"/>
  <c r="AR85" i="4" s="1"/>
  <c r="AR85" i="7" s="1"/>
  <c r="AR85" i="8" s="1"/>
  <c r="AR85" i="9" s="1"/>
  <c r="AR85" i="10" s="1"/>
  <c r="AR85" i="11" s="1"/>
  <c r="AR85" i="13" s="1"/>
  <c r="AR85" i="14" s="1"/>
  <c r="AR85" i="15" s="1"/>
  <c r="AR84" i="3"/>
  <c r="AR83" i="3"/>
  <c r="AR82" i="3"/>
  <c r="AR81" i="3"/>
  <c r="AR79" i="3"/>
  <c r="AR78" i="3"/>
  <c r="AR77" i="3"/>
  <c r="AR76" i="3"/>
  <c r="AR75" i="3"/>
  <c r="AR74" i="3"/>
  <c r="AR73" i="3"/>
  <c r="AR72" i="3"/>
  <c r="AR70" i="3"/>
  <c r="AR69" i="3"/>
  <c r="AR68" i="3"/>
  <c r="AR67" i="3"/>
  <c r="AR66" i="3"/>
  <c r="AR65" i="3"/>
  <c r="AR64" i="3"/>
  <c r="AR63" i="3"/>
  <c r="AR60" i="3"/>
  <c r="AR58" i="3"/>
  <c r="AR57" i="3"/>
  <c r="AR56" i="3"/>
  <c r="AR55" i="3"/>
  <c r="AR54" i="3"/>
  <c r="AR53" i="3"/>
  <c r="AR52" i="3"/>
  <c r="AR51" i="3"/>
  <c r="AR50" i="3"/>
  <c r="AR49" i="3"/>
  <c r="AR48" i="3"/>
  <c r="AR47" i="3"/>
  <c r="AR46" i="3"/>
  <c r="AR45" i="3"/>
  <c r="AR43" i="3"/>
  <c r="AR42" i="3"/>
  <c r="AR41" i="3"/>
  <c r="AR40" i="3"/>
  <c r="AR39" i="3"/>
  <c r="AR38" i="3"/>
  <c r="AR37" i="3"/>
  <c r="AR36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6" i="3"/>
  <c r="AD62" i="7" l="1"/>
  <c r="AD62" i="4"/>
  <c r="AC45" i="10"/>
  <c r="AD62" i="14"/>
  <c r="AD62" i="11"/>
  <c r="AD62" i="13"/>
  <c r="AL88" i="4"/>
  <c r="AL88" i="7" s="1"/>
  <c r="AL88" i="8" s="1"/>
  <c r="AL88" i="9" s="1"/>
  <c r="AL88" i="10" s="1"/>
  <c r="AL88" i="11" s="1"/>
  <c r="AL88" i="13" s="1"/>
  <c r="AN88" i="3"/>
  <c r="AN88" i="4" s="1"/>
  <c r="AN88" i="7" s="1"/>
  <c r="AN88" i="8" s="1"/>
  <c r="AN88" i="9" s="1"/>
  <c r="AN88" i="10" s="1"/>
  <c r="AN88" i="11" s="1"/>
  <c r="AN88" i="13" s="1"/>
  <c r="AD80" i="7"/>
  <c r="AC35" i="4"/>
  <c r="AC91" i="3"/>
  <c r="AD35" i="7"/>
  <c r="AD90" i="8"/>
  <c r="AC35" i="8"/>
  <c r="AD80" i="8"/>
  <c r="AD91" i="3"/>
  <c r="AD90" i="7"/>
  <c r="AC81" i="15"/>
  <c r="AC81" i="16" s="1"/>
  <c r="AC90" i="8"/>
  <c r="AC82" i="9"/>
  <c r="AC90" i="7"/>
  <c r="AD81" i="10"/>
  <c r="AD90" i="9"/>
  <c r="AD90" i="4"/>
  <c r="AD72" i="15"/>
  <c r="AD72" i="16" s="1"/>
  <c r="AD80" i="9"/>
  <c r="AD73" i="10"/>
  <c r="AC74" i="15"/>
  <c r="AC74" i="16" s="1"/>
  <c r="AC80" i="7"/>
  <c r="AC73" i="8"/>
  <c r="AC73" i="9" s="1"/>
  <c r="AC72" i="13"/>
  <c r="AC72" i="14" s="1"/>
  <c r="AC72" i="15" s="1"/>
  <c r="AC72" i="16" s="1"/>
  <c r="AC80" i="4"/>
  <c r="AC71" i="4"/>
  <c r="AD71" i="4"/>
  <c r="AD71" i="7"/>
  <c r="AC48" i="8"/>
  <c r="AC62" i="8" s="1"/>
  <c r="AD45" i="8"/>
  <c r="AD62" i="8" s="1"/>
  <c r="AD46" i="15"/>
  <c r="AD62" i="15" s="1"/>
  <c r="AC46" i="11"/>
  <c r="AC44" i="8"/>
  <c r="AC36" i="9"/>
  <c r="AC44" i="7"/>
  <c r="AC44" i="4"/>
  <c r="AD44" i="8"/>
  <c r="AD36" i="9"/>
  <c r="AD44" i="7"/>
  <c r="AC24" i="11"/>
  <c r="AC24" i="13" s="1"/>
  <c r="AC24" i="14" s="1"/>
  <c r="AC24" i="15" s="1"/>
  <c r="AC24" i="16" s="1"/>
  <c r="AC23" i="13"/>
  <c r="AC22" i="10"/>
  <c r="AC22" i="11" s="1"/>
  <c r="AC22" i="13" s="1"/>
  <c r="AC22" i="14" s="1"/>
  <c r="AC22" i="15" s="1"/>
  <c r="AC22" i="16" s="1"/>
  <c r="AC35" i="9"/>
  <c r="AC35" i="7"/>
  <c r="AD22" i="10"/>
  <c r="AD35" i="9"/>
  <c r="AD24" i="13"/>
  <c r="AD35" i="8"/>
  <c r="AD21" i="8"/>
  <c r="AD21" i="7"/>
  <c r="AD6" i="11"/>
  <c r="AD21" i="10"/>
  <c r="AD21" i="9"/>
  <c r="AC21" i="7"/>
  <c r="AC6" i="8"/>
  <c r="AR21" i="3"/>
  <c r="AR44" i="3"/>
  <c r="AR71" i="3"/>
  <c r="AR35" i="3"/>
  <c r="AR90" i="3"/>
  <c r="AR80" i="3"/>
  <c r="AV90" i="16"/>
  <c r="AU90" i="16"/>
  <c r="AT90" i="16"/>
  <c r="AS90" i="16"/>
  <c r="AO90" i="16"/>
  <c r="AH90" i="16"/>
  <c r="AE90" i="16"/>
  <c r="AI89" i="16"/>
  <c r="AG89" i="16"/>
  <c r="AI88" i="16"/>
  <c r="AG88" i="16"/>
  <c r="AI87" i="16"/>
  <c r="AG87" i="16"/>
  <c r="AI86" i="16"/>
  <c r="AG86" i="16"/>
  <c r="AI85" i="16"/>
  <c r="AG85" i="16"/>
  <c r="AI84" i="16"/>
  <c r="AG84" i="16"/>
  <c r="AI83" i="16"/>
  <c r="AG83" i="16"/>
  <c r="AI82" i="16"/>
  <c r="AG82" i="16"/>
  <c r="AI81" i="16"/>
  <c r="AG81" i="16"/>
  <c r="AV80" i="16"/>
  <c r="AU80" i="16"/>
  <c r="AT80" i="16"/>
  <c r="AS80" i="16"/>
  <c r="AO80" i="16"/>
  <c r="AH80" i="16"/>
  <c r="AI80" i="16" s="1"/>
  <c r="AF80" i="16"/>
  <c r="AE80" i="16"/>
  <c r="AB80" i="16"/>
  <c r="AA80" i="16"/>
  <c r="AI79" i="16"/>
  <c r="AG79" i="16"/>
  <c r="AI78" i="16"/>
  <c r="AG78" i="16"/>
  <c r="AI77" i="16"/>
  <c r="AG77" i="16"/>
  <c r="AI76" i="16"/>
  <c r="AG76" i="16"/>
  <c r="AI75" i="16"/>
  <c r="AG75" i="16"/>
  <c r="AI74" i="16"/>
  <c r="AG74" i="16"/>
  <c r="AI73" i="16"/>
  <c r="AG73" i="16"/>
  <c r="AI72" i="16"/>
  <c r="AG72" i="16"/>
  <c r="AV71" i="16"/>
  <c r="AU71" i="16"/>
  <c r="AT71" i="16"/>
  <c r="AS71" i="16"/>
  <c r="AO71" i="16"/>
  <c r="AH71" i="16"/>
  <c r="AF71" i="16"/>
  <c r="AE71" i="16"/>
  <c r="AB71" i="16"/>
  <c r="AA71" i="16"/>
  <c r="AI70" i="16"/>
  <c r="AG70" i="16"/>
  <c r="AI69" i="16"/>
  <c r="AG69" i="16"/>
  <c r="AI68" i="16"/>
  <c r="AG68" i="16"/>
  <c r="AI67" i="16"/>
  <c r="AG67" i="16"/>
  <c r="AI66" i="16"/>
  <c r="AG66" i="16"/>
  <c r="AI65" i="16"/>
  <c r="AG65" i="16"/>
  <c r="AI64" i="16"/>
  <c r="AG64" i="16"/>
  <c r="AI63" i="16"/>
  <c r="AG63" i="16"/>
  <c r="AI60" i="16"/>
  <c r="AG60" i="16"/>
  <c r="AI58" i="16"/>
  <c r="AG58" i="16"/>
  <c r="AI57" i="16"/>
  <c r="AG57" i="16"/>
  <c r="AI56" i="16"/>
  <c r="AG56" i="16"/>
  <c r="AI55" i="16"/>
  <c r="AG55" i="16"/>
  <c r="AI54" i="16"/>
  <c r="AG54" i="16"/>
  <c r="AI53" i="16"/>
  <c r="AG53" i="16"/>
  <c r="AI52" i="16"/>
  <c r="AG52" i="16"/>
  <c r="AI51" i="16"/>
  <c r="AG51" i="16"/>
  <c r="AI50" i="16"/>
  <c r="AG50" i="16"/>
  <c r="AI49" i="16"/>
  <c r="AG49" i="16"/>
  <c r="AI48" i="16"/>
  <c r="AG48" i="16"/>
  <c r="AI47" i="16"/>
  <c r="AG47" i="16"/>
  <c r="AI46" i="16"/>
  <c r="AG46" i="16"/>
  <c r="AI45" i="16"/>
  <c r="AG45" i="16"/>
  <c r="AV44" i="16"/>
  <c r="AU44" i="16"/>
  <c r="AT44" i="16"/>
  <c r="AS44" i="16"/>
  <c r="AO44" i="16"/>
  <c r="AH44" i="16"/>
  <c r="AF44" i="16"/>
  <c r="AG44" i="16" s="1"/>
  <c r="AE44" i="16"/>
  <c r="AB44" i="16"/>
  <c r="AA44" i="16"/>
  <c r="AI43" i="16"/>
  <c r="AG43" i="16"/>
  <c r="AI42" i="16"/>
  <c r="AG42" i="16"/>
  <c r="AI41" i="16"/>
  <c r="AG41" i="16"/>
  <c r="AI40" i="16"/>
  <c r="AG40" i="16"/>
  <c r="AI39" i="16"/>
  <c r="AG39" i="16"/>
  <c r="AI38" i="16"/>
  <c r="AG38" i="16"/>
  <c r="AI37" i="16"/>
  <c r="AG37" i="16"/>
  <c r="AI36" i="16"/>
  <c r="AG36" i="16"/>
  <c r="AV35" i="16"/>
  <c r="AU35" i="16"/>
  <c r="AT35" i="16"/>
  <c r="AS35" i="16"/>
  <c r="AO35" i="16"/>
  <c r="AH35" i="16"/>
  <c r="AF35" i="16"/>
  <c r="AE35" i="16"/>
  <c r="AB35" i="16"/>
  <c r="AA35" i="16"/>
  <c r="AI34" i="16"/>
  <c r="AG34" i="16"/>
  <c r="AI33" i="16"/>
  <c r="AG33" i="16"/>
  <c r="AI32" i="16"/>
  <c r="AG32" i="16"/>
  <c r="AI31" i="16"/>
  <c r="AG31" i="16"/>
  <c r="AI30" i="16"/>
  <c r="AG30" i="16"/>
  <c r="AI29" i="16"/>
  <c r="AG29" i="16"/>
  <c r="AI28" i="16"/>
  <c r="AG28" i="16"/>
  <c r="AI27" i="16"/>
  <c r="AG27" i="16"/>
  <c r="AI26" i="16"/>
  <c r="AG26" i="16"/>
  <c r="AI25" i="16"/>
  <c r="AG25" i="16"/>
  <c r="AI24" i="16"/>
  <c r="AG24" i="16"/>
  <c r="AI23" i="16"/>
  <c r="AG23" i="16"/>
  <c r="AI22" i="16"/>
  <c r="AG22" i="16"/>
  <c r="AV21" i="16"/>
  <c r="AU21" i="16"/>
  <c r="AT21" i="16"/>
  <c r="AS21" i="16"/>
  <c r="AP21" i="16"/>
  <c r="AO21" i="16"/>
  <c r="AH21" i="16"/>
  <c r="AF21" i="16"/>
  <c r="AG21" i="16" s="1"/>
  <c r="AE21" i="16"/>
  <c r="AB21" i="16"/>
  <c r="AA21" i="16"/>
  <c r="AI20" i="16"/>
  <c r="AG20" i="16"/>
  <c r="AI19" i="16"/>
  <c r="AG19" i="16"/>
  <c r="AI18" i="16"/>
  <c r="AG18" i="16"/>
  <c r="AI17" i="16"/>
  <c r="AG17" i="16"/>
  <c r="AI16" i="16"/>
  <c r="AG16" i="16"/>
  <c r="AI15" i="16"/>
  <c r="AG15" i="16"/>
  <c r="AI14" i="16"/>
  <c r="AG14" i="16"/>
  <c r="AI13" i="16"/>
  <c r="AG13" i="16"/>
  <c r="AI12" i="16"/>
  <c r="AG12" i="16"/>
  <c r="AI11" i="16"/>
  <c r="AG11" i="16"/>
  <c r="AI10" i="16"/>
  <c r="AG10" i="16"/>
  <c r="AI9" i="16"/>
  <c r="AG9" i="16"/>
  <c r="AI8" i="16"/>
  <c r="AG8" i="16"/>
  <c r="AI7" i="16"/>
  <c r="AG7" i="16"/>
  <c r="AI6" i="16"/>
  <c r="AG6" i="16"/>
  <c r="AV90" i="15"/>
  <c r="AU90" i="15"/>
  <c r="AT90" i="15"/>
  <c r="AS90" i="15"/>
  <c r="AO90" i="15"/>
  <c r="AH90" i="15"/>
  <c r="AG90" i="15"/>
  <c r="AE90" i="15"/>
  <c r="AI89" i="15"/>
  <c r="AG89" i="15"/>
  <c r="AI88" i="15"/>
  <c r="AG88" i="15"/>
  <c r="AI87" i="15"/>
  <c r="AG87" i="15"/>
  <c r="AI86" i="15"/>
  <c r="AG86" i="15"/>
  <c r="AI85" i="15"/>
  <c r="AG85" i="15"/>
  <c r="AI84" i="15"/>
  <c r="AG84" i="15"/>
  <c r="AI83" i="15"/>
  <c r="AG83" i="15"/>
  <c r="AI82" i="15"/>
  <c r="AG82" i="15"/>
  <c r="AI81" i="15"/>
  <c r="AG81" i="15"/>
  <c r="AV80" i="15"/>
  <c r="AU80" i="15"/>
  <c r="AT80" i="15"/>
  <c r="AS80" i="15"/>
  <c r="AO80" i="15"/>
  <c r="AH80" i="15"/>
  <c r="AF80" i="15"/>
  <c r="AE80" i="15"/>
  <c r="AB80" i="15"/>
  <c r="AA80" i="15"/>
  <c r="AI79" i="15"/>
  <c r="AG79" i="15"/>
  <c r="AI78" i="15"/>
  <c r="AG78" i="15"/>
  <c r="AI77" i="15"/>
  <c r="AG77" i="15"/>
  <c r="AI76" i="15"/>
  <c r="AG76" i="15"/>
  <c r="AI75" i="15"/>
  <c r="AG75" i="15"/>
  <c r="AI74" i="15"/>
  <c r="AG74" i="15"/>
  <c r="AI73" i="15"/>
  <c r="AG73" i="15"/>
  <c r="AI72" i="15"/>
  <c r="AG72" i="15"/>
  <c r="AV71" i="15"/>
  <c r="AU71" i="15"/>
  <c r="AT71" i="15"/>
  <c r="AS71" i="15"/>
  <c r="AO71" i="15"/>
  <c r="AH71" i="15"/>
  <c r="AF71" i="15"/>
  <c r="AG71" i="15" s="1"/>
  <c r="AE71" i="15"/>
  <c r="AB71" i="15"/>
  <c r="AA71" i="15"/>
  <c r="AI70" i="15"/>
  <c r="AG70" i="15"/>
  <c r="AI69" i="15"/>
  <c r="AG69" i="15"/>
  <c r="AI68" i="15"/>
  <c r="AG68" i="15"/>
  <c r="AI67" i="15"/>
  <c r="AG67" i="15"/>
  <c r="AI66" i="15"/>
  <c r="AG66" i="15"/>
  <c r="AI65" i="15"/>
  <c r="AG65" i="15"/>
  <c r="AI64" i="15"/>
  <c r="AG64" i="15"/>
  <c r="AI63" i="15"/>
  <c r="AG63" i="15"/>
  <c r="AI60" i="15"/>
  <c r="AG60" i="15"/>
  <c r="AI58" i="15"/>
  <c r="AG58" i="15"/>
  <c r="AI57" i="15"/>
  <c r="AG57" i="15"/>
  <c r="AI56" i="15"/>
  <c r="AG56" i="15"/>
  <c r="AI55" i="15"/>
  <c r="AG55" i="15"/>
  <c r="AI54" i="15"/>
  <c r="AG54" i="15"/>
  <c r="AI53" i="15"/>
  <c r="AG53" i="15"/>
  <c r="AI52" i="15"/>
  <c r="AG52" i="15"/>
  <c r="AI51" i="15"/>
  <c r="AG51" i="15"/>
  <c r="AI50" i="15"/>
  <c r="AG50" i="15"/>
  <c r="AI49" i="15"/>
  <c r="AG49" i="15"/>
  <c r="AI48" i="15"/>
  <c r="AG48" i="15"/>
  <c r="AI47" i="15"/>
  <c r="AG47" i="15"/>
  <c r="AI46" i="15"/>
  <c r="AG46" i="15"/>
  <c r="AI45" i="15"/>
  <c r="AG45" i="15"/>
  <c r="AV44" i="15"/>
  <c r="AU44" i="15"/>
  <c r="AT44" i="15"/>
  <c r="AS44" i="15"/>
  <c r="AO44" i="15"/>
  <c r="AH44" i="15"/>
  <c r="AF44" i="15"/>
  <c r="AG44" i="15" s="1"/>
  <c r="AE44" i="15"/>
  <c r="AB44" i="15"/>
  <c r="AA44" i="15"/>
  <c r="AI43" i="15"/>
  <c r="AG43" i="15"/>
  <c r="AI42" i="15"/>
  <c r="AG42" i="15"/>
  <c r="AI41" i="15"/>
  <c r="AG41" i="15"/>
  <c r="AI40" i="15"/>
  <c r="AG40" i="15"/>
  <c r="AI39" i="15"/>
  <c r="AG39" i="15"/>
  <c r="AI38" i="15"/>
  <c r="AG38" i="15"/>
  <c r="AI37" i="15"/>
  <c r="AG37" i="15"/>
  <c r="AI36" i="15"/>
  <c r="AG36" i="15"/>
  <c r="AV35" i="15"/>
  <c r="AU35" i="15"/>
  <c r="AT35" i="15"/>
  <c r="AS35" i="15"/>
  <c r="AO35" i="15"/>
  <c r="AH35" i="15"/>
  <c r="AI35" i="15" s="1"/>
  <c r="AF35" i="15"/>
  <c r="AE35" i="15"/>
  <c r="AB35" i="15"/>
  <c r="AA35" i="15"/>
  <c r="AI34" i="15"/>
  <c r="AG34" i="15"/>
  <c r="AI33" i="15"/>
  <c r="AG33" i="15"/>
  <c r="AI32" i="15"/>
  <c r="AG32" i="15"/>
  <c r="AI31" i="15"/>
  <c r="AG31" i="15"/>
  <c r="AI30" i="15"/>
  <c r="AG30" i="15"/>
  <c r="AI29" i="15"/>
  <c r="AG29" i="15"/>
  <c r="AI28" i="15"/>
  <c r="AG28" i="15"/>
  <c r="AI27" i="15"/>
  <c r="AG27" i="15"/>
  <c r="AI26" i="15"/>
  <c r="AG26" i="15"/>
  <c r="AI25" i="15"/>
  <c r="AG25" i="15"/>
  <c r="AI24" i="15"/>
  <c r="AG24" i="15"/>
  <c r="AI23" i="15"/>
  <c r="AG23" i="15"/>
  <c r="AI22" i="15"/>
  <c r="AG22" i="15"/>
  <c r="AV21" i="15"/>
  <c r="AU21" i="15"/>
  <c r="AT21" i="15"/>
  <c r="AS21" i="15"/>
  <c r="AP21" i="15"/>
  <c r="AO21" i="15"/>
  <c r="AH21" i="15"/>
  <c r="AF21" i="15"/>
  <c r="AG21" i="15" s="1"/>
  <c r="AE21" i="15"/>
  <c r="AB21" i="15"/>
  <c r="AA21" i="15"/>
  <c r="AI20" i="15"/>
  <c r="AG20" i="15"/>
  <c r="AI19" i="15"/>
  <c r="AG19" i="15"/>
  <c r="AI18" i="15"/>
  <c r="AG18" i="15"/>
  <c r="AI17" i="15"/>
  <c r="AG17" i="15"/>
  <c r="AI16" i="15"/>
  <c r="AG16" i="15"/>
  <c r="AI15" i="15"/>
  <c r="AG15" i="15"/>
  <c r="AI14" i="15"/>
  <c r="AG14" i="15"/>
  <c r="AI13" i="15"/>
  <c r="AG13" i="15"/>
  <c r="AI12" i="15"/>
  <c r="AG12" i="15"/>
  <c r="AI11" i="15"/>
  <c r="AG11" i="15"/>
  <c r="AI10" i="15"/>
  <c r="AG10" i="15"/>
  <c r="AI9" i="15"/>
  <c r="AG9" i="15"/>
  <c r="AI8" i="15"/>
  <c r="AG8" i="15"/>
  <c r="AI7" i="15"/>
  <c r="AG7" i="15"/>
  <c r="AI6" i="15"/>
  <c r="AG6" i="15"/>
  <c r="AV90" i="14"/>
  <c r="AU90" i="14"/>
  <c r="AT90" i="14"/>
  <c r="AS90" i="14"/>
  <c r="AO90" i="14"/>
  <c r="AH90" i="14"/>
  <c r="AI89" i="14"/>
  <c r="AG89" i="14"/>
  <c r="AE90" i="14"/>
  <c r="AD91" i="4" l="1"/>
  <c r="AC80" i="8"/>
  <c r="AD90" i="10"/>
  <c r="AD81" i="11"/>
  <c r="AC90" i="9"/>
  <c r="AC82" i="10"/>
  <c r="AC91" i="4"/>
  <c r="AC73" i="10"/>
  <c r="AC80" i="9"/>
  <c r="AD73" i="11"/>
  <c r="AD80" i="10"/>
  <c r="AC71" i="7"/>
  <c r="AC91" i="7" s="1"/>
  <c r="AD71" i="8"/>
  <c r="AD46" i="16"/>
  <c r="AD62" i="16" s="1"/>
  <c r="AD45" i="9"/>
  <c r="AD62" i="9" s="1"/>
  <c r="AC48" i="9"/>
  <c r="AC62" i="9" s="1"/>
  <c r="AC46" i="13"/>
  <c r="AD36" i="10"/>
  <c r="AD44" i="9"/>
  <c r="AD91" i="7"/>
  <c r="AC36" i="10"/>
  <c r="AC44" i="9"/>
  <c r="AD35" i="10"/>
  <c r="AD22" i="11"/>
  <c r="AC35" i="13"/>
  <c r="AC23" i="14"/>
  <c r="AD24" i="14"/>
  <c r="AD24" i="15" s="1"/>
  <c r="AD24" i="16" s="1"/>
  <c r="AC35" i="11"/>
  <c r="AC35" i="10"/>
  <c r="AC6" i="9"/>
  <c r="AC21" i="8"/>
  <c r="AD6" i="13"/>
  <c r="AD21" i="11"/>
  <c r="AR91" i="3"/>
  <c r="AB91" i="16"/>
  <c r="AV91" i="15"/>
  <c r="AA91" i="16"/>
  <c r="AV91" i="16"/>
  <c r="AT91" i="16"/>
  <c r="AE91" i="16"/>
  <c r="AO91" i="16"/>
  <c r="AH91" i="16"/>
  <c r="AG71" i="16"/>
  <c r="AF91" i="16"/>
  <c r="AI21" i="16"/>
  <c r="AG35" i="16"/>
  <c r="AG90" i="16"/>
  <c r="AS91" i="16"/>
  <c r="AP91" i="16"/>
  <c r="AI35" i="16"/>
  <c r="AI90" i="16"/>
  <c r="AU91" i="16"/>
  <c r="AI44" i="16"/>
  <c r="AI71" i="16"/>
  <c r="AG80" i="16"/>
  <c r="AB91" i="15"/>
  <c r="AA91" i="15"/>
  <c r="AS91" i="15"/>
  <c r="AI21" i="15"/>
  <c r="AI80" i="15"/>
  <c r="AP91" i="15"/>
  <c r="AI44" i="15"/>
  <c r="AE91" i="15"/>
  <c r="AO91" i="15"/>
  <c r="AF91" i="15"/>
  <c r="AU91" i="15"/>
  <c r="AH91" i="15"/>
  <c r="AT91" i="15"/>
  <c r="AI71" i="15"/>
  <c r="AG80" i="15"/>
  <c r="AI90" i="15"/>
  <c r="AG35" i="15"/>
  <c r="AI88" i="14"/>
  <c r="AN88" i="14" s="1"/>
  <c r="AN88" i="15" s="1"/>
  <c r="AN88" i="16" s="1"/>
  <c r="AG88" i="14"/>
  <c r="AL88" i="14" s="1"/>
  <c r="AL88" i="15" s="1"/>
  <c r="AL88" i="16" s="1"/>
  <c r="AI87" i="14"/>
  <c r="AG87" i="14"/>
  <c r="AI86" i="14"/>
  <c r="AG86" i="14"/>
  <c r="AI85" i="14"/>
  <c r="AG85" i="14"/>
  <c r="AI84" i="14"/>
  <c r="AG84" i="14"/>
  <c r="AI83" i="14"/>
  <c r="AG83" i="14"/>
  <c r="AI82" i="14"/>
  <c r="AG82" i="14"/>
  <c r="AI81" i="14"/>
  <c r="AG81" i="14"/>
  <c r="AV80" i="14"/>
  <c r="AU80" i="14"/>
  <c r="AT80" i="14"/>
  <c r="AS80" i="14"/>
  <c r="AO80" i="14"/>
  <c r="AH80" i="14"/>
  <c r="AF80" i="14"/>
  <c r="AE80" i="14"/>
  <c r="AB80" i="14"/>
  <c r="AA80" i="14"/>
  <c r="AI79" i="14"/>
  <c r="AG79" i="14"/>
  <c r="AI78" i="14"/>
  <c r="AG78" i="14"/>
  <c r="AI77" i="14"/>
  <c r="AG77" i="14"/>
  <c r="AI76" i="14"/>
  <c r="AG76" i="14"/>
  <c r="AI75" i="14"/>
  <c r="AG75" i="14"/>
  <c r="AI74" i="14"/>
  <c r="AG74" i="14"/>
  <c r="AI73" i="14"/>
  <c r="AG73" i="14"/>
  <c r="AI72" i="14"/>
  <c r="AG72" i="14"/>
  <c r="AV71" i="14"/>
  <c r="AU71" i="14"/>
  <c r="AT71" i="14"/>
  <c r="AS71" i="14"/>
  <c r="AO71" i="14"/>
  <c r="AH71" i="14"/>
  <c r="AF71" i="14"/>
  <c r="AE71" i="14"/>
  <c r="AB71" i="14"/>
  <c r="AA71" i="14"/>
  <c r="AI70" i="14"/>
  <c r="AG70" i="14"/>
  <c r="AI69" i="14"/>
  <c r="AG69" i="14"/>
  <c r="AI68" i="14"/>
  <c r="AG68" i="14"/>
  <c r="AI67" i="14"/>
  <c r="AG67" i="14"/>
  <c r="AI66" i="14"/>
  <c r="AG66" i="14"/>
  <c r="AI65" i="14"/>
  <c r="AG65" i="14"/>
  <c r="AI64" i="14"/>
  <c r="AG64" i="14"/>
  <c r="AI63" i="14"/>
  <c r="AG63" i="14"/>
  <c r="AI60" i="14"/>
  <c r="AG60" i="14"/>
  <c r="AI58" i="14"/>
  <c r="AG58" i="14"/>
  <c r="AI57" i="14"/>
  <c r="AG57" i="14"/>
  <c r="AI56" i="14"/>
  <c r="AG56" i="14"/>
  <c r="AI55" i="14"/>
  <c r="AG55" i="14"/>
  <c r="AI54" i="14"/>
  <c r="AG54" i="14"/>
  <c r="AI53" i="14"/>
  <c r="AG53" i="14"/>
  <c r="AI52" i="14"/>
  <c r="AG52" i="14"/>
  <c r="AI51" i="14"/>
  <c r="AG51" i="14"/>
  <c r="AI50" i="14"/>
  <c r="AG50" i="14"/>
  <c r="AI49" i="14"/>
  <c r="AG49" i="14"/>
  <c r="AI48" i="14"/>
  <c r="AG48" i="14"/>
  <c r="AI47" i="14"/>
  <c r="AG47" i="14"/>
  <c r="AI46" i="14"/>
  <c r="AG46" i="14"/>
  <c r="AI45" i="14"/>
  <c r="AG45" i="14"/>
  <c r="AV44" i="14"/>
  <c r="AU44" i="14"/>
  <c r="AT44" i="14"/>
  <c r="AS44" i="14"/>
  <c r="AO44" i="14"/>
  <c r="AH44" i="14"/>
  <c r="AF44" i="14"/>
  <c r="AE44" i="14"/>
  <c r="AB44" i="14"/>
  <c r="AA44" i="14"/>
  <c r="AI43" i="14"/>
  <c r="AG43" i="14"/>
  <c r="AI42" i="14"/>
  <c r="AG42" i="14"/>
  <c r="AI41" i="14"/>
  <c r="AG41" i="14"/>
  <c r="AI40" i="14"/>
  <c r="AG40" i="14"/>
  <c r="AI39" i="14"/>
  <c r="AG39" i="14"/>
  <c r="AI38" i="14"/>
  <c r="AG38" i="14"/>
  <c r="AI37" i="14"/>
  <c r="AG37" i="14"/>
  <c r="AI36" i="14"/>
  <c r="AG36" i="14"/>
  <c r="AV35" i="14"/>
  <c r="AU35" i="14"/>
  <c r="AT35" i="14"/>
  <c r="AS35" i="14"/>
  <c r="AO35" i="14"/>
  <c r="AH35" i="14"/>
  <c r="AF35" i="14"/>
  <c r="AE35" i="14"/>
  <c r="AB35" i="14"/>
  <c r="AA35" i="14"/>
  <c r="AI34" i="14"/>
  <c r="AG34" i="14"/>
  <c r="AI33" i="14"/>
  <c r="AG33" i="14"/>
  <c r="AI32" i="14"/>
  <c r="AG32" i="14"/>
  <c r="AI31" i="14"/>
  <c r="AG31" i="14"/>
  <c r="AI30" i="14"/>
  <c r="AG30" i="14"/>
  <c r="AI29" i="14"/>
  <c r="AG29" i="14"/>
  <c r="AI28" i="14"/>
  <c r="AG28" i="14"/>
  <c r="AI27" i="14"/>
  <c r="AG27" i="14"/>
  <c r="AI26" i="14"/>
  <c r="AG26" i="14"/>
  <c r="AI25" i="14"/>
  <c r="AG25" i="14"/>
  <c r="AI24" i="14"/>
  <c r="AG24" i="14"/>
  <c r="AI23" i="14"/>
  <c r="AG23" i="14"/>
  <c r="AI22" i="14"/>
  <c r="AG22" i="14"/>
  <c r="AV21" i="14"/>
  <c r="AU21" i="14"/>
  <c r="AT21" i="14"/>
  <c r="AS21" i="14"/>
  <c r="AP21" i="14"/>
  <c r="AO21" i="14"/>
  <c r="AH21" i="14"/>
  <c r="AF21" i="14"/>
  <c r="AG21" i="14" s="1"/>
  <c r="AE21" i="14"/>
  <c r="AB21" i="14"/>
  <c r="AA21" i="14"/>
  <c r="AI20" i="14"/>
  <c r="AG20" i="14"/>
  <c r="AI19" i="14"/>
  <c r="AG19" i="14"/>
  <c r="AI18" i="14"/>
  <c r="AG18" i="14"/>
  <c r="AI17" i="14"/>
  <c r="AG17" i="14"/>
  <c r="AI16" i="14"/>
  <c r="AG16" i="14"/>
  <c r="AI15" i="14"/>
  <c r="AG15" i="14"/>
  <c r="AI14" i="14"/>
  <c r="AG14" i="14"/>
  <c r="AI13" i="14"/>
  <c r="AG13" i="14"/>
  <c r="AI12" i="14"/>
  <c r="AG12" i="14"/>
  <c r="AI11" i="14"/>
  <c r="AG11" i="14"/>
  <c r="AI10" i="14"/>
  <c r="AG10" i="14"/>
  <c r="AI9" i="14"/>
  <c r="AG9" i="14"/>
  <c r="AI8" i="14"/>
  <c r="AG8" i="14"/>
  <c r="AI7" i="14"/>
  <c r="AG7" i="14"/>
  <c r="AI6" i="14"/>
  <c r="AG6" i="14"/>
  <c r="AB90" i="11"/>
  <c r="AA90" i="11"/>
  <c r="AB80" i="11"/>
  <c r="AA80" i="11"/>
  <c r="AB71" i="11"/>
  <c r="AA71" i="11"/>
  <c r="AB44" i="11"/>
  <c r="AA44" i="11"/>
  <c r="AB35" i="11"/>
  <c r="AA35" i="11"/>
  <c r="AB21" i="11"/>
  <c r="AA21" i="11"/>
  <c r="AA90" i="13"/>
  <c r="AB90" i="13"/>
  <c r="AB80" i="13"/>
  <c r="AA80" i="13"/>
  <c r="AB71" i="13"/>
  <c r="AA71" i="13"/>
  <c r="AB44" i="13"/>
  <c r="AA44" i="13"/>
  <c r="AB35" i="13"/>
  <c r="AA35" i="13"/>
  <c r="AB21" i="13"/>
  <c r="AA21" i="13"/>
  <c r="AC46" i="14" l="1"/>
  <c r="AI93" i="16"/>
  <c r="AI93" i="15"/>
  <c r="AD91" i="8"/>
  <c r="AC90" i="10"/>
  <c r="AC82" i="11"/>
  <c r="AD81" i="13"/>
  <c r="AD90" i="11"/>
  <c r="AD80" i="11"/>
  <c r="AD73" i="13"/>
  <c r="AC73" i="11"/>
  <c r="AC80" i="10"/>
  <c r="AD71" i="9"/>
  <c r="AC71" i="8"/>
  <c r="AC91" i="8" s="1"/>
  <c r="AC46" i="15"/>
  <c r="AC48" i="10"/>
  <c r="AC62" i="10" s="1"/>
  <c r="AD45" i="10"/>
  <c r="AD62" i="10" s="1"/>
  <c r="AC44" i="10"/>
  <c r="AC36" i="11"/>
  <c r="AD36" i="11"/>
  <c r="AD44" i="10"/>
  <c r="AC35" i="14"/>
  <c r="AC23" i="15"/>
  <c r="AD22" i="13"/>
  <c r="AD35" i="11"/>
  <c r="AD6" i="14"/>
  <c r="AD21" i="13"/>
  <c r="AC6" i="10"/>
  <c r="AC21" i="9"/>
  <c r="AI91" i="16"/>
  <c r="AG91" i="16"/>
  <c r="AG91" i="15"/>
  <c r="AI91" i="15"/>
  <c r="AA91" i="14"/>
  <c r="AT91" i="14"/>
  <c r="AB91" i="14"/>
  <c r="AU91" i="14"/>
  <c r="AV91" i="14"/>
  <c r="AI35" i="14"/>
  <c r="AS91" i="14"/>
  <c r="AF91" i="14"/>
  <c r="AI44" i="14"/>
  <c r="AI71" i="14"/>
  <c r="AG80" i="14"/>
  <c r="AG90" i="14"/>
  <c r="AO91" i="14"/>
  <c r="AG35" i="14"/>
  <c r="AH91" i="14"/>
  <c r="AP91" i="14"/>
  <c r="AI21" i="14"/>
  <c r="AG44" i="14"/>
  <c r="AG71" i="14"/>
  <c r="AI80" i="14"/>
  <c r="AI90" i="14"/>
  <c r="AE91" i="14"/>
  <c r="AI94" i="16" l="1"/>
  <c r="AI93" i="14"/>
  <c r="AI94" i="15"/>
  <c r="AD91" i="9"/>
  <c r="AD90" i="13"/>
  <c r="AD81" i="14"/>
  <c r="AD81" i="15" s="1"/>
  <c r="AD81" i="16" s="1"/>
  <c r="AD90" i="16" s="1"/>
  <c r="AC82" i="13"/>
  <c r="AC90" i="11"/>
  <c r="AC73" i="13"/>
  <c r="AC80" i="11"/>
  <c r="AD73" i="14"/>
  <c r="AD80" i="13"/>
  <c r="AC71" i="9"/>
  <c r="AC91" i="9" s="1"/>
  <c r="AD71" i="10"/>
  <c r="AD91" i="10" s="1"/>
  <c r="AC48" i="11"/>
  <c r="AC62" i="11" s="1"/>
  <c r="AC46" i="16"/>
  <c r="AC36" i="13"/>
  <c r="AC44" i="11"/>
  <c r="AD36" i="13"/>
  <c r="AD44" i="11"/>
  <c r="AD22" i="14"/>
  <c r="AD35" i="13"/>
  <c r="AC35" i="15"/>
  <c r="AC23" i="16"/>
  <c r="AC35" i="16" s="1"/>
  <c r="AC6" i="11"/>
  <c r="AC21" i="10"/>
  <c r="AD21" i="14"/>
  <c r="AD6" i="15"/>
  <c r="AG91" i="14"/>
  <c r="AI91" i="14"/>
  <c r="AB80" i="10"/>
  <c r="AI94" i="14" l="1"/>
  <c r="AC90" i="13"/>
  <c r="AC82" i="14"/>
  <c r="AD73" i="15"/>
  <c r="AD80" i="14"/>
  <c r="AD90" i="14" s="1"/>
  <c r="AC73" i="14"/>
  <c r="AC80" i="13"/>
  <c r="AD71" i="11"/>
  <c r="AD91" i="11" s="1"/>
  <c r="AC71" i="10"/>
  <c r="AC91" i="10" s="1"/>
  <c r="AC48" i="13"/>
  <c r="AC62" i="13" s="1"/>
  <c r="AD44" i="13"/>
  <c r="AD36" i="14"/>
  <c r="AC44" i="13"/>
  <c r="AC36" i="14"/>
  <c r="AD35" i="14"/>
  <c r="AD22" i="15"/>
  <c r="AD21" i="15"/>
  <c r="AD6" i="16"/>
  <c r="AD21" i="16" s="1"/>
  <c r="AC6" i="13"/>
  <c r="AC21" i="11"/>
  <c r="AV90" i="13"/>
  <c r="AU90" i="13"/>
  <c r="AT90" i="13"/>
  <c r="AS90" i="13"/>
  <c r="AO90" i="13"/>
  <c r="AH90" i="13"/>
  <c r="AI90" i="13" s="1"/>
  <c r="AF90" i="13"/>
  <c r="AG90" i="13" s="1"/>
  <c r="AE90" i="13"/>
  <c r="AI89" i="13"/>
  <c r="AG89" i="13"/>
  <c r="AI87" i="13"/>
  <c r="AG87" i="13"/>
  <c r="AI86" i="13"/>
  <c r="AG86" i="13"/>
  <c r="AI85" i="13"/>
  <c r="AG85" i="13"/>
  <c r="AI84" i="13"/>
  <c r="AG84" i="13"/>
  <c r="AI83" i="13"/>
  <c r="AG83" i="13"/>
  <c r="AI82" i="13"/>
  <c r="AG82" i="13"/>
  <c r="AI81" i="13"/>
  <c r="AG81" i="13"/>
  <c r="AV80" i="13"/>
  <c r="AU80" i="13"/>
  <c r="AT80" i="13"/>
  <c r="AS80" i="13"/>
  <c r="AO80" i="13"/>
  <c r="AH80" i="13"/>
  <c r="AI80" i="13" s="1"/>
  <c r="AF80" i="13"/>
  <c r="AG80" i="13" s="1"/>
  <c r="AE80" i="13"/>
  <c r="AI79" i="13"/>
  <c r="AG79" i="13"/>
  <c r="AI78" i="13"/>
  <c r="AG78" i="13"/>
  <c r="AI77" i="13"/>
  <c r="AG77" i="13"/>
  <c r="AI76" i="13"/>
  <c r="AG76" i="13"/>
  <c r="AI75" i="13"/>
  <c r="AG75" i="13"/>
  <c r="AI74" i="13"/>
  <c r="AG74" i="13"/>
  <c r="AI73" i="13"/>
  <c r="AG73" i="13"/>
  <c r="AI72" i="13"/>
  <c r="AG72" i="13"/>
  <c r="AV71" i="13"/>
  <c r="AU71" i="13"/>
  <c r="AT71" i="13"/>
  <c r="AS71" i="13"/>
  <c r="AO71" i="13"/>
  <c r="AH71" i="13"/>
  <c r="AI71" i="13" s="1"/>
  <c r="AF71" i="13"/>
  <c r="AE71" i="13"/>
  <c r="AI70" i="13"/>
  <c r="AG70" i="13"/>
  <c r="AI69" i="13"/>
  <c r="AG69" i="13"/>
  <c r="AI68" i="13"/>
  <c r="AG68" i="13"/>
  <c r="AI67" i="13"/>
  <c r="AG67" i="13"/>
  <c r="AI66" i="13"/>
  <c r="AG66" i="13"/>
  <c r="AI65" i="13"/>
  <c r="AG65" i="13"/>
  <c r="AI64" i="13"/>
  <c r="AG64" i="13"/>
  <c r="AI63" i="13"/>
  <c r="AG63" i="13"/>
  <c r="AI60" i="13"/>
  <c r="AG60" i="13"/>
  <c r="AI58" i="13"/>
  <c r="AG58" i="13"/>
  <c r="AI57" i="13"/>
  <c r="AG57" i="13"/>
  <c r="AI56" i="13"/>
  <c r="AG56" i="13"/>
  <c r="AI55" i="13"/>
  <c r="AG55" i="13"/>
  <c r="AI54" i="13"/>
  <c r="AG54" i="13"/>
  <c r="AI53" i="13"/>
  <c r="AG53" i="13"/>
  <c r="AI52" i="13"/>
  <c r="AG52" i="13"/>
  <c r="AI51" i="13"/>
  <c r="AG51" i="13"/>
  <c r="AI50" i="13"/>
  <c r="AG50" i="13"/>
  <c r="AI49" i="13"/>
  <c r="AG49" i="13"/>
  <c r="AI48" i="13"/>
  <c r="AG48" i="13"/>
  <c r="AI47" i="13"/>
  <c r="AG47" i="13"/>
  <c r="AI46" i="13"/>
  <c r="AG46" i="13"/>
  <c r="AI45" i="13"/>
  <c r="AG45" i="13"/>
  <c r="AV44" i="13"/>
  <c r="AU44" i="13"/>
  <c r="AT44" i="13"/>
  <c r="AS44" i="13"/>
  <c r="AO44" i="13"/>
  <c r="AH44" i="13"/>
  <c r="AI44" i="13" s="1"/>
  <c r="AF44" i="13"/>
  <c r="AG44" i="13" s="1"/>
  <c r="AE44" i="13"/>
  <c r="AI43" i="13"/>
  <c r="AG43" i="13"/>
  <c r="AI42" i="13"/>
  <c r="AG42" i="13"/>
  <c r="AI41" i="13"/>
  <c r="AG41" i="13"/>
  <c r="AI40" i="13"/>
  <c r="AG40" i="13"/>
  <c r="AI39" i="13"/>
  <c r="AG39" i="13"/>
  <c r="AI38" i="13"/>
  <c r="AG38" i="13"/>
  <c r="AI37" i="13"/>
  <c r="AG37" i="13"/>
  <c r="AI36" i="13"/>
  <c r="AG36" i="13"/>
  <c r="AV35" i="13"/>
  <c r="AU35" i="13"/>
  <c r="AT35" i="13"/>
  <c r="AS35" i="13"/>
  <c r="AO35" i="13"/>
  <c r="AH35" i="13"/>
  <c r="AI35" i="13" s="1"/>
  <c r="AF35" i="13"/>
  <c r="AG35" i="13" s="1"/>
  <c r="AE35" i="13"/>
  <c r="AI34" i="13"/>
  <c r="AG34" i="13"/>
  <c r="AI33" i="13"/>
  <c r="AG33" i="13"/>
  <c r="AI32" i="13"/>
  <c r="AG32" i="13"/>
  <c r="AI31" i="13"/>
  <c r="AG31" i="13"/>
  <c r="AI30" i="13"/>
  <c r="AG30" i="13"/>
  <c r="AI29" i="13"/>
  <c r="AG29" i="13"/>
  <c r="AI28" i="13"/>
  <c r="AG28" i="13"/>
  <c r="AI27" i="13"/>
  <c r="AG27" i="13"/>
  <c r="AI26" i="13"/>
  <c r="AG26" i="13"/>
  <c r="AI25" i="13"/>
  <c r="AG25" i="13"/>
  <c r="AI24" i="13"/>
  <c r="AG24" i="13"/>
  <c r="AI23" i="13"/>
  <c r="AG23" i="13"/>
  <c r="AI22" i="13"/>
  <c r="AG22" i="13"/>
  <c r="AV21" i="13"/>
  <c r="AU21" i="13"/>
  <c r="AT21" i="13"/>
  <c r="AS21" i="13"/>
  <c r="AP21" i="13"/>
  <c r="AO21" i="13"/>
  <c r="AH21" i="13"/>
  <c r="AI21" i="13" s="1"/>
  <c r="AF21" i="13"/>
  <c r="AG21" i="13" s="1"/>
  <c r="AE21" i="13"/>
  <c r="AB91" i="13"/>
  <c r="AA91" i="13"/>
  <c r="AI20" i="13"/>
  <c r="AG20" i="13"/>
  <c r="AI19" i="13"/>
  <c r="AG19" i="13"/>
  <c r="AI18" i="13"/>
  <c r="AG18" i="13"/>
  <c r="AI17" i="13"/>
  <c r="AG17" i="13"/>
  <c r="AI16" i="13"/>
  <c r="AG16" i="13"/>
  <c r="AI15" i="13"/>
  <c r="AG15" i="13"/>
  <c r="AI14" i="13"/>
  <c r="AG14" i="13"/>
  <c r="AI13" i="13"/>
  <c r="AG13" i="13"/>
  <c r="AI12" i="13"/>
  <c r="AG12" i="13"/>
  <c r="AI11" i="13"/>
  <c r="AG11" i="13"/>
  <c r="AI10" i="13"/>
  <c r="AG10" i="13"/>
  <c r="AI9" i="13"/>
  <c r="AG9" i="13"/>
  <c r="AI8" i="13"/>
  <c r="AG8" i="13"/>
  <c r="AI7" i="13"/>
  <c r="AG7" i="13"/>
  <c r="AI6" i="13"/>
  <c r="AG6" i="13"/>
  <c r="AV90" i="11"/>
  <c r="AU90" i="11"/>
  <c r="AT90" i="11"/>
  <c r="AS90" i="11"/>
  <c r="AO90" i="11"/>
  <c r="AH90" i="11"/>
  <c r="AI90" i="11" s="1"/>
  <c r="AF90" i="11"/>
  <c r="AG90" i="11" s="1"/>
  <c r="AE90" i="11"/>
  <c r="AI89" i="11"/>
  <c r="AG89" i="11"/>
  <c r="AI87" i="11"/>
  <c r="AG87" i="11"/>
  <c r="AI86" i="11"/>
  <c r="AG86" i="11"/>
  <c r="AI85" i="11"/>
  <c r="AG85" i="11"/>
  <c r="AI84" i="11"/>
  <c r="AG84" i="11"/>
  <c r="AI83" i="11"/>
  <c r="AG83" i="11"/>
  <c r="AI82" i="11"/>
  <c r="AG82" i="11"/>
  <c r="AI81" i="11"/>
  <c r="AG81" i="11"/>
  <c r="AV80" i="11"/>
  <c r="AU80" i="11"/>
  <c r="AT80" i="11"/>
  <c r="AS80" i="11"/>
  <c r="AO80" i="11"/>
  <c r="AH80" i="11"/>
  <c r="AI80" i="11" s="1"/>
  <c r="AF80" i="11"/>
  <c r="AG80" i="11" s="1"/>
  <c r="AE80" i="11"/>
  <c r="AI79" i="11"/>
  <c r="AG79" i="11"/>
  <c r="AI78" i="11"/>
  <c r="AG78" i="11"/>
  <c r="AI77" i="11"/>
  <c r="AG77" i="11"/>
  <c r="AI76" i="11"/>
  <c r="AG76" i="11"/>
  <c r="AI75" i="11"/>
  <c r="AG75" i="11"/>
  <c r="AI74" i="11"/>
  <c r="AG74" i="11"/>
  <c r="AI73" i="11"/>
  <c r="AG73" i="11"/>
  <c r="AI72" i="11"/>
  <c r="AG72" i="11"/>
  <c r="AV71" i="11"/>
  <c r="AU71" i="11"/>
  <c r="AT71" i="11"/>
  <c r="AS71" i="11"/>
  <c r="AO71" i="11"/>
  <c r="AH71" i="11"/>
  <c r="AI71" i="11" s="1"/>
  <c r="AF71" i="11"/>
  <c r="AG71" i="11" s="1"/>
  <c r="AE71" i="11"/>
  <c r="AI70" i="11"/>
  <c r="AG70" i="11"/>
  <c r="AI69" i="11"/>
  <c r="AG69" i="11"/>
  <c r="AI68" i="11"/>
  <c r="AG68" i="11"/>
  <c r="AI67" i="11"/>
  <c r="AG67" i="11"/>
  <c r="AI66" i="11"/>
  <c r="AG66" i="11"/>
  <c r="AI65" i="11"/>
  <c r="AG65" i="11"/>
  <c r="AI64" i="11"/>
  <c r="AG64" i="11"/>
  <c r="AI63" i="11"/>
  <c r="AG63" i="11"/>
  <c r="AI60" i="11"/>
  <c r="AG60" i="11"/>
  <c r="AI58" i="11"/>
  <c r="AG58" i="11"/>
  <c r="AI57" i="11"/>
  <c r="AG57" i="11"/>
  <c r="AI56" i="11"/>
  <c r="AG56" i="11"/>
  <c r="AI55" i="11"/>
  <c r="AG55" i="11"/>
  <c r="AI54" i="11"/>
  <c r="AG54" i="11"/>
  <c r="AI53" i="11"/>
  <c r="AG53" i="11"/>
  <c r="AI52" i="11"/>
  <c r="AG52" i="11"/>
  <c r="AI51" i="11"/>
  <c r="AG51" i="11"/>
  <c r="AI50" i="11"/>
  <c r="AG50" i="11"/>
  <c r="AI49" i="11"/>
  <c r="AG49" i="11"/>
  <c r="AI48" i="11"/>
  <c r="AG48" i="11"/>
  <c r="AI47" i="11"/>
  <c r="AG47" i="11"/>
  <c r="AI46" i="11"/>
  <c r="AG46" i="11"/>
  <c r="AI45" i="11"/>
  <c r="AG45" i="11"/>
  <c r="AV44" i="11"/>
  <c r="AU44" i="11"/>
  <c r="AT44" i="11"/>
  <c r="AS44" i="11"/>
  <c r="AO44" i="11"/>
  <c r="AH44" i="11"/>
  <c r="AI44" i="11" s="1"/>
  <c r="AF44" i="11"/>
  <c r="AE44" i="11"/>
  <c r="AI43" i="11"/>
  <c r="AG43" i="11"/>
  <c r="AI42" i="11"/>
  <c r="AG42" i="11"/>
  <c r="AI41" i="11"/>
  <c r="AG41" i="11"/>
  <c r="AI40" i="11"/>
  <c r="AG40" i="11"/>
  <c r="AI39" i="11"/>
  <c r="AG39" i="11"/>
  <c r="AI38" i="11"/>
  <c r="AG38" i="11"/>
  <c r="AI37" i="11"/>
  <c r="AG37" i="11"/>
  <c r="AI36" i="11"/>
  <c r="AG36" i="11"/>
  <c r="AV35" i="11"/>
  <c r="AU35" i="11"/>
  <c r="AT35" i="11"/>
  <c r="AS35" i="11"/>
  <c r="AO35" i="11"/>
  <c r="AH35" i="11"/>
  <c r="AI35" i="11" s="1"/>
  <c r="AF35" i="11"/>
  <c r="AG35" i="11" s="1"/>
  <c r="AE35" i="11"/>
  <c r="AI34" i="11"/>
  <c r="AG34" i="11"/>
  <c r="AI33" i="11"/>
  <c r="AG33" i="11"/>
  <c r="AI32" i="11"/>
  <c r="AG32" i="11"/>
  <c r="AI31" i="11"/>
  <c r="AG31" i="11"/>
  <c r="AI30" i="11"/>
  <c r="AG30" i="11"/>
  <c r="AI29" i="11"/>
  <c r="AG29" i="11"/>
  <c r="AI28" i="11"/>
  <c r="AG28" i="11"/>
  <c r="AI27" i="11"/>
  <c r="AG27" i="11"/>
  <c r="AI26" i="11"/>
  <c r="AG26" i="11"/>
  <c r="AI25" i="11"/>
  <c r="AG25" i="11"/>
  <c r="AI24" i="11"/>
  <c r="AG24" i="11"/>
  <c r="AI23" i="11"/>
  <c r="AG23" i="11"/>
  <c r="AI22" i="11"/>
  <c r="AG22" i="11"/>
  <c r="AV21" i="11"/>
  <c r="AU21" i="11"/>
  <c r="AT21" i="11"/>
  <c r="AS21" i="11"/>
  <c r="AP21" i="11"/>
  <c r="AO21" i="11"/>
  <c r="AH21" i="11"/>
  <c r="AF21" i="11"/>
  <c r="AG21" i="11" s="1"/>
  <c r="AE21" i="11"/>
  <c r="AI20" i="11"/>
  <c r="AG20" i="11"/>
  <c r="AI19" i="11"/>
  <c r="AG19" i="11"/>
  <c r="AI18" i="11"/>
  <c r="AG18" i="11"/>
  <c r="AI17" i="11"/>
  <c r="AG17" i="11"/>
  <c r="AI16" i="11"/>
  <c r="AG16" i="11"/>
  <c r="AI15" i="11"/>
  <c r="AG15" i="11"/>
  <c r="AI14" i="11"/>
  <c r="AG14" i="11"/>
  <c r="AI13" i="11"/>
  <c r="AG13" i="11"/>
  <c r="AI12" i="11"/>
  <c r="AG12" i="11"/>
  <c r="AI11" i="11"/>
  <c r="AG11" i="11"/>
  <c r="AI10" i="11"/>
  <c r="AG10" i="11"/>
  <c r="AI9" i="11"/>
  <c r="AG9" i="11"/>
  <c r="AI8" i="11"/>
  <c r="AG8" i="11"/>
  <c r="AI7" i="11"/>
  <c r="AG7" i="11"/>
  <c r="AI6" i="11"/>
  <c r="AG6" i="11"/>
  <c r="AV90" i="10"/>
  <c r="AU90" i="10"/>
  <c r="AT90" i="10"/>
  <c r="AS90" i="10"/>
  <c r="AO90" i="10"/>
  <c r="AH90" i="10"/>
  <c r="AI90" i="10" s="1"/>
  <c r="AF90" i="10"/>
  <c r="AG90" i="10" s="1"/>
  <c r="AE90" i="10"/>
  <c r="AB90" i="10"/>
  <c r="AA90" i="10"/>
  <c r="AI89" i="10"/>
  <c r="AG89" i="10"/>
  <c r="AI87" i="10"/>
  <c r="AG87" i="10"/>
  <c r="AI86" i="10"/>
  <c r="AG86" i="10"/>
  <c r="AI85" i="10"/>
  <c r="AG85" i="10"/>
  <c r="AI84" i="10"/>
  <c r="AG84" i="10"/>
  <c r="AI83" i="10"/>
  <c r="AG83" i="10"/>
  <c r="AI82" i="10"/>
  <c r="AG82" i="10"/>
  <c r="AI81" i="10"/>
  <c r="AG81" i="10"/>
  <c r="AV80" i="10"/>
  <c r="AU80" i="10"/>
  <c r="AT80" i="10"/>
  <c r="AS80" i="10"/>
  <c r="AO80" i="10"/>
  <c r="AH80" i="10"/>
  <c r="AI80" i="10" s="1"/>
  <c r="AF80" i="10"/>
  <c r="AG80" i="10" s="1"/>
  <c r="AE80" i="10"/>
  <c r="AA80" i="10"/>
  <c r="AI79" i="10"/>
  <c r="AG79" i="10"/>
  <c r="AI78" i="10"/>
  <c r="AG78" i="10"/>
  <c r="AI77" i="10"/>
  <c r="AG77" i="10"/>
  <c r="AI76" i="10"/>
  <c r="AG76" i="10"/>
  <c r="AI75" i="10"/>
  <c r="AG75" i="10"/>
  <c r="AI74" i="10"/>
  <c r="AG74" i="10"/>
  <c r="AI73" i="10"/>
  <c r="AG73" i="10"/>
  <c r="AI72" i="10"/>
  <c r="AG72" i="10"/>
  <c r="AV71" i="10"/>
  <c r="AU71" i="10"/>
  <c r="AT71" i="10"/>
  <c r="AS71" i="10"/>
  <c r="AO71" i="10"/>
  <c r="AH71" i="10"/>
  <c r="AI71" i="10" s="1"/>
  <c r="AF71" i="10"/>
  <c r="AE71" i="10"/>
  <c r="AB71" i="10"/>
  <c r="AA71" i="10"/>
  <c r="AI70" i="10"/>
  <c r="AG70" i="10"/>
  <c r="AI69" i="10"/>
  <c r="AG69" i="10"/>
  <c r="AI68" i="10"/>
  <c r="AG68" i="10"/>
  <c r="AI67" i="10"/>
  <c r="AG67" i="10"/>
  <c r="AI66" i="10"/>
  <c r="AG66" i="10"/>
  <c r="AI65" i="10"/>
  <c r="AG65" i="10"/>
  <c r="AI64" i="10"/>
  <c r="AG64" i="10"/>
  <c r="AI63" i="10"/>
  <c r="AG63" i="10"/>
  <c r="AI60" i="10"/>
  <c r="AG60" i="10"/>
  <c r="AI58" i="10"/>
  <c r="AG58" i="10"/>
  <c r="AI57" i="10"/>
  <c r="AG57" i="10"/>
  <c r="AI56" i="10"/>
  <c r="AG56" i="10"/>
  <c r="AI55" i="10"/>
  <c r="AG55" i="10"/>
  <c r="AI54" i="10"/>
  <c r="AG54" i="10"/>
  <c r="AI53" i="10"/>
  <c r="AG53" i="10"/>
  <c r="AI52" i="10"/>
  <c r="AG52" i="10"/>
  <c r="AI51" i="10"/>
  <c r="AG51" i="10"/>
  <c r="AI50" i="10"/>
  <c r="AG50" i="10"/>
  <c r="AI49" i="10"/>
  <c r="AG49" i="10"/>
  <c r="AI48" i="10"/>
  <c r="AG48" i="10"/>
  <c r="AI47" i="10"/>
  <c r="AG47" i="10"/>
  <c r="AI46" i="10"/>
  <c r="AG46" i="10"/>
  <c r="AI45" i="10"/>
  <c r="AG45" i="10"/>
  <c r="AV44" i="10"/>
  <c r="AU44" i="10"/>
  <c r="AT44" i="10"/>
  <c r="AS44" i="10"/>
  <c r="AO44" i="10"/>
  <c r="AH44" i="10"/>
  <c r="AI44" i="10" s="1"/>
  <c r="AF44" i="10"/>
  <c r="AE44" i="10"/>
  <c r="AB44" i="10"/>
  <c r="AA44" i="10"/>
  <c r="AI43" i="10"/>
  <c r="AG43" i="10"/>
  <c r="AI42" i="10"/>
  <c r="AG42" i="10"/>
  <c r="AI41" i="10"/>
  <c r="AG41" i="10"/>
  <c r="AI40" i="10"/>
  <c r="AG40" i="10"/>
  <c r="AI39" i="10"/>
  <c r="AG39" i="10"/>
  <c r="AI38" i="10"/>
  <c r="AG38" i="10"/>
  <c r="AI37" i="10"/>
  <c r="AG37" i="10"/>
  <c r="AI36" i="10"/>
  <c r="AG36" i="10"/>
  <c r="AV35" i="10"/>
  <c r="AU35" i="10"/>
  <c r="AT35" i="10"/>
  <c r="AS35" i="10"/>
  <c r="AO35" i="10"/>
  <c r="AH35" i="10"/>
  <c r="AI35" i="10" s="1"/>
  <c r="AF35" i="10"/>
  <c r="AG35" i="10" s="1"/>
  <c r="AE35" i="10"/>
  <c r="AB35" i="10"/>
  <c r="AA35" i="10"/>
  <c r="AI34" i="10"/>
  <c r="AG34" i="10"/>
  <c r="AI33" i="10"/>
  <c r="AG33" i="10"/>
  <c r="AI32" i="10"/>
  <c r="AG32" i="10"/>
  <c r="AI31" i="10"/>
  <c r="AG31" i="10"/>
  <c r="AI30" i="10"/>
  <c r="AG30" i="10"/>
  <c r="AI29" i="10"/>
  <c r="AG29" i="10"/>
  <c r="AI28" i="10"/>
  <c r="AG28" i="10"/>
  <c r="AI27" i="10"/>
  <c r="AG27" i="10"/>
  <c r="AI26" i="10"/>
  <c r="AG26" i="10"/>
  <c r="AI25" i="10"/>
  <c r="AG25" i="10"/>
  <c r="AI24" i="10"/>
  <c r="AG24" i="10"/>
  <c r="AI23" i="10"/>
  <c r="AG23" i="10"/>
  <c r="AI22" i="10"/>
  <c r="AG22" i="10"/>
  <c r="AV21" i="10"/>
  <c r="AU21" i="10"/>
  <c r="AT21" i="10"/>
  <c r="AS21" i="10"/>
  <c r="AP21" i="10"/>
  <c r="AO21" i="10"/>
  <c r="AH21" i="10"/>
  <c r="AI21" i="10" s="1"/>
  <c r="AF21" i="10"/>
  <c r="AG21" i="10" s="1"/>
  <c r="AE21" i="10"/>
  <c r="AB21" i="10"/>
  <c r="AA21" i="10"/>
  <c r="AI20" i="10"/>
  <c r="AG20" i="10"/>
  <c r="AI19" i="10"/>
  <c r="AG19" i="10"/>
  <c r="AI18" i="10"/>
  <c r="AG18" i="10"/>
  <c r="AI17" i="10"/>
  <c r="AG17" i="10"/>
  <c r="AI16" i="10"/>
  <c r="AG16" i="10"/>
  <c r="AI15" i="10"/>
  <c r="AG15" i="10"/>
  <c r="AI14" i="10"/>
  <c r="AG14" i="10"/>
  <c r="AI13" i="10"/>
  <c r="AG13" i="10"/>
  <c r="AI12" i="10"/>
  <c r="AG12" i="10"/>
  <c r="AI11" i="10"/>
  <c r="AG11" i="10"/>
  <c r="AI10" i="10"/>
  <c r="AG10" i="10"/>
  <c r="AI9" i="10"/>
  <c r="AG9" i="10"/>
  <c r="AI8" i="10"/>
  <c r="AG8" i="10"/>
  <c r="AI7" i="10"/>
  <c r="AG7" i="10"/>
  <c r="AI6" i="10"/>
  <c r="AG6" i="10"/>
  <c r="AV90" i="9"/>
  <c r="AU90" i="9"/>
  <c r="AT90" i="9"/>
  <c r="AS90" i="9"/>
  <c r="AO90" i="9"/>
  <c r="AH90" i="9"/>
  <c r="AI90" i="9" s="1"/>
  <c r="AF90" i="9"/>
  <c r="AG90" i="9" s="1"/>
  <c r="AE90" i="9"/>
  <c r="AB90" i="9"/>
  <c r="AA90" i="9"/>
  <c r="AI89" i="9"/>
  <c r="AG89" i="9"/>
  <c r="AI87" i="9"/>
  <c r="AG87" i="9"/>
  <c r="AI86" i="9"/>
  <c r="AG86" i="9"/>
  <c r="AI85" i="9"/>
  <c r="AG85" i="9"/>
  <c r="AI84" i="9"/>
  <c r="AG84" i="9"/>
  <c r="AI83" i="9"/>
  <c r="AG83" i="9"/>
  <c r="AI82" i="9"/>
  <c r="AG82" i="9"/>
  <c r="AI81" i="9"/>
  <c r="AG81" i="9"/>
  <c r="AV80" i="9"/>
  <c r="AU80" i="9"/>
  <c r="AT80" i="9"/>
  <c r="AS80" i="9"/>
  <c r="AO80" i="9"/>
  <c r="AH80" i="9"/>
  <c r="AI80" i="9" s="1"/>
  <c r="AF80" i="9"/>
  <c r="AG80" i="9" s="1"/>
  <c r="AE80" i="9"/>
  <c r="AB80" i="9"/>
  <c r="AA80" i="9"/>
  <c r="AI79" i="9"/>
  <c r="AG79" i="9"/>
  <c r="AI78" i="9"/>
  <c r="AG78" i="9"/>
  <c r="AI77" i="9"/>
  <c r="AG77" i="9"/>
  <c r="AI76" i="9"/>
  <c r="AG76" i="9"/>
  <c r="AI75" i="9"/>
  <c r="AG75" i="9"/>
  <c r="AI74" i="9"/>
  <c r="AG74" i="9"/>
  <c r="AI73" i="9"/>
  <c r="AG73" i="9"/>
  <c r="AI72" i="9"/>
  <c r="AG72" i="9"/>
  <c r="AV71" i="9"/>
  <c r="AU71" i="9"/>
  <c r="AT71" i="9"/>
  <c r="AS71" i="9"/>
  <c r="AO71" i="9"/>
  <c r="AH71" i="9"/>
  <c r="AI71" i="9" s="1"/>
  <c r="AF71" i="9"/>
  <c r="AE71" i="9"/>
  <c r="AB71" i="9"/>
  <c r="AA71" i="9"/>
  <c r="AI70" i="9"/>
  <c r="AG70" i="9"/>
  <c r="AI69" i="9"/>
  <c r="AG69" i="9"/>
  <c r="AI68" i="9"/>
  <c r="AG68" i="9"/>
  <c r="AI67" i="9"/>
  <c r="AG67" i="9"/>
  <c r="AI66" i="9"/>
  <c r="AG66" i="9"/>
  <c r="AI65" i="9"/>
  <c r="AG65" i="9"/>
  <c r="AI64" i="9"/>
  <c r="AG64" i="9"/>
  <c r="AI63" i="9"/>
  <c r="AG63" i="9"/>
  <c r="AI60" i="9"/>
  <c r="AG60" i="9"/>
  <c r="AI58" i="9"/>
  <c r="AG58" i="9"/>
  <c r="AI57" i="9"/>
  <c r="AG57" i="9"/>
  <c r="AI56" i="9"/>
  <c r="AG56" i="9"/>
  <c r="AI55" i="9"/>
  <c r="AG55" i="9"/>
  <c r="AI54" i="9"/>
  <c r="AG54" i="9"/>
  <c r="AI53" i="9"/>
  <c r="AG53" i="9"/>
  <c r="AI52" i="9"/>
  <c r="AG52" i="9"/>
  <c r="AI51" i="9"/>
  <c r="AG51" i="9"/>
  <c r="AI50" i="9"/>
  <c r="AG50" i="9"/>
  <c r="AI49" i="9"/>
  <c r="AG49" i="9"/>
  <c r="AI48" i="9"/>
  <c r="AG48" i="9"/>
  <c r="AI47" i="9"/>
  <c r="AG47" i="9"/>
  <c r="AI46" i="9"/>
  <c r="AG46" i="9"/>
  <c r="AI45" i="9"/>
  <c r="AG45" i="9"/>
  <c r="AV44" i="9"/>
  <c r="AU44" i="9"/>
  <c r="AT44" i="9"/>
  <c r="AS44" i="9"/>
  <c r="AO44" i="9"/>
  <c r="AH44" i="9"/>
  <c r="AI44" i="9" s="1"/>
  <c r="AF44" i="9"/>
  <c r="AE44" i="9"/>
  <c r="AB44" i="9"/>
  <c r="AA44" i="9"/>
  <c r="AI43" i="9"/>
  <c r="AG43" i="9"/>
  <c r="AI42" i="9"/>
  <c r="AG42" i="9"/>
  <c r="AI41" i="9"/>
  <c r="AG41" i="9"/>
  <c r="AI40" i="9"/>
  <c r="AG40" i="9"/>
  <c r="AI39" i="9"/>
  <c r="AG39" i="9"/>
  <c r="AI38" i="9"/>
  <c r="AG38" i="9"/>
  <c r="AI37" i="9"/>
  <c r="AG37" i="9"/>
  <c r="AI36" i="9"/>
  <c r="AG36" i="9"/>
  <c r="AV35" i="9"/>
  <c r="AU35" i="9"/>
  <c r="AT35" i="9"/>
  <c r="AS35" i="9"/>
  <c r="AO35" i="9"/>
  <c r="AF35" i="9"/>
  <c r="AG35" i="9" s="1"/>
  <c r="AE35" i="9"/>
  <c r="AB35" i="9"/>
  <c r="AA35" i="9"/>
  <c r="AI34" i="9"/>
  <c r="AG34" i="9"/>
  <c r="AI33" i="9"/>
  <c r="AG33" i="9"/>
  <c r="AI32" i="9"/>
  <c r="AG32" i="9"/>
  <c r="AI31" i="9"/>
  <c r="AG31" i="9"/>
  <c r="AI30" i="9"/>
  <c r="AH35" i="9"/>
  <c r="AG30" i="9"/>
  <c r="AI29" i="9"/>
  <c r="AG29" i="9"/>
  <c r="AI28" i="9"/>
  <c r="AG28" i="9"/>
  <c r="AI27" i="9"/>
  <c r="AG27" i="9"/>
  <c r="AI26" i="9"/>
  <c r="AG26" i="9"/>
  <c r="AI25" i="9"/>
  <c r="AG25" i="9"/>
  <c r="AI24" i="9"/>
  <c r="AG24" i="9"/>
  <c r="AI23" i="9"/>
  <c r="AG23" i="9"/>
  <c r="AI22" i="9"/>
  <c r="AG22" i="9"/>
  <c r="AV21" i="9"/>
  <c r="AU21" i="9"/>
  <c r="AT21" i="9"/>
  <c r="AS21" i="9"/>
  <c r="AP21" i="9"/>
  <c r="AO21" i="9"/>
  <c r="AF21" i="9"/>
  <c r="AG21" i="9" s="1"/>
  <c r="AE21" i="9"/>
  <c r="AB21" i="9"/>
  <c r="AA21" i="9"/>
  <c r="AI20" i="9"/>
  <c r="AG20" i="9"/>
  <c r="AI19" i="9"/>
  <c r="AG19" i="9"/>
  <c r="AI18" i="9"/>
  <c r="AG18" i="9"/>
  <c r="AI17" i="9"/>
  <c r="AG17" i="9"/>
  <c r="AI16" i="9"/>
  <c r="AG16" i="9"/>
  <c r="AI15" i="9"/>
  <c r="AG15" i="9"/>
  <c r="AI14" i="9"/>
  <c r="AG14" i="9"/>
  <c r="AI13" i="9"/>
  <c r="AG13" i="9"/>
  <c r="AI12" i="9"/>
  <c r="AG12" i="9"/>
  <c r="AI11" i="9"/>
  <c r="AG11" i="9"/>
  <c r="AI10" i="9"/>
  <c r="AG10" i="9"/>
  <c r="AI9" i="9"/>
  <c r="AG9" i="9"/>
  <c r="AG8" i="9"/>
  <c r="AI7" i="9"/>
  <c r="AG7" i="9"/>
  <c r="AI6" i="9"/>
  <c r="AG6" i="9"/>
  <c r="AE71" i="8"/>
  <c r="AC82" i="15" l="1"/>
  <c r="AC90" i="14"/>
  <c r="AC73" i="15"/>
  <c r="AC80" i="14"/>
  <c r="AD73" i="16"/>
  <c r="AD80" i="16" s="1"/>
  <c r="AD80" i="15"/>
  <c r="AD90" i="15" s="1"/>
  <c r="AC71" i="11"/>
  <c r="AC91" i="11" s="1"/>
  <c r="AD71" i="13"/>
  <c r="AD91" i="13" s="1"/>
  <c r="AC48" i="14"/>
  <c r="AC62" i="14" s="1"/>
  <c r="AC44" i="14"/>
  <c r="AC36" i="15"/>
  <c r="AD44" i="14"/>
  <c r="AD36" i="15"/>
  <c r="AD22" i="16"/>
  <c r="AD35" i="16" s="1"/>
  <c r="AD35" i="15"/>
  <c r="AC6" i="14"/>
  <c r="AC21" i="13"/>
  <c r="AV91" i="11"/>
  <c r="AP91" i="9"/>
  <c r="AP91" i="11"/>
  <c r="AF91" i="13"/>
  <c r="AO91" i="11"/>
  <c r="AA91" i="11"/>
  <c r="AB91" i="11"/>
  <c r="AH91" i="11"/>
  <c r="AI91" i="11" s="1"/>
  <c r="AI21" i="11"/>
  <c r="AS91" i="10"/>
  <c r="AB91" i="10"/>
  <c r="AA91" i="10"/>
  <c r="AS91" i="13"/>
  <c r="AT91" i="13"/>
  <c r="AG71" i="13"/>
  <c r="AE91" i="13"/>
  <c r="AU91" i="13"/>
  <c r="AV91" i="13"/>
  <c r="AO91" i="13"/>
  <c r="AH91" i="13"/>
  <c r="AP91" i="13"/>
  <c r="AB91" i="9"/>
  <c r="AA91" i="9"/>
  <c r="AS91" i="11"/>
  <c r="AU91" i="11"/>
  <c r="AF91" i="11"/>
  <c r="AT91" i="11"/>
  <c r="AG44" i="11"/>
  <c r="AE91" i="11"/>
  <c r="AT91" i="10"/>
  <c r="AG44" i="10"/>
  <c r="AG71" i="10"/>
  <c r="AE91" i="10"/>
  <c r="AU91" i="10"/>
  <c r="AF91" i="10"/>
  <c r="AV91" i="10"/>
  <c r="AO91" i="10"/>
  <c r="AH91" i="10"/>
  <c r="AP91" i="10"/>
  <c r="AS91" i="9"/>
  <c r="AV91" i="9"/>
  <c r="AF91" i="9"/>
  <c r="AI35" i="9"/>
  <c r="AT91" i="9"/>
  <c r="AI8" i="9"/>
  <c r="AG44" i="9"/>
  <c r="AG71" i="9"/>
  <c r="AE91" i="9"/>
  <c r="AU91" i="9"/>
  <c r="AH21" i="9"/>
  <c r="AO91" i="9"/>
  <c r="AE21" i="8"/>
  <c r="AF21" i="8"/>
  <c r="AG21" i="8" s="1"/>
  <c r="AE35" i="8"/>
  <c r="AF35" i="8"/>
  <c r="AG35" i="8" s="1"/>
  <c r="AE44" i="8"/>
  <c r="AF44" i="8"/>
  <c r="AF71" i="8"/>
  <c r="AE80" i="8"/>
  <c r="AF80" i="8"/>
  <c r="AE90" i="8"/>
  <c r="AF90" i="8"/>
  <c r="AH21" i="8"/>
  <c r="AH35" i="8"/>
  <c r="AH44" i="8"/>
  <c r="AH71" i="8"/>
  <c r="AH80" i="8"/>
  <c r="AH90" i="8"/>
  <c r="AV90" i="8"/>
  <c r="AU90" i="8"/>
  <c r="AT90" i="8"/>
  <c r="AS90" i="8"/>
  <c r="AO90" i="8"/>
  <c r="AB90" i="8"/>
  <c r="AA90" i="8"/>
  <c r="AI89" i="8"/>
  <c r="AG89" i="8"/>
  <c r="AI87" i="8"/>
  <c r="AG87" i="8"/>
  <c r="AI86" i="8"/>
  <c r="AG86" i="8"/>
  <c r="AI85" i="8"/>
  <c r="AG85" i="8"/>
  <c r="AI84" i="8"/>
  <c r="AG84" i="8"/>
  <c r="AI83" i="8"/>
  <c r="AG83" i="8"/>
  <c r="AI82" i="8"/>
  <c r="AG82" i="8"/>
  <c r="AI81" i="8"/>
  <c r="AG81" i="8"/>
  <c r="AV80" i="8"/>
  <c r="AU80" i="8"/>
  <c r="AT80" i="8"/>
  <c r="AS80" i="8"/>
  <c r="AO80" i="8"/>
  <c r="AB80" i="8"/>
  <c r="AA80" i="8"/>
  <c r="AI79" i="8"/>
  <c r="AG79" i="8"/>
  <c r="AI78" i="8"/>
  <c r="AG78" i="8"/>
  <c r="AI77" i="8"/>
  <c r="AG77" i="8"/>
  <c r="AI76" i="8"/>
  <c r="AG76" i="8"/>
  <c r="AI75" i="8"/>
  <c r="AG75" i="8"/>
  <c r="AI74" i="8"/>
  <c r="AG74" i="8"/>
  <c r="AI73" i="8"/>
  <c r="AG73" i="8"/>
  <c r="AI72" i="8"/>
  <c r="AG72" i="8"/>
  <c r="AV71" i="8"/>
  <c r="AU71" i="8"/>
  <c r="AT71" i="8"/>
  <c r="AS71" i="8"/>
  <c r="AO71" i="8"/>
  <c r="AB71" i="8"/>
  <c r="AA71" i="8"/>
  <c r="AI70" i="8"/>
  <c r="AG70" i="8"/>
  <c r="AI69" i="8"/>
  <c r="AG69" i="8"/>
  <c r="AI68" i="8"/>
  <c r="AG68" i="8"/>
  <c r="AI67" i="8"/>
  <c r="AG67" i="8"/>
  <c r="AI66" i="8"/>
  <c r="AG66" i="8"/>
  <c r="AI65" i="8"/>
  <c r="AG65" i="8"/>
  <c r="AI64" i="8"/>
  <c r="AG64" i="8"/>
  <c r="AI63" i="8"/>
  <c r="AG63" i="8"/>
  <c r="AI60" i="8"/>
  <c r="AG60" i="8"/>
  <c r="AI58" i="8"/>
  <c r="AG58" i="8"/>
  <c r="AI57" i="8"/>
  <c r="AG57" i="8"/>
  <c r="AI56" i="8"/>
  <c r="AG56" i="8"/>
  <c r="AI55" i="8"/>
  <c r="AG55" i="8"/>
  <c r="AI54" i="8"/>
  <c r="AG54" i="8"/>
  <c r="AI53" i="8"/>
  <c r="AG53" i="8"/>
  <c r="AI52" i="8"/>
  <c r="AG52" i="8"/>
  <c r="AI51" i="8"/>
  <c r="AG51" i="8"/>
  <c r="AI50" i="8"/>
  <c r="AG50" i="8"/>
  <c r="AI49" i="8"/>
  <c r="AG49" i="8"/>
  <c r="AI48" i="8"/>
  <c r="AG48" i="8"/>
  <c r="AI47" i="8"/>
  <c r="AG47" i="8"/>
  <c r="AI46" i="8"/>
  <c r="AG46" i="8"/>
  <c r="AI45" i="8"/>
  <c r="AG45" i="8"/>
  <c r="AV44" i="8"/>
  <c r="AU44" i="8"/>
  <c r="AT44" i="8"/>
  <c r="AS44" i="8"/>
  <c r="AO44" i="8"/>
  <c r="AB44" i="8"/>
  <c r="AA44" i="8"/>
  <c r="AI43" i="8"/>
  <c r="AG43" i="8"/>
  <c r="AI42" i="8"/>
  <c r="AG42" i="8"/>
  <c r="AI41" i="8"/>
  <c r="AG41" i="8"/>
  <c r="AI40" i="8"/>
  <c r="AG40" i="8"/>
  <c r="AI39" i="8"/>
  <c r="AG39" i="8"/>
  <c r="AI38" i="8"/>
  <c r="AG38" i="8"/>
  <c r="AI37" i="8"/>
  <c r="AG37" i="8"/>
  <c r="AI36" i="8"/>
  <c r="AG36" i="8"/>
  <c r="AV35" i="8"/>
  <c r="AU35" i="8"/>
  <c r="AT35" i="8"/>
  <c r="AS35" i="8"/>
  <c r="AO35" i="8"/>
  <c r="AB35" i="8"/>
  <c r="AA35" i="8"/>
  <c r="AI34" i="8"/>
  <c r="AG34" i="8"/>
  <c r="AI33" i="8"/>
  <c r="AG33" i="8"/>
  <c r="AI32" i="8"/>
  <c r="AG32" i="8"/>
  <c r="AI31" i="8"/>
  <c r="AG31" i="8"/>
  <c r="AI30" i="8"/>
  <c r="AG30" i="8"/>
  <c r="AI29" i="8"/>
  <c r="AG29" i="8"/>
  <c r="AI28" i="8"/>
  <c r="AG28" i="8"/>
  <c r="AI27" i="8"/>
  <c r="AG27" i="8"/>
  <c r="AI26" i="8"/>
  <c r="AG26" i="8"/>
  <c r="AI25" i="8"/>
  <c r="AG25" i="8"/>
  <c r="AI24" i="8"/>
  <c r="AG24" i="8"/>
  <c r="AI23" i="8"/>
  <c r="AG23" i="8"/>
  <c r="AI22" i="8"/>
  <c r="AG22" i="8"/>
  <c r="AV21" i="8"/>
  <c r="AU21" i="8"/>
  <c r="AT21" i="8"/>
  <c r="AS21" i="8"/>
  <c r="AP21" i="8"/>
  <c r="AO21" i="8"/>
  <c r="AB21" i="8"/>
  <c r="AA21" i="8"/>
  <c r="AI20" i="8"/>
  <c r="AG20" i="8"/>
  <c r="AI19" i="8"/>
  <c r="AG19" i="8"/>
  <c r="AI18" i="8"/>
  <c r="AG18" i="8"/>
  <c r="AI17" i="8"/>
  <c r="AG17" i="8"/>
  <c r="AI16" i="8"/>
  <c r="AG16" i="8"/>
  <c r="AI15" i="8"/>
  <c r="AG15" i="8"/>
  <c r="AI14" i="8"/>
  <c r="AG14" i="8"/>
  <c r="AI13" i="8"/>
  <c r="AG13" i="8"/>
  <c r="AI12" i="8"/>
  <c r="AG12" i="8"/>
  <c r="AI11" i="8"/>
  <c r="AG11" i="8"/>
  <c r="AI10" i="8"/>
  <c r="AG10" i="8"/>
  <c r="AI9" i="8"/>
  <c r="AG9" i="8"/>
  <c r="AI8" i="8"/>
  <c r="AG8" i="8"/>
  <c r="AI7" i="8"/>
  <c r="AG7" i="8"/>
  <c r="AI6" i="8"/>
  <c r="AG6" i="8"/>
  <c r="AV90" i="7"/>
  <c r="AU90" i="7"/>
  <c r="AT90" i="7"/>
  <c r="AS90" i="7"/>
  <c r="AO90" i="7"/>
  <c r="AH90" i="7"/>
  <c r="AI90" i="7" s="1"/>
  <c r="AF90" i="7"/>
  <c r="AG90" i="7" s="1"/>
  <c r="AE90" i="7"/>
  <c r="AB90" i="7"/>
  <c r="AA90" i="7"/>
  <c r="AI89" i="7"/>
  <c r="AG89" i="7"/>
  <c r="AI87" i="7"/>
  <c r="AG87" i="7"/>
  <c r="AI86" i="7"/>
  <c r="AG86" i="7"/>
  <c r="AI85" i="7"/>
  <c r="AG85" i="7"/>
  <c r="AI84" i="7"/>
  <c r="AG84" i="7"/>
  <c r="AI83" i="7"/>
  <c r="AG83" i="7"/>
  <c r="AI82" i="7"/>
  <c r="AG82" i="7"/>
  <c r="AI81" i="7"/>
  <c r="AG81" i="7"/>
  <c r="AV80" i="7"/>
  <c r="AU80" i="7"/>
  <c r="AT80" i="7"/>
  <c r="AS80" i="7"/>
  <c r="AO80" i="7"/>
  <c r="AH80" i="7"/>
  <c r="AI80" i="7" s="1"/>
  <c r="AF80" i="7"/>
  <c r="AG80" i="7" s="1"/>
  <c r="AE80" i="7"/>
  <c r="AB80" i="7"/>
  <c r="AA80" i="7"/>
  <c r="AI79" i="7"/>
  <c r="AG79" i="7"/>
  <c r="AI78" i="7"/>
  <c r="AG78" i="7"/>
  <c r="AI77" i="7"/>
  <c r="AG77" i="7"/>
  <c r="AI76" i="7"/>
  <c r="AG76" i="7"/>
  <c r="AI75" i="7"/>
  <c r="AG75" i="7"/>
  <c r="AI74" i="7"/>
  <c r="AG74" i="7"/>
  <c r="AI73" i="7"/>
  <c r="AG73" i="7"/>
  <c r="AI72" i="7"/>
  <c r="AG72" i="7"/>
  <c r="AV71" i="7"/>
  <c r="AU71" i="7"/>
  <c r="AT71" i="7"/>
  <c r="AS71" i="7"/>
  <c r="AO71" i="7"/>
  <c r="AH71" i="7"/>
  <c r="AF71" i="7"/>
  <c r="AE71" i="7"/>
  <c r="AB71" i="7"/>
  <c r="AA71" i="7"/>
  <c r="AI70" i="7"/>
  <c r="AG70" i="7"/>
  <c r="AI69" i="7"/>
  <c r="AG69" i="7"/>
  <c r="AI68" i="7"/>
  <c r="AG68" i="7"/>
  <c r="AI67" i="7"/>
  <c r="AG67" i="7"/>
  <c r="AI66" i="7"/>
  <c r="AG66" i="7"/>
  <c r="AI65" i="7"/>
  <c r="AG65" i="7"/>
  <c r="AI64" i="7"/>
  <c r="AG64" i="7"/>
  <c r="AI63" i="7"/>
  <c r="AG63" i="7"/>
  <c r="AI60" i="7"/>
  <c r="AG60" i="7"/>
  <c r="AI58" i="7"/>
  <c r="AG58" i="7"/>
  <c r="AI57" i="7"/>
  <c r="AG57" i="7"/>
  <c r="AI56" i="7"/>
  <c r="AG56" i="7"/>
  <c r="AI55" i="7"/>
  <c r="AG55" i="7"/>
  <c r="AI54" i="7"/>
  <c r="AG54" i="7"/>
  <c r="AI53" i="7"/>
  <c r="AG53" i="7"/>
  <c r="AI52" i="7"/>
  <c r="AG52" i="7"/>
  <c r="AI51" i="7"/>
  <c r="AG51" i="7"/>
  <c r="AI50" i="7"/>
  <c r="AG50" i="7"/>
  <c r="AI49" i="7"/>
  <c r="AG49" i="7"/>
  <c r="AI48" i="7"/>
  <c r="AG48" i="7"/>
  <c r="AI47" i="7"/>
  <c r="AG47" i="7"/>
  <c r="AI46" i="7"/>
  <c r="AG46" i="7"/>
  <c r="AI45" i="7"/>
  <c r="AG45" i="7"/>
  <c r="AV44" i="7"/>
  <c r="AU44" i="7"/>
  <c r="AT44" i="7"/>
  <c r="AS44" i="7"/>
  <c r="AO44" i="7"/>
  <c r="AH44" i="7"/>
  <c r="AI44" i="7" s="1"/>
  <c r="AF44" i="7"/>
  <c r="AE44" i="7"/>
  <c r="AB44" i="7"/>
  <c r="AA44" i="7"/>
  <c r="AI43" i="7"/>
  <c r="AG43" i="7"/>
  <c r="AI42" i="7"/>
  <c r="AG42" i="7"/>
  <c r="AI41" i="7"/>
  <c r="AG41" i="7"/>
  <c r="AI40" i="7"/>
  <c r="AG40" i="7"/>
  <c r="AI39" i="7"/>
  <c r="AG39" i="7"/>
  <c r="AI38" i="7"/>
  <c r="AG38" i="7"/>
  <c r="AI37" i="7"/>
  <c r="AG37" i="7"/>
  <c r="AI36" i="7"/>
  <c r="AG36" i="7"/>
  <c r="AV35" i="7"/>
  <c r="AU35" i="7"/>
  <c r="AT35" i="7"/>
  <c r="AS35" i="7"/>
  <c r="AO35" i="7"/>
  <c r="AH35" i="7"/>
  <c r="AI35" i="7" s="1"/>
  <c r="AF35" i="7"/>
  <c r="AG35" i="7" s="1"/>
  <c r="AE35" i="7"/>
  <c r="AB35" i="7"/>
  <c r="AA35" i="7"/>
  <c r="AI34" i="7"/>
  <c r="AG34" i="7"/>
  <c r="AI33" i="7"/>
  <c r="AG33" i="7"/>
  <c r="AI32" i="7"/>
  <c r="AG32" i="7"/>
  <c r="AI31" i="7"/>
  <c r="AG31" i="7"/>
  <c r="AI30" i="7"/>
  <c r="AG30" i="7"/>
  <c r="AI29" i="7"/>
  <c r="AG29" i="7"/>
  <c r="AI28" i="7"/>
  <c r="AG28" i="7"/>
  <c r="AI27" i="7"/>
  <c r="AG27" i="7"/>
  <c r="AI26" i="7"/>
  <c r="AG26" i="7"/>
  <c r="AI25" i="7"/>
  <c r="AG25" i="7"/>
  <c r="AI24" i="7"/>
  <c r="AG24" i="7"/>
  <c r="AI23" i="7"/>
  <c r="AG23" i="7"/>
  <c r="AI22" i="7"/>
  <c r="AG22" i="7"/>
  <c r="AV21" i="7"/>
  <c r="AU21" i="7"/>
  <c r="AT21" i="7"/>
  <c r="AS21" i="7"/>
  <c r="AP21" i="7"/>
  <c r="AO21" i="7"/>
  <c r="AH21" i="7"/>
  <c r="AI21" i="7" s="1"/>
  <c r="AF21" i="7"/>
  <c r="AG21" i="7" s="1"/>
  <c r="AE21" i="7"/>
  <c r="AB21" i="7"/>
  <c r="AA21" i="7"/>
  <c r="AI20" i="7"/>
  <c r="AG20" i="7"/>
  <c r="AI19" i="7"/>
  <c r="AG19" i="7"/>
  <c r="AI18" i="7"/>
  <c r="AG18" i="7"/>
  <c r="AI17" i="7"/>
  <c r="AG17" i="7"/>
  <c r="AI16" i="7"/>
  <c r="AG16" i="7"/>
  <c r="AI15" i="7"/>
  <c r="AG15" i="7"/>
  <c r="AI14" i="7"/>
  <c r="AG14" i="7"/>
  <c r="AI13" i="7"/>
  <c r="AG13" i="7"/>
  <c r="AI12" i="7"/>
  <c r="AG12" i="7"/>
  <c r="AI11" i="7"/>
  <c r="AG11" i="7"/>
  <c r="AI10" i="7"/>
  <c r="AG10" i="7"/>
  <c r="AI9" i="7"/>
  <c r="AG9" i="7"/>
  <c r="AI8" i="7"/>
  <c r="AG8" i="7"/>
  <c r="AI7" i="7"/>
  <c r="AG7" i="7"/>
  <c r="AI6" i="7"/>
  <c r="AG6" i="7"/>
  <c r="AI62" i="7" l="1"/>
  <c r="AG62" i="7"/>
  <c r="AI93" i="10"/>
  <c r="AI93" i="11"/>
  <c r="AG91" i="13"/>
  <c r="AI93" i="13"/>
  <c r="AC90" i="15"/>
  <c r="AC82" i="16"/>
  <c r="AC90" i="16" s="1"/>
  <c r="AC73" i="16"/>
  <c r="AC80" i="16" s="1"/>
  <c r="AC80" i="15"/>
  <c r="AD71" i="14"/>
  <c r="AD91" i="14" s="1"/>
  <c r="AC71" i="13"/>
  <c r="AC91" i="13" s="1"/>
  <c r="AC48" i="15"/>
  <c r="AC62" i="15" s="1"/>
  <c r="AD44" i="15"/>
  <c r="AD36" i="16"/>
  <c r="AD44" i="16" s="1"/>
  <c r="AC44" i="15"/>
  <c r="AC36" i="16"/>
  <c r="AC44" i="16" s="1"/>
  <c r="AC6" i="15"/>
  <c r="AC21" i="14"/>
  <c r="AI91" i="13"/>
  <c r="AG91" i="9"/>
  <c r="AG91" i="11"/>
  <c r="AI94" i="11" s="1"/>
  <c r="AG91" i="10"/>
  <c r="AI91" i="10"/>
  <c r="AH91" i="9"/>
  <c r="AI93" i="9" s="1"/>
  <c r="AI21" i="9"/>
  <c r="AB91" i="8"/>
  <c r="AI71" i="7"/>
  <c r="AF91" i="7"/>
  <c r="AA91" i="8"/>
  <c r="AT91" i="8"/>
  <c r="AS91" i="8"/>
  <c r="AV91" i="8"/>
  <c r="AU91" i="8"/>
  <c r="AH91" i="8"/>
  <c r="AE91" i="8"/>
  <c r="AF91" i="8"/>
  <c r="AI93" i="8" s="1"/>
  <c r="AI44" i="8"/>
  <c r="AI71" i="8"/>
  <c r="AG80" i="8"/>
  <c r="AG90" i="8"/>
  <c r="AO91" i="8"/>
  <c r="AP91" i="8"/>
  <c r="AI21" i="8"/>
  <c r="AG44" i="8"/>
  <c r="AG71" i="8"/>
  <c r="AI80" i="8"/>
  <c r="AI90" i="8"/>
  <c r="AI35" i="8"/>
  <c r="AA91" i="7"/>
  <c r="AB91" i="7"/>
  <c r="AT91" i="7"/>
  <c r="AG44" i="7"/>
  <c r="AG71" i="7"/>
  <c r="AE91" i="7"/>
  <c r="AU91" i="7"/>
  <c r="AS91" i="7"/>
  <c r="AV91" i="7"/>
  <c r="AH91" i="7"/>
  <c r="AP91" i="7"/>
  <c r="AO91" i="7"/>
  <c r="AI94" i="10" l="1"/>
  <c r="AI94" i="13"/>
  <c r="AG91" i="7"/>
  <c r="AI93" i="7"/>
  <c r="AC71" i="14"/>
  <c r="AC91" i="14" s="1"/>
  <c r="AD71" i="16"/>
  <c r="AD91" i="16" s="1"/>
  <c r="AD71" i="15"/>
  <c r="AD91" i="15" s="1"/>
  <c r="AC48" i="16"/>
  <c r="AC62" i="16" s="1"/>
  <c r="AC6" i="16"/>
  <c r="AC21" i="16" s="1"/>
  <c r="AC21" i="15"/>
  <c r="AI91" i="9"/>
  <c r="AI94" i="9" s="1"/>
  <c r="AG91" i="8"/>
  <c r="AI91" i="8"/>
  <c r="AI91" i="7"/>
  <c r="AI94" i="8" l="1"/>
  <c r="AI94" i="7"/>
  <c r="AC71" i="16"/>
  <c r="AC91" i="16" s="1"/>
  <c r="AC71" i="15"/>
  <c r="AC91" i="15" s="1"/>
  <c r="AV90" i="4"/>
  <c r="AU90" i="4"/>
  <c r="AT90" i="4"/>
  <c r="AS90" i="4"/>
  <c r="AO90" i="4"/>
  <c r="AH90" i="4"/>
  <c r="AF90" i="4"/>
  <c r="AE90" i="4"/>
  <c r="AB90" i="4"/>
  <c r="AA90" i="4"/>
  <c r="AI89" i="4"/>
  <c r="AG89" i="4"/>
  <c r="AI87" i="4"/>
  <c r="AG87" i="4"/>
  <c r="AI86" i="4"/>
  <c r="AG86" i="4"/>
  <c r="AI85" i="4"/>
  <c r="AG85" i="4"/>
  <c r="AI84" i="4"/>
  <c r="AG84" i="4"/>
  <c r="AI83" i="4"/>
  <c r="AG83" i="4"/>
  <c r="AI82" i="4"/>
  <c r="AG82" i="4"/>
  <c r="AI81" i="4"/>
  <c r="AG81" i="4"/>
  <c r="AV80" i="4"/>
  <c r="AU80" i="4"/>
  <c r="AT80" i="4"/>
  <c r="AS80" i="4"/>
  <c r="AO80" i="4"/>
  <c r="AH80" i="4"/>
  <c r="AF80" i="4"/>
  <c r="AE80" i="4"/>
  <c r="AB80" i="4"/>
  <c r="AA80" i="4"/>
  <c r="AI79" i="4"/>
  <c r="AG79" i="4"/>
  <c r="AI78" i="4"/>
  <c r="AG78" i="4"/>
  <c r="AI77" i="4"/>
  <c r="AG77" i="4"/>
  <c r="AI76" i="4"/>
  <c r="AG76" i="4"/>
  <c r="AI75" i="4"/>
  <c r="AG75" i="4"/>
  <c r="AI74" i="4"/>
  <c r="AG74" i="4"/>
  <c r="AI73" i="4"/>
  <c r="AG73" i="4"/>
  <c r="AI72" i="4"/>
  <c r="AG72" i="4"/>
  <c r="AV71" i="4"/>
  <c r="AU71" i="4"/>
  <c r="AT71" i="4"/>
  <c r="AS71" i="4"/>
  <c r="AO71" i="4"/>
  <c r="AH71" i="4"/>
  <c r="AF71" i="4"/>
  <c r="AE71" i="4"/>
  <c r="AB71" i="4"/>
  <c r="AA71" i="4"/>
  <c r="AI70" i="4"/>
  <c r="AG70" i="4"/>
  <c r="AI69" i="4"/>
  <c r="AG69" i="4"/>
  <c r="AI68" i="4"/>
  <c r="AG68" i="4"/>
  <c r="AI67" i="4"/>
  <c r="AG67" i="4"/>
  <c r="AI66" i="4"/>
  <c r="AG66" i="4"/>
  <c r="AI65" i="4"/>
  <c r="AG65" i="4"/>
  <c r="AI64" i="4"/>
  <c r="AG64" i="4"/>
  <c r="AI63" i="4"/>
  <c r="AG63" i="4"/>
  <c r="AI60" i="4"/>
  <c r="AN60" i="4" s="1"/>
  <c r="AN60" i="7" s="1"/>
  <c r="AN60" i="8" s="1"/>
  <c r="AN60" i="9" s="1"/>
  <c r="AN60" i="10" s="1"/>
  <c r="AN60" i="11" s="1"/>
  <c r="AN60" i="13" s="1"/>
  <c r="AN60" i="14" s="1"/>
  <c r="AN60" i="15" s="1"/>
  <c r="AN60" i="16" s="1"/>
  <c r="AG60" i="4"/>
  <c r="AL60" i="4" s="1"/>
  <c r="AL60" i="7" s="1"/>
  <c r="AL60" i="8" s="1"/>
  <c r="AL60" i="9" s="1"/>
  <c r="AL60" i="10" s="1"/>
  <c r="AL60" i="11" s="1"/>
  <c r="AL60" i="13" s="1"/>
  <c r="AL60" i="14" s="1"/>
  <c r="AL60" i="15" s="1"/>
  <c r="AL60" i="16" s="1"/>
  <c r="AI58" i="4"/>
  <c r="AG58" i="4"/>
  <c r="AI57" i="4"/>
  <c r="AG57" i="4"/>
  <c r="AI56" i="4"/>
  <c r="AG56" i="4"/>
  <c r="AI55" i="4"/>
  <c r="AG55" i="4"/>
  <c r="AI54" i="4"/>
  <c r="AG54" i="4"/>
  <c r="AI53" i="4"/>
  <c r="AG53" i="4"/>
  <c r="AI52" i="4"/>
  <c r="AG52" i="4"/>
  <c r="AI51" i="4"/>
  <c r="AG51" i="4"/>
  <c r="AI50" i="4"/>
  <c r="AG50" i="4"/>
  <c r="AI49" i="4"/>
  <c r="AG49" i="4"/>
  <c r="AI48" i="4"/>
  <c r="AG48" i="4"/>
  <c r="AI47" i="4"/>
  <c r="AG47" i="4"/>
  <c r="AI46" i="4"/>
  <c r="AG46" i="4"/>
  <c r="AI45" i="4"/>
  <c r="AG45" i="4"/>
  <c r="AV44" i="4"/>
  <c r="AU44" i="4"/>
  <c r="AT44" i="4"/>
  <c r="AS44" i="4"/>
  <c r="AO44" i="4"/>
  <c r="AH44" i="4"/>
  <c r="AF44" i="4"/>
  <c r="AE44" i="4"/>
  <c r="AB44" i="4"/>
  <c r="AA44" i="4"/>
  <c r="AI43" i="4"/>
  <c r="AG43" i="4"/>
  <c r="AI42" i="4"/>
  <c r="AG42" i="4"/>
  <c r="AI41" i="4"/>
  <c r="AG41" i="4"/>
  <c r="AI40" i="4"/>
  <c r="AG40" i="4"/>
  <c r="AI39" i="4"/>
  <c r="AG39" i="4"/>
  <c r="AI38" i="4"/>
  <c r="AG38" i="4"/>
  <c r="AI37" i="4"/>
  <c r="AG37" i="4"/>
  <c r="AI36" i="4"/>
  <c r="AG36" i="4"/>
  <c r="AV35" i="4"/>
  <c r="AU35" i="4"/>
  <c r="AT35" i="4"/>
  <c r="AS35" i="4"/>
  <c r="AO35" i="4"/>
  <c r="AH35" i="4"/>
  <c r="AF35" i="4"/>
  <c r="AE35" i="4"/>
  <c r="AB35" i="4"/>
  <c r="AA35" i="4"/>
  <c r="AI34" i="4"/>
  <c r="AG34" i="4"/>
  <c r="AI33" i="4"/>
  <c r="AG33" i="4"/>
  <c r="AI32" i="4"/>
  <c r="AG32" i="4"/>
  <c r="AI31" i="4"/>
  <c r="AG31" i="4"/>
  <c r="AI30" i="4"/>
  <c r="AG30" i="4"/>
  <c r="AI29" i="4"/>
  <c r="AG29" i="4"/>
  <c r="AI28" i="4"/>
  <c r="AG28" i="4"/>
  <c r="AI27" i="4"/>
  <c r="AG27" i="4"/>
  <c r="AI26" i="4"/>
  <c r="AG26" i="4"/>
  <c r="AI25" i="4"/>
  <c r="AG25" i="4"/>
  <c r="AI24" i="4"/>
  <c r="AG24" i="4"/>
  <c r="AI23" i="4"/>
  <c r="AG23" i="4"/>
  <c r="AI22" i="4"/>
  <c r="AG22" i="4"/>
  <c r="AV21" i="4"/>
  <c r="AU21" i="4"/>
  <c r="AT21" i="4"/>
  <c r="AS21" i="4"/>
  <c r="AP21" i="4"/>
  <c r="AO21" i="4"/>
  <c r="AH21" i="4"/>
  <c r="AF21" i="4"/>
  <c r="AG21" i="4" s="1"/>
  <c r="AE21" i="4"/>
  <c r="AB21" i="4"/>
  <c r="AA21" i="4"/>
  <c r="AI20" i="4"/>
  <c r="AG20" i="4"/>
  <c r="AI19" i="4"/>
  <c r="AG19" i="4"/>
  <c r="AI18" i="4"/>
  <c r="AG18" i="4"/>
  <c r="AI17" i="4"/>
  <c r="AG17" i="4"/>
  <c r="AI16" i="4"/>
  <c r="AG16" i="4"/>
  <c r="AI15" i="4"/>
  <c r="AG15" i="4"/>
  <c r="AI14" i="4"/>
  <c r="AG14" i="4"/>
  <c r="AI13" i="4"/>
  <c r="AG13" i="4"/>
  <c r="AI12" i="4"/>
  <c r="AG12" i="4"/>
  <c r="AI11" i="4"/>
  <c r="AG11" i="4"/>
  <c r="AI10" i="4"/>
  <c r="AG10" i="4"/>
  <c r="AI9" i="4"/>
  <c r="AG9" i="4"/>
  <c r="AI8" i="4"/>
  <c r="AG8" i="4"/>
  <c r="AI7" i="4"/>
  <c r="AG7" i="4"/>
  <c r="AI6" i="4"/>
  <c r="AG6" i="4"/>
  <c r="AW82" i="3"/>
  <c r="AX82" i="3"/>
  <c r="AY82" i="3"/>
  <c r="AZ82" i="3"/>
  <c r="AW83" i="3"/>
  <c r="AX83" i="3"/>
  <c r="AY83" i="3"/>
  <c r="AZ83" i="3"/>
  <c r="AW84" i="3"/>
  <c r="AX84" i="3"/>
  <c r="AY84" i="3"/>
  <c r="AZ84" i="3"/>
  <c r="AW85" i="3"/>
  <c r="AW85" i="4" s="1"/>
  <c r="AW85" i="7" s="1"/>
  <c r="AW85" i="8" s="1"/>
  <c r="AW85" i="9" s="1"/>
  <c r="AW85" i="10" s="1"/>
  <c r="AW85" i="11" s="1"/>
  <c r="AW85" i="13" s="1"/>
  <c r="AW85" i="14" s="1"/>
  <c r="AW85" i="15" s="1"/>
  <c r="AX85" i="3"/>
  <c r="AX85" i="4" s="1"/>
  <c r="AX85" i="7" s="1"/>
  <c r="AX85" i="8" s="1"/>
  <c r="AX85" i="9" s="1"/>
  <c r="AX85" i="10" s="1"/>
  <c r="AX85" i="11" s="1"/>
  <c r="AX85" i="13" s="1"/>
  <c r="AX85" i="14" s="1"/>
  <c r="AX85" i="15" s="1"/>
  <c r="AY85" i="3"/>
  <c r="AY85" i="4" s="1"/>
  <c r="AY85" i="7" s="1"/>
  <c r="AY85" i="8" s="1"/>
  <c r="AY85" i="9" s="1"/>
  <c r="AY85" i="10" s="1"/>
  <c r="AY85" i="11" s="1"/>
  <c r="AY85" i="13" s="1"/>
  <c r="AY85" i="14" s="1"/>
  <c r="AY85" i="15" s="1"/>
  <c r="AZ85" i="3"/>
  <c r="AZ85" i="4" s="1"/>
  <c r="AZ85" i="7" s="1"/>
  <c r="AZ85" i="8" s="1"/>
  <c r="AZ85" i="9" s="1"/>
  <c r="AZ85" i="10" s="1"/>
  <c r="AZ85" i="11" s="1"/>
  <c r="AZ85" i="13" s="1"/>
  <c r="AZ85" i="14" s="1"/>
  <c r="AZ85" i="15" s="1"/>
  <c r="AW86" i="3"/>
  <c r="AW86" i="4" s="1"/>
  <c r="AW86" i="7" s="1"/>
  <c r="AW86" i="8" s="1"/>
  <c r="AW86" i="9" s="1"/>
  <c r="AW86" i="10" s="1"/>
  <c r="AW86" i="11" s="1"/>
  <c r="AW86" i="13" s="1"/>
  <c r="AW86" i="14" s="1"/>
  <c r="AW86" i="15" s="1"/>
  <c r="AW86" i="16" s="1"/>
  <c r="AX86" i="3"/>
  <c r="AX86" i="4" s="1"/>
  <c r="AX86" i="7" s="1"/>
  <c r="AX86" i="8" s="1"/>
  <c r="AX86" i="9" s="1"/>
  <c r="AX86" i="10" s="1"/>
  <c r="AX86" i="11" s="1"/>
  <c r="AX86" i="13" s="1"/>
  <c r="AX86" i="14" s="1"/>
  <c r="AX86" i="15" s="1"/>
  <c r="AX86" i="16" s="1"/>
  <c r="AY86" i="3"/>
  <c r="AY86" i="4" s="1"/>
  <c r="AY86" i="7" s="1"/>
  <c r="AY86" i="8" s="1"/>
  <c r="AY86" i="9" s="1"/>
  <c r="AY86" i="10" s="1"/>
  <c r="AY86" i="11" s="1"/>
  <c r="AY86" i="13" s="1"/>
  <c r="AY86" i="14" s="1"/>
  <c r="AY86" i="15" s="1"/>
  <c r="AY86" i="16" s="1"/>
  <c r="AZ86" i="3"/>
  <c r="AZ86" i="4" s="1"/>
  <c r="AZ86" i="7" s="1"/>
  <c r="AZ86" i="8" s="1"/>
  <c r="AZ86" i="9" s="1"/>
  <c r="AZ86" i="10" s="1"/>
  <c r="AZ86" i="11" s="1"/>
  <c r="AZ86" i="13" s="1"/>
  <c r="AZ86" i="14" s="1"/>
  <c r="AZ86" i="15" s="1"/>
  <c r="AZ86" i="16" s="1"/>
  <c r="AZ81" i="3"/>
  <c r="AY81" i="3"/>
  <c r="AX81" i="3"/>
  <c r="AW81" i="3"/>
  <c r="AZ79" i="3"/>
  <c r="AY79" i="3"/>
  <c r="AX79" i="3"/>
  <c r="AW79" i="3"/>
  <c r="AW73" i="3"/>
  <c r="AX73" i="3"/>
  <c r="AY73" i="3"/>
  <c r="AZ73" i="3"/>
  <c r="AW74" i="3"/>
  <c r="AX74" i="3"/>
  <c r="AY74" i="3"/>
  <c r="AZ74" i="3"/>
  <c r="AW75" i="3"/>
  <c r="AX75" i="3"/>
  <c r="AY75" i="3"/>
  <c r="AZ75" i="3"/>
  <c r="AW76" i="3"/>
  <c r="AX76" i="3"/>
  <c r="AY76" i="3"/>
  <c r="AZ76" i="3"/>
  <c r="AW77" i="3"/>
  <c r="AX77" i="3"/>
  <c r="AY77" i="3"/>
  <c r="AZ77" i="3"/>
  <c r="AW78" i="3"/>
  <c r="AX78" i="3"/>
  <c r="AY78" i="3"/>
  <c r="AZ78" i="3"/>
  <c r="AZ72" i="3"/>
  <c r="AY72" i="3"/>
  <c r="AX72" i="3"/>
  <c r="AW72" i="3"/>
  <c r="AW64" i="3"/>
  <c r="AX64" i="3"/>
  <c r="AY64" i="3"/>
  <c r="AZ64" i="3"/>
  <c r="AW65" i="3"/>
  <c r="AX65" i="3"/>
  <c r="AY65" i="3"/>
  <c r="AZ65" i="3"/>
  <c r="AW66" i="3"/>
  <c r="AX66" i="3"/>
  <c r="AY66" i="3"/>
  <c r="AZ66" i="3"/>
  <c r="AW67" i="3"/>
  <c r="AX67" i="3"/>
  <c r="AY67" i="3"/>
  <c r="AZ67" i="3"/>
  <c r="AW68" i="3"/>
  <c r="AX68" i="3"/>
  <c r="AY68" i="3"/>
  <c r="AZ68" i="3"/>
  <c r="AW69" i="3"/>
  <c r="AX69" i="3"/>
  <c r="AY69" i="3"/>
  <c r="AZ69" i="3"/>
  <c r="AW70" i="3"/>
  <c r="AX70" i="3"/>
  <c r="AY70" i="3"/>
  <c r="AZ70" i="3"/>
  <c r="AZ63" i="3"/>
  <c r="AY63" i="3"/>
  <c r="AX63" i="3"/>
  <c r="AW63" i="3"/>
  <c r="AW46" i="3"/>
  <c r="AX46" i="3"/>
  <c r="AY46" i="3"/>
  <c r="AZ46" i="3"/>
  <c r="AW47" i="3"/>
  <c r="AX47" i="3"/>
  <c r="AY47" i="3"/>
  <c r="AZ47" i="3"/>
  <c r="AW48" i="3"/>
  <c r="AX48" i="3"/>
  <c r="AY48" i="3"/>
  <c r="AZ48" i="3"/>
  <c r="AW49" i="3"/>
  <c r="AX49" i="3"/>
  <c r="AY49" i="3"/>
  <c r="AZ49" i="3"/>
  <c r="AW50" i="3"/>
  <c r="AX50" i="3"/>
  <c r="AY50" i="3"/>
  <c r="AZ50" i="3"/>
  <c r="AW51" i="3"/>
  <c r="AX51" i="3"/>
  <c r="AY51" i="3"/>
  <c r="AZ51" i="3"/>
  <c r="AW52" i="3"/>
  <c r="AX52" i="3"/>
  <c r="AY52" i="3"/>
  <c r="AZ52" i="3"/>
  <c r="AW53" i="3"/>
  <c r="AX53" i="3"/>
  <c r="AY53" i="3"/>
  <c r="AZ53" i="3"/>
  <c r="AW54" i="3"/>
  <c r="AX54" i="3"/>
  <c r="AY54" i="3"/>
  <c r="AZ54" i="3"/>
  <c r="AW55" i="3"/>
  <c r="AX55" i="3"/>
  <c r="AY55" i="3"/>
  <c r="AZ55" i="3"/>
  <c r="AW56" i="3"/>
  <c r="AX56" i="3"/>
  <c r="AY56" i="3"/>
  <c r="AZ56" i="3"/>
  <c r="AW57" i="3"/>
  <c r="AX57" i="3"/>
  <c r="AY57" i="3"/>
  <c r="AZ57" i="3"/>
  <c r="AW58" i="3"/>
  <c r="AX58" i="3"/>
  <c r="AY58" i="3"/>
  <c r="AZ58" i="3"/>
  <c r="AW60" i="3"/>
  <c r="AX60" i="3"/>
  <c r="AY60" i="3"/>
  <c r="AZ60" i="3"/>
  <c r="AZ45" i="3"/>
  <c r="AY45" i="3"/>
  <c r="AX45" i="3"/>
  <c r="AW45" i="3"/>
  <c r="AW37" i="3"/>
  <c r="AX37" i="3"/>
  <c r="AY37" i="3"/>
  <c r="AZ37" i="3"/>
  <c r="AW38" i="3"/>
  <c r="AX38" i="3"/>
  <c r="AY38" i="3"/>
  <c r="AZ38" i="3"/>
  <c r="AW39" i="3"/>
  <c r="AX39" i="3"/>
  <c r="AY39" i="3"/>
  <c r="AZ39" i="3"/>
  <c r="AW40" i="3"/>
  <c r="AX40" i="3"/>
  <c r="AY40" i="3"/>
  <c r="AZ40" i="3"/>
  <c r="AW41" i="3"/>
  <c r="AX41" i="3"/>
  <c r="AY41" i="3"/>
  <c r="AZ41" i="3"/>
  <c r="AW42" i="3"/>
  <c r="AX42" i="3"/>
  <c r="AY42" i="3"/>
  <c r="AZ42" i="3"/>
  <c r="AW43" i="3"/>
  <c r="AX43" i="3"/>
  <c r="AY43" i="3"/>
  <c r="AZ43" i="3"/>
  <c r="AZ36" i="3"/>
  <c r="AY36" i="3"/>
  <c r="AX36" i="3"/>
  <c r="AW36" i="3"/>
  <c r="AW23" i="3"/>
  <c r="AX23" i="3"/>
  <c r="AY23" i="3"/>
  <c r="AZ23" i="3"/>
  <c r="AW24" i="3"/>
  <c r="AX24" i="3"/>
  <c r="AY24" i="3"/>
  <c r="AZ24" i="3"/>
  <c r="AW25" i="3"/>
  <c r="AX25" i="3"/>
  <c r="AY25" i="3"/>
  <c r="AZ25" i="3"/>
  <c r="AW26" i="3"/>
  <c r="AX26" i="3"/>
  <c r="AY26" i="3"/>
  <c r="AZ26" i="3"/>
  <c r="AW27" i="3"/>
  <c r="AX27" i="3"/>
  <c r="AY27" i="3"/>
  <c r="AZ27" i="3"/>
  <c r="AW28" i="3"/>
  <c r="AX28" i="3"/>
  <c r="AY28" i="3"/>
  <c r="AZ28" i="3"/>
  <c r="AW29" i="3"/>
  <c r="AX29" i="3"/>
  <c r="AY29" i="3"/>
  <c r="AZ29" i="3"/>
  <c r="AW30" i="3"/>
  <c r="AX30" i="3"/>
  <c r="AY30" i="3"/>
  <c r="AZ30" i="3"/>
  <c r="AW31" i="3"/>
  <c r="AX31" i="3"/>
  <c r="AY31" i="3"/>
  <c r="AZ31" i="3"/>
  <c r="AW32" i="3"/>
  <c r="AX32" i="3"/>
  <c r="AY32" i="3"/>
  <c r="AZ32" i="3"/>
  <c r="AW33" i="3"/>
  <c r="AX33" i="3"/>
  <c r="AY33" i="3"/>
  <c r="AZ33" i="3"/>
  <c r="AW34" i="3"/>
  <c r="AX34" i="3"/>
  <c r="AY34" i="3"/>
  <c r="AZ34" i="3"/>
  <c r="AZ22" i="3"/>
  <c r="AY22" i="3"/>
  <c r="AX22" i="3"/>
  <c r="AW22" i="3"/>
  <c r="AW7" i="3"/>
  <c r="AX7" i="3"/>
  <c r="AY7" i="3"/>
  <c r="AZ7" i="3"/>
  <c r="AW8" i="3"/>
  <c r="AX8" i="3"/>
  <c r="AY8" i="3"/>
  <c r="AZ8" i="3"/>
  <c r="AW9" i="3"/>
  <c r="AX9" i="3"/>
  <c r="AY9" i="3"/>
  <c r="AZ9" i="3"/>
  <c r="AW10" i="3"/>
  <c r="AX10" i="3"/>
  <c r="AY10" i="3"/>
  <c r="AZ10" i="3"/>
  <c r="AW11" i="3"/>
  <c r="AX11" i="3"/>
  <c r="AY11" i="3"/>
  <c r="AZ11" i="3"/>
  <c r="AW12" i="3"/>
  <c r="AX12" i="3"/>
  <c r="AY12" i="3"/>
  <c r="AZ12" i="3"/>
  <c r="AW13" i="3"/>
  <c r="AX13" i="3"/>
  <c r="AY13" i="3"/>
  <c r="AZ13" i="3"/>
  <c r="AW14" i="3"/>
  <c r="AX14" i="3"/>
  <c r="AY14" i="3"/>
  <c r="AZ14" i="3"/>
  <c r="AW15" i="3"/>
  <c r="AX15" i="3"/>
  <c r="AY15" i="3"/>
  <c r="AZ15" i="3"/>
  <c r="AW16" i="3"/>
  <c r="AX16" i="3"/>
  <c r="AY16" i="3"/>
  <c r="AZ16" i="3"/>
  <c r="AW17" i="3"/>
  <c r="AX17" i="3"/>
  <c r="AY17" i="3"/>
  <c r="AZ17" i="3"/>
  <c r="AW18" i="3"/>
  <c r="AX18" i="3"/>
  <c r="AY18" i="3"/>
  <c r="AZ18" i="3"/>
  <c r="AW19" i="3"/>
  <c r="AX19" i="3"/>
  <c r="AY19" i="3"/>
  <c r="AZ19" i="3"/>
  <c r="AW20" i="3"/>
  <c r="AX20" i="3"/>
  <c r="AY20" i="3"/>
  <c r="AZ20" i="3"/>
  <c r="AX6" i="3"/>
  <c r="AY6" i="3"/>
  <c r="AZ6" i="3"/>
  <c r="AW6" i="3"/>
  <c r="AG62" i="4" l="1"/>
  <c r="AI62" i="4"/>
  <c r="AW90" i="3"/>
  <c r="AX71" i="3"/>
  <c r="AY35" i="3"/>
  <c r="AX9" i="4"/>
  <c r="AX26" i="4"/>
  <c r="AX39" i="4"/>
  <c r="AX51" i="4"/>
  <c r="AX78" i="4"/>
  <c r="AW9" i="4"/>
  <c r="AW26" i="4"/>
  <c r="AW39" i="4"/>
  <c r="AW55" i="4"/>
  <c r="AW47" i="4"/>
  <c r="AW68" i="4"/>
  <c r="AW76" i="4"/>
  <c r="AW6" i="4"/>
  <c r="AZ19" i="4"/>
  <c r="AZ17" i="4"/>
  <c r="AZ15" i="4"/>
  <c r="AZ13" i="4"/>
  <c r="AZ11" i="4"/>
  <c r="AZ10" i="4"/>
  <c r="AZ8" i="4"/>
  <c r="AW22" i="4"/>
  <c r="AZ33" i="4"/>
  <c r="AZ31" i="4"/>
  <c r="AZ29" i="4"/>
  <c r="AZ27" i="4"/>
  <c r="AZ25" i="4"/>
  <c r="AZ23" i="4"/>
  <c r="AZ43" i="4"/>
  <c r="AZ40" i="4"/>
  <c r="AZ44" i="3"/>
  <c r="AZ38" i="4"/>
  <c r="AW45" i="4"/>
  <c r="AZ58" i="4"/>
  <c r="AZ56" i="4"/>
  <c r="AZ54" i="4"/>
  <c r="AZ52" i="4"/>
  <c r="AZ50" i="4"/>
  <c r="AZ48" i="4"/>
  <c r="AZ46" i="4"/>
  <c r="AZ70" i="4"/>
  <c r="AZ69" i="4"/>
  <c r="AZ67" i="4"/>
  <c r="AZ65" i="4"/>
  <c r="AW80" i="3"/>
  <c r="AW72" i="4"/>
  <c r="AZ77" i="4"/>
  <c r="AZ75" i="4"/>
  <c r="AZ74" i="4"/>
  <c r="AZ73" i="4"/>
  <c r="AW81" i="4"/>
  <c r="AZ83" i="4"/>
  <c r="AX20" i="4"/>
  <c r="AX34" i="4"/>
  <c r="AX28" i="4"/>
  <c r="AX41" i="4"/>
  <c r="AX57" i="4"/>
  <c r="AX47" i="4"/>
  <c r="AX66" i="4"/>
  <c r="AX82" i="4"/>
  <c r="AW20" i="4"/>
  <c r="AW7" i="4"/>
  <c r="AW42" i="4"/>
  <c r="AW53" i="4"/>
  <c r="AW66" i="4"/>
  <c r="AZ6" i="4"/>
  <c r="AY19" i="4"/>
  <c r="AY17" i="4"/>
  <c r="AY15" i="4"/>
  <c r="AY13" i="4"/>
  <c r="AY11" i="4"/>
  <c r="AY10" i="4"/>
  <c r="AY8" i="4"/>
  <c r="AX35" i="3"/>
  <c r="AX22" i="4"/>
  <c r="AY33" i="4"/>
  <c r="AY31" i="4"/>
  <c r="AY29" i="4"/>
  <c r="AY27" i="4"/>
  <c r="AY25" i="4"/>
  <c r="AY23" i="4"/>
  <c r="AY43" i="4"/>
  <c r="AY40" i="4"/>
  <c r="AY44" i="3"/>
  <c r="AY38" i="4"/>
  <c r="AX45" i="4"/>
  <c r="AY58" i="4"/>
  <c r="AY56" i="4"/>
  <c r="AY54" i="4"/>
  <c r="AY52" i="4"/>
  <c r="AY50" i="4"/>
  <c r="AY48" i="4"/>
  <c r="AY46" i="4"/>
  <c r="AY70" i="4"/>
  <c r="AY69" i="4"/>
  <c r="AY67" i="4"/>
  <c r="AY65" i="4"/>
  <c r="AX72" i="4"/>
  <c r="AY77" i="4"/>
  <c r="AY75" i="4"/>
  <c r="AY74" i="4"/>
  <c r="AY73" i="4"/>
  <c r="AX90" i="3"/>
  <c r="AX81" i="4"/>
  <c r="AX90" i="4" s="1"/>
  <c r="AY83" i="4"/>
  <c r="AX18" i="4"/>
  <c r="AX7" i="4"/>
  <c r="AX32" i="4"/>
  <c r="AX42" i="4"/>
  <c r="AX53" i="4"/>
  <c r="AX84" i="4"/>
  <c r="AX84" i="7" s="1"/>
  <c r="AW14" i="4"/>
  <c r="AW34" i="4"/>
  <c r="AW24" i="4"/>
  <c r="AW57" i="4"/>
  <c r="AZ63" i="4"/>
  <c r="AZ71" i="4" s="1"/>
  <c r="AY6" i="4"/>
  <c r="AX19" i="4"/>
  <c r="AX17" i="4"/>
  <c r="AX15" i="4"/>
  <c r="AX13" i="4"/>
  <c r="AX11" i="4"/>
  <c r="AX10" i="4"/>
  <c r="AX8" i="4"/>
  <c r="AY22" i="4"/>
  <c r="AX33" i="4"/>
  <c r="AX31" i="4"/>
  <c r="AX29" i="4"/>
  <c r="AX27" i="4"/>
  <c r="AX25" i="4"/>
  <c r="AX23" i="4"/>
  <c r="AX43" i="4"/>
  <c r="AX40" i="4"/>
  <c r="AX38" i="4"/>
  <c r="AY45" i="4"/>
  <c r="AX58" i="4"/>
  <c r="AX56" i="4"/>
  <c r="AX54" i="4"/>
  <c r="AX52" i="4"/>
  <c r="AX50" i="4"/>
  <c r="AX48" i="4"/>
  <c r="AX46" i="4"/>
  <c r="AX70" i="4"/>
  <c r="AX69" i="4"/>
  <c r="AX67" i="4"/>
  <c r="AX65" i="4"/>
  <c r="AY72" i="4"/>
  <c r="AY80" i="4" s="1"/>
  <c r="AX77" i="4"/>
  <c r="AX75" i="4"/>
  <c r="AX74" i="4"/>
  <c r="AX73" i="4"/>
  <c r="AY81" i="4"/>
  <c r="AX83" i="4"/>
  <c r="AX12" i="4"/>
  <c r="AX30" i="4"/>
  <c r="AX37" i="4"/>
  <c r="AY63" i="4"/>
  <c r="AX76" i="4"/>
  <c r="AP91" i="4"/>
  <c r="AW12" i="4"/>
  <c r="AW30" i="4"/>
  <c r="AZ36" i="4"/>
  <c r="AW37" i="4"/>
  <c r="AW51" i="4"/>
  <c r="AW64" i="4"/>
  <c r="AW84" i="4"/>
  <c r="AW84" i="7" s="1"/>
  <c r="AX6" i="4"/>
  <c r="AW19" i="4"/>
  <c r="AW17" i="4"/>
  <c r="AW15" i="4"/>
  <c r="AW13" i="4"/>
  <c r="AW11" i="4"/>
  <c r="AW10" i="4"/>
  <c r="AW8" i="4"/>
  <c r="AZ22" i="4"/>
  <c r="AW33" i="4"/>
  <c r="AW31" i="4"/>
  <c r="AW29" i="4"/>
  <c r="AW27" i="4"/>
  <c r="AW25" i="4"/>
  <c r="AW23" i="4"/>
  <c r="AW43" i="4"/>
  <c r="AW40" i="4"/>
  <c r="AW38" i="4"/>
  <c r="AZ45" i="4"/>
  <c r="AW58" i="4"/>
  <c r="AW56" i="4"/>
  <c r="AW54" i="4"/>
  <c r="AW52" i="4"/>
  <c r="AW50" i="4"/>
  <c r="AW48" i="4"/>
  <c r="AW46" i="4"/>
  <c r="AW70" i="4"/>
  <c r="AW69" i="4"/>
  <c r="AW67" i="4"/>
  <c r="AW65" i="4"/>
  <c r="AZ72" i="4"/>
  <c r="AW77" i="4"/>
  <c r="AW75" i="4"/>
  <c r="AW74" i="4"/>
  <c r="AW73" i="4"/>
  <c r="AZ81" i="4"/>
  <c r="AW83" i="4"/>
  <c r="AI80" i="4"/>
  <c r="AX14" i="4"/>
  <c r="AY36" i="4"/>
  <c r="AX49" i="4"/>
  <c r="AX64" i="4"/>
  <c r="AW16" i="4"/>
  <c r="AW32" i="4"/>
  <c r="AW41" i="4"/>
  <c r="AW49" i="4"/>
  <c r="AW78" i="4"/>
  <c r="AW82" i="4"/>
  <c r="AW35" i="3"/>
  <c r="AZ20" i="4"/>
  <c r="AZ18" i="4"/>
  <c r="AZ16" i="4"/>
  <c r="AZ14" i="4"/>
  <c r="AZ12" i="4"/>
  <c r="AZ9" i="4"/>
  <c r="AZ7" i="4"/>
  <c r="AZ34" i="4"/>
  <c r="AZ32" i="4"/>
  <c r="AZ30" i="4"/>
  <c r="AZ28" i="4"/>
  <c r="AZ26" i="4"/>
  <c r="AZ24" i="4"/>
  <c r="AW36" i="4"/>
  <c r="AZ42" i="4"/>
  <c r="AZ41" i="4"/>
  <c r="AZ39" i="4"/>
  <c r="AZ37" i="4"/>
  <c r="AZ57" i="4"/>
  <c r="AZ55" i="4"/>
  <c r="AZ53" i="4"/>
  <c r="AZ51" i="4"/>
  <c r="AZ49" i="4"/>
  <c r="AZ47" i="4"/>
  <c r="AW63" i="4"/>
  <c r="AZ68" i="4"/>
  <c r="AZ66" i="4"/>
  <c r="AZ64" i="4"/>
  <c r="AZ78" i="4"/>
  <c r="AZ76" i="4"/>
  <c r="AW79" i="4"/>
  <c r="AZ84" i="4"/>
  <c r="AZ84" i="7" s="1"/>
  <c r="AZ82" i="4"/>
  <c r="AX16" i="4"/>
  <c r="AX24" i="4"/>
  <c r="AX55" i="4"/>
  <c r="AX68" i="4"/>
  <c r="AY79" i="4"/>
  <c r="AW18" i="4"/>
  <c r="AW28" i="4"/>
  <c r="AZ79" i="4"/>
  <c r="AY20" i="4"/>
  <c r="AY18" i="4"/>
  <c r="AY16" i="4"/>
  <c r="AY14" i="4"/>
  <c r="AY12" i="4"/>
  <c r="AY9" i="4"/>
  <c r="AY7" i="4"/>
  <c r="AY34" i="4"/>
  <c r="AY32" i="4"/>
  <c r="AY30" i="4"/>
  <c r="AY28" i="4"/>
  <c r="AY26" i="4"/>
  <c r="AY24" i="4"/>
  <c r="AX36" i="4"/>
  <c r="AY42" i="4"/>
  <c r="AY41" i="4"/>
  <c r="AY39" i="4"/>
  <c r="AY37" i="4"/>
  <c r="AY57" i="4"/>
  <c r="AY55" i="4"/>
  <c r="AY53" i="4"/>
  <c r="AY51" i="4"/>
  <c r="AY49" i="4"/>
  <c r="AY47" i="4"/>
  <c r="AX63" i="4"/>
  <c r="AX71" i="4" s="1"/>
  <c r="AY68" i="4"/>
  <c r="AY66" i="4"/>
  <c r="AY64" i="4"/>
  <c r="AY78" i="4"/>
  <c r="AY76" i="4"/>
  <c r="AX79" i="4"/>
  <c r="AY84" i="4"/>
  <c r="AY84" i="7" s="1"/>
  <c r="AY82" i="4"/>
  <c r="AV91" i="4"/>
  <c r="AU91" i="4"/>
  <c r="AT91" i="4"/>
  <c r="AS91" i="4"/>
  <c r="AO91" i="4"/>
  <c r="AI90" i="4"/>
  <c r="AI71" i="4"/>
  <c r="AI44" i="4"/>
  <c r="AI35" i="4"/>
  <c r="AG35" i="4"/>
  <c r="AG90" i="4"/>
  <c r="AG80" i="4"/>
  <c r="AI21" i="4"/>
  <c r="AB91" i="4"/>
  <c r="AA91" i="4"/>
  <c r="AG44" i="4"/>
  <c r="AG71" i="4"/>
  <c r="AE91" i="4"/>
  <c r="AF91" i="4"/>
  <c r="AH91" i="4"/>
  <c r="AY71" i="3"/>
  <c r="AW71" i="3"/>
  <c r="AX44" i="3"/>
  <c r="AX21" i="3"/>
  <c r="AW21" i="3"/>
  <c r="AY80" i="3"/>
  <c r="AX80" i="3"/>
  <c r="AZ80" i="3"/>
  <c r="AZ71" i="3"/>
  <c r="AW44" i="3"/>
  <c r="AZ35" i="3"/>
  <c r="AY90" i="3"/>
  <c r="AZ90" i="3"/>
  <c r="AY21" i="3"/>
  <c r="AZ21" i="3"/>
  <c r="AQ82" i="3"/>
  <c r="AQ83" i="3"/>
  <c r="AQ84" i="3"/>
  <c r="AQ85" i="3"/>
  <c r="AQ85" i="4" s="1"/>
  <c r="AQ85" i="7" s="1"/>
  <c r="AQ85" i="8" s="1"/>
  <c r="AQ85" i="9" s="1"/>
  <c r="AQ85" i="10" s="1"/>
  <c r="AQ85" i="11" s="1"/>
  <c r="AQ85" i="13" s="1"/>
  <c r="AQ85" i="14" s="1"/>
  <c r="AQ85" i="15" s="1"/>
  <c r="AQ86" i="3"/>
  <c r="AQ86" i="4" s="1"/>
  <c r="AQ86" i="7" s="1"/>
  <c r="AQ86" i="8" s="1"/>
  <c r="AQ86" i="9" s="1"/>
  <c r="AQ86" i="10" s="1"/>
  <c r="AQ86" i="11" s="1"/>
  <c r="AQ86" i="13" s="1"/>
  <c r="AQ86" i="14" s="1"/>
  <c r="AQ86" i="15" s="1"/>
  <c r="AQ86" i="16" s="1"/>
  <c r="AQ81" i="3"/>
  <c r="AQ73" i="3"/>
  <c r="AQ74" i="3"/>
  <c r="AQ75" i="3"/>
  <c r="AQ76" i="3"/>
  <c r="AQ77" i="3"/>
  <c r="AQ78" i="3"/>
  <c r="AQ79" i="3"/>
  <c r="AQ72" i="3"/>
  <c r="AQ64" i="3"/>
  <c r="AQ65" i="3"/>
  <c r="AQ66" i="3"/>
  <c r="AQ67" i="3"/>
  <c r="AQ68" i="3"/>
  <c r="AQ69" i="3"/>
  <c r="AQ70" i="3"/>
  <c r="AQ63" i="3"/>
  <c r="AQ60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45" i="3"/>
  <c r="AQ37" i="3"/>
  <c r="AQ38" i="3"/>
  <c r="AQ39" i="3"/>
  <c r="AQ40" i="3"/>
  <c r="AQ41" i="3"/>
  <c r="AQ42" i="3"/>
  <c r="AQ43" i="3"/>
  <c r="AQ36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22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6" i="3"/>
  <c r="AI37" i="3"/>
  <c r="AI38" i="3"/>
  <c r="AI39" i="3"/>
  <c r="AI40" i="3"/>
  <c r="AI41" i="3"/>
  <c r="AI42" i="3"/>
  <c r="AI43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60" i="3"/>
  <c r="AI63" i="3"/>
  <c r="AI64" i="3"/>
  <c r="AI65" i="3"/>
  <c r="AI66" i="3"/>
  <c r="AI67" i="3"/>
  <c r="AI68" i="3"/>
  <c r="AI69" i="3"/>
  <c r="AI70" i="3"/>
  <c r="AI72" i="3"/>
  <c r="AI73" i="3"/>
  <c r="AI74" i="3"/>
  <c r="AI75" i="3"/>
  <c r="AI76" i="3"/>
  <c r="AI77" i="3"/>
  <c r="AI78" i="3"/>
  <c r="AI79" i="3"/>
  <c r="AI81" i="3"/>
  <c r="AI82" i="3"/>
  <c r="AI83" i="3"/>
  <c r="AI84" i="3"/>
  <c r="AI85" i="3"/>
  <c r="AI86" i="3"/>
  <c r="AI87" i="3"/>
  <c r="AI89" i="3"/>
  <c r="AI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6" i="3"/>
  <c r="AG37" i="3"/>
  <c r="AG38" i="3"/>
  <c r="AG39" i="3"/>
  <c r="AG40" i="3"/>
  <c r="AG41" i="3"/>
  <c r="AG42" i="3"/>
  <c r="AG43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60" i="3"/>
  <c r="AG63" i="3"/>
  <c r="AG64" i="3"/>
  <c r="AG65" i="3"/>
  <c r="AG66" i="3"/>
  <c r="AG67" i="3"/>
  <c r="AG68" i="3"/>
  <c r="AG69" i="3"/>
  <c r="AG70" i="3"/>
  <c r="AG72" i="3"/>
  <c r="AG73" i="3"/>
  <c r="AG74" i="3"/>
  <c r="AG75" i="3"/>
  <c r="AG76" i="3"/>
  <c r="AG77" i="3"/>
  <c r="AG78" i="3"/>
  <c r="AG79" i="3"/>
  <c r="AG81" i="3"/>
  <c r="AG82" i="3"/>
  <c r="AG83" i="3"/>
  <c r="AG84" i="3"/>
  <c r="AG85" i="3"/>
  <c r="AG86" i="3"/>
  <c r="AG87" i="3"/>
  <c r="AG89" i="3"/>
  <c r="AG6" i="3"/>
  <c r="AJ7" i="3"/>
  <c r="AK7" i="3"/>
  <c r="AM7" i="3"/>
  <c r="AJ8" i="3"/>
  <c r="AK8" i="3"/>
  <c r="AM8" i="3"/>
  <c r="AJ9" i="3"/>
  <c r="AK9" i="3"/>
  <c r="AM9" i="3"/>
  <c r="AJ10" i="3"/>
  <c r="AK10" i="3"/>
  <c r="AM10" i="3"/>
  <c r="AJ11" i="3"/>
  <c r="AK11" i="3"/>
  <c r="AM11" i="3"/>
  <c r="AJ12" i="3"/>
  <c r="AK12" i="3"/>
  <c r="AM12" i="3"/>
  <c r="AJ13" i="3"/>
  <c r="AK13" i="3"/>
  <c r="AM13" i="3"/>
  <c r="AJ14" i="3"/>
  <c r="AK14" i="3"/>
  <c r="AM14" i="3"/>
  <c r="AJ15" i="3"/>
  <c r="AK15" i="3"/>
  <c r="AM15" i="3"/>
  <c r="AJ16" i="3"/>
  <c r="AK16" i="3"/>
  <c r="AM16" i="3"/>
  <c r="AJ17" i="3"/>
  <c r="AK17" i="3"/>
  <c r="AM17" i="3"/>
  <c r="AJ18" i="3"/>
  <c r="AK18" i="3"/>
  <c r="AM18" i="3"/>
  <c r="AJ19" i="3"/>
  <c r="AK19" i="3"/>
  <c r="AM19" i="3"/>
  <c r="AJ20" i="3"/>
  <c r="AK20" i="3"/>
  <c r="AM20" i="3"/>
  <c r="AJ22" i="3"/>
  <c r="AK22" i="3"/>
  <c r="AM22" i="3"/>
  <c r="AJ23" i="3"/>
  <c r="AK23" i="3"/>
  <c r="AM23" i="3"/>
  <c r="AJ24" i="3"/>
  <c r="AK24" i="3"/>
  <c r="AM24" i="3"/>
  <c r="AJ25" i="3"/>
  <c r="AK25" i="3"/>
  <c r="AM25" i="3"/>
  <c r="AJ26" i="3"/>
  <c r="AK26" i="3"/>
  <c r="AM26" i="3"/>
  <c r="AJ27" i="3"/>
  <c r="AK27" i="3"/>
  <c r="AM27" i="3"/>
  <c r="AJ28" i="3"/>
  <c r="AK28" i="3"/>
  <c r="AM28" i="3"/>
  <c r="AJ29" i="3"/>
  <c r="AK29" i="3"/>
  <c r="AM29" i="3"/>
  <c r="AJ30" i="3"/>
  <c r="AK30" i="3"/>
  <c r="AM30" i="3"/>
  <c r="AJ31" i="3"/>
  <c r="AK31" i="3"/>
  <c r="AM31" i="3"/>
  <c r="AJ32" i="3"/>
  <c r="AK32" i="3"/>
  <c r="AM32" i="3"/>
  <c r="AJ33" i="3"/>
  <c r="AK33" i="3"/>
  <c r="AM33" i="3"/>
  <c r="AJ34" i="3"/>
  <c r="AK34" i="3"/>
  <c r="AM34" i="3"/>
  <c r="AJ36" i="3"/>
  <c r="AK36" i="3"/>
  <c r="AM36" i="3"/>
  <c r="AJ37" i="3"/>
  <c r="AK37" i="3"/>
  <c r="AM37" i="3"/>
  <c r="AJ38" i="3"/>
  <c r="AK38" i="3"/>
  <c r="AM38" i="3"/>
  <c r="AJ39" i="3"/>
  <c r="AK39" i="3"/>
  <c r="AM39" i="3"/>
  <c r="AJ40" i="3"/>
  <c r="AK40" i="3"/>
  <c r="AM40" i="3"/>
  <c r="AJ41" i="3"/>
  <c r="AK41" i="3"/>
  <c r="AM41" i="3"/>
  <c r="AJ42" i="3"/>
  <c r="AK42" i="3"/>
  <c r="AM42" i="3"/>
  <c r="AJ43" i="3"/>
  <c r="AK43" i="3"/>
  <c r="AM43" i="3"/>
  <c r="AJ45" i="3"/>
  <c r="AK45" i="3"/>
  <c r="AM45" i="3"/>
  <c r="AJ46" i="3"/>
  <c r="AK46" i="3"/>
  <c r="AM46" i="3"/>
  <c r="AJ47" i="3"/>
  <c r="AK47" i="3"/>
  <c r="AM47" i="3"/>
  <c r="AJ48" i="3"/>
  <c r="AK48" i="3"/>
  <c r="AM48" i="3"/>
  <c r="AJ49" i="3"/>
  <c r="AK49" i="3"/>
  <c r="AM49" i="3"/>
  <c r="AJ50" i="3"/>
  <c r="AK50" i="3"/>
  <c r="AM50" i="3"/>
  <c r="AJ51" i="3"/>
  <c r="AK51" i="3"/>
  <c r="AM51" i="3"/>
  <c r="AJ52" i="3"/>
  <c r="AK52" i="3"/>
  <c r="AM52" i="3"/>
  <c r="AJ53" i="3"/>
  <c r="AK53" i="3"/>
  <c r="AM53" i="3"/>
  <c r="AJ54" i="3"/>
  <c r="AK54" i="3"/>
  <c r="AM54" i="3"/>
  <c r="AJ55" i="3"/>
  <c r="AK55" i="3"/>
  <c r="AM55" i="3"/>
  <c r="AJ56" i="3"/>
  <c r="AK56" i="3"/>
  <c r="AM56" i="3"/>
  <c r="AJ57" i="3"/>
  <c r="AK57" i="3"/>
  <c r="AM57" i="3"/>
  <c r="AJ58" i="3"/>
  <c r="AK58" i="3"/>
  <c r="AM58" i="3"/>
  <c r="AJ60" i="3"/>
  <c r="AK60" i="3"/>
  <c r="AM60" i="3"/>
  <c r="AJ63" i="3"/>
  <c r="AK63" i="3"/>
  <c r="AM63" i="3"/>
  <c r="AJ64" i="3"/>
  <c r="AK64" i="3"/>
  <c r="AM64" i="3"/>
  <c r="AJ65" i="3"/>
  <c r="AK65" i="3"/>
  <c r="AM65" i="3"/>
  <c r="AJ66" i="3"/>
  <c r="AK66" i="3"/>
  <c r="AM66" i="3"/>
  <c r="AJ67" i="3"/>
  <c r="AK67" i="3"/>
  <c r="AM67" i="3"/>
  <c r="AJ68" i="3"/>
  <c r="AK68" i="3"/>
  <c r="AM68" i="3"/>
  <c r="AJ69" i="3"/>
  <c r="AK69" i="3"/>
  <c r="AM69" i="3"/>
  <c r="AJ70" i="3"/>
  <c r="AK70" i="3"/>
  <c r="AM70" i="3"/>
  <c r="AJ72" i="3"/>
  <c r="AK72" i="3"/>
  <c r="AM72" i="3"/>
  <c r="AJ73" i="3"/>
  <c r="AK73" i="3"/>
  <c r="AM73" i="3"/>
  <c r="AJ74" i="3"/>
  <c r="AK74" i="3"/>
  <c r="AM74" i="3"/>
  <c r="AJ75" i="3"/>
  <c r="AK75" i="3"/>
  <c r="AM75" i="3"/>
  <c r="AJ76" i="3"/>
  <c r="AK76" i="3"/>
  <c r="AM76" i="3"/>
  <c r="AJ77" i="3"/>
  <c r="AK77" i="3"/>
  <c r="AM77" i="3"/>
  <c r="AJ78" i="3"/>
  <c r="AK78" i="3"/>
  <c r="AM78" i="3"/>
  <c r="AJ79" i="3"/>
  <c r="AK79" i="3"/>
  <c r="AM79" i="3"/>
  <c r="AJ81" i="3"/>
  <c r="AK81" i="3"/>
  <c r="AM81" i="3"/>
  <c r="AJ82" i="3"/>
  <c r="AK82" i="3"/>
  <c r="AM82" i="3"/>
  <c r="AJ83" i="3"/>
  <c r="AK83" i="3"/>
  <c r="AM83" i="3"/>
  <c r="AJ84" i="3"/>
  <c r="AK84" i="3"/>
  <c r="AM84" i="3"/>
  <c r="AJ85" i="3"/>
  <c r="AJ85" i="4" s="1"/>
  <c r="AJ85" i="7" s="1"/>
  <c r="AJ85" i="8" s="1"/>
  <c r="AJ85" i="9" s="1"/>
  <c r="AJ85" i="10" s="1"/>
  <c r="AJ85" i="11" s="1"/>
  <c r="AJ85" i="13" s="1"/>
  <c r="AJ85" i="14" s="1"/>
  <c r="AJ85" i="15" s="1"/>
  <c r="AK85" i="3"/>
  <c r="AK85" i="4" s="1"/>
  <c r="AK85" i="7" s="1"/>
  <c r="AK85" i="8" s="1"/>
  <c r="AK85" i="9" s="1"/>
  <c r="AK85" i="10" s="1"/>
  <c r="AK85" i="11" s="1"/>
  <c r="AK85" i="13" s="1"/>
  <c r="AK85" i="14" s="1"/>
  <c r="AK85" i="15" s="1"/>
  <c r="AM85" i="3"/>
  <c r="AM85" i="4" s="1"/>
  <c r="AM85" i="7" s="1"/>
  <c r="AM85" i="8" s="1"/>
  <c r="AM85" i="9" s="1"/>
  <c r="AM85" i="10" s="1"/>
  <c r="AM85" i="11" s="1"/>
  <c r="AM85" i="13" s="1"/>
  <c r="AM85" i="14" s="1"/>
  <c r="AM85" i="15" s="1"/>
  <c r="AJ86" i="3"/>
  <c r="AJ86" i="4" s="1"/>
  <c r="AJ86" i="7" s="1"/>
  <c r="AJ86" i="8" s="1"/>
  <c r="AJ86" i="9" s="1"/>
  <c r="AJ86" i="10" s="1"/>
  <c r="AJ86" i="11" s="1"/>
  <c r="AJ86" i="13" s="1"/>
  <c r="AJ86" i="14" s="1"/>
  <c r="AJ86" i="15" s="1"/>
  <c r="AJ86" i="16" s="1"/>
  <c r="AK86" i="3"/>
  <c r="AK86" i="4" s="1"/>
  <c r="AK86" i="7" s="1"/>
  <c r="AK86" i="8" s="1"/>
  <c r="AK86" i="9" s="1"/>
  <c r="AK86" i="10" s="1"/>
  <c r="AK86" i="11" s="1"/>
  <c r="AK86" i="13" s="1"/>
  <c r="AK86" i="14" s="1"/>
  <c r="AK86" i="15" s="1"/>
  <c r="AK86" i="16" s="1"/>
  <c r="AM86" i="3"/>
  <c r="AM86" i="4" s="1"/>
  <c r="AM86" i="7" s="1"/>
  <c r="AM86" i="8" s="1"/>
  <c r="AM86" i="9" s="1"/>
  <c r="AM86" i="10" s="1"/>
  <c r="AM86" i="11" s="1"/>
  <c r="AM86" i="13" s="1"/>
  <c r="AM86" i="14" s="1"/>
  <c r="AM86" i="15" s="1"/>
  <c r="AM86" i="16" s="1"/>
  <c r="AK6" i="3"/>
  <c r="AM6" i="3"/>
  <c r="AJ6" i="3"/>
  <c r="AX21" i="4" l="1"/>
  <c r="AW62" i="4"/>
  <c r="AX80" i="4"/>
  <c r="AW44" i="4"/>
  <c r="AZ62" i="4"/>
  <c r="AX35" i="4"/>
  <c r="AY21" i="4"/>
  <c r="AW90" i="4"/>
  <c r="AY35" i="4"/>
  <c r="AX44" i="4"/>
  <c r="AZ90" i="4"/>
  <c r="AY71" i="4"/>
  <c r="AY62" i="4"/>
  <c r="AZ44" i="4"/>
  <c r="AW80" i="4"/>
  <c r="AZ21" i="4"/>
  <c r="AW35" i="4"/>
  <c r="AY44" i="4"/>
  <c r="AZ80" i="4"/>
  <c r="AZ35" i="4"/>
  <c r="AW71" i="4"/>
  <c r="AY90" i="4"/>
  <c r="AX62" i="4"/>
  <c r="AW21" i="4"/>
  <c r="AI93" i="4"/>
  <c r="AY76" i="7"/>
  <c r="AX64" i="7"/>
  <c r="AZ58" i="7"/>
  <c r="AZ11" i="7"/>
  <c r="AY12" i="7"/>
  <c r="AZ82" i="7"/>
  <c r="AW77" i="7"/>
  <c r="AX77" i="7"/>
  <c r="AW24" i="7"/>
  <c r="AY75" i="7"/>
  <c r="AY23" i="7"/>
  <c r="AZ83" i="7"/>
  <c r="AW72" i="7"/>
  <c r="AY51" i="7"/>
  <c r="AZ14" i="7"/>
  <c r="AY6" i="7"/>
  <c r="AX81" i="7"/>
  <c r="AW66" i="7"/>
  <c r="AX34" i="7"/>
  <c r="AZ70" i="7"/>
  <c r="AZ27" i="7"/>
  <c r="AY14" i="7"/>
  <c r="AX55" i="7"/>
  <c r="AZ64" i="7"/>
  <c r="AW63" i="7"/>
  <c r="AZ53" i="7"/>
  <c r="AZ37" i="7"/>
  <c r="AW36" i="7"/>
  <c r="AZ30" i="7"/>
  <c r="AZ9" i="7"/>
  <c r="AW83" i="7"/>
  <c r="AW73" i="7"/>
  <c r="AZ72" i="7"/>
  <c r="AW70" i="7"/>
  <c r="AW52" i="7"/>
  <c r="AZ45" i="7"/>
  <c r="AW29" i="7"/>
  <c r="AW15" i="7"/>
  <c r="AX37" i="7"/>
  <c r="AX83" i="7"/>
  <c r="AX73" i="7"/>
  <c r="AY72" i="7"/>
  <c r="AX70" i="7"/>
  <c r="AX52" i="7"/>
  <c r="AY45" i="7"/>
  <c r="AX43" i="7"/>
  <c r="AX15" i="7"/>
  <c r="AW34" i="7"/>
  <c r="AY77" i="7"/>
  <c r="AY69" i="7"/>
  <c r="AY50" i="7"/>
  <c r="AY58" i="7"/>
  <c r="AY40" i="7"/>
  <c r="AY25" i="7"/>
  <c r="AY33" i="7"/>
  <c r="AZ74" i="7"/>
  <c r="AW45" i="7"/>
  <c r="AW47" i="7"/>
  <c r="AW9" i="7"/>
  <c r="AX26" i="7"/>
  <c r="AY57" i="7"/>
  <c r="AY34" i="7"/>
  <c r="AW41" i="7"/>
  <c r="AW19" i="7"/>
  <c r="AX66" i="7"/>
  <c r="AZ40" i="7"/>
  <c r="AY68" i="7"/>
  <c r="AZ51" i="7"/>
  <c r="AX69" i="7"/>
  <c r="AY22" i="7"/>
  <c r="AY67" i="7"/>
  <c r="AZ33" i="7"/>
  <c r="AX39" i="7"/>
  <c r="AY28" i="7"/>
  <c r="AW82" i="7"/>
  <c r="AW27" i="7"/>
  <c r="AW12" i="7"/>
  <c r="AW20" i="7"/>
  <c r="AY64" i="7"/>
  <c r="AX63" i="7"/>
  <c r="AY53" i="7"/>
  <c r="AY37" i="7"/>
  <c r="AX36" i="7"/>
  <c r="AY30" i="7"/>
  <c r="AW18" i="7"/>
  <c r="AX24" i="7"/>
  <c r="AZ16" i="7"/>
  <c r="AW78" i="7"/>
  <c r="AW16" i="7"/>
  <c r="AY36" i="7"/>
  <c r="AW43" i="7"/>
  <c r="AW8" i="7"/>
  <c r="AW37" i="7"/>
  <c r="AX30" i="7"/>
  <c r="AX29" i="7"/>
  <c r="AX8" i="7"/>
  <c r="AX32" i="7"/>
  <c r="AY83" i="7"/>
  <c r="AY11" i="7"/>
  <c r="AY19" i="7"/>
  <c r="AW53" i="7"/>
  <c r="AX82" i="7"/>
  <c r="AX57" i="7"/>
  <c r="AZ65" i="7"/>
  <c r="AZ46" i="7"/>
  <c r="AZ54" i="7"/>
  <c r="AZ43" i="7"/>
  <c r="AZ29" i="7"/>
  <c r="AZ8" i="7"/>
  <c r="AZ15" i="7"/>
  <c r="AY41" i="7"/>
  <c r="AW28" i="7"/>
  <c r="AW25" i="7"/>
  <c r="AY63" i="7"/>
  <c r="AY38" i="7"/>
  <c r="AY15" i="7"/>
  <c r="AX28" i="7"/>
  <c r="AZ50" i="7"/>
  <c r="AZ19" i="7"/>
  <c r="AY20" i="7"/>
  <c r="AW79" i="7"/>
  <c r="AZ42" i="7"/>
  <c r="AW69" i="7"/>
  <c r="AZ22" i="7"/>
  <c r="AX50" i="7"/>
  <c r="AX13" i="7"/>
  <c r="AY31" i="7"/>
  <c r="AZ73" i="7"/>
  <c r="AW68" i="7"/>
  <c r="AY82" i="7"/>
  <c r="AY42" i="7"/>
  <c r="AW32" i="7"/>
  <c r="AX27" i="7"/>
  <c r="AY17" i="7"/>
  <c r="AZ52" i="7"/>
  <c r="AW22" i="7"/>
  <c r="AZ13" i="7"/>
  <c r="AY9" i="7"/>
  <c r="AY16" i="7"/>
  <c r="AZ66" i="7"/>
  <c r="AZ47" i="7"/>
  <c r="AZ55" i="7"/>
  <c r="AZ39" i="7"/>
  <c r="AZ24" i="7"/>
  <c r="AZ32" i="7"/>
  <c r="AW74" i="7"/>
  <c r="AW65" i="7"/>
  <c r="AW46" i="7"/>
  <c r="AW54" i="7"/>
  <c r="AW38" i="7"/>
  <c r="AW31" i="7"/>
  <c r="AW10" i="7"/>
  <c r="AW17" i="7"/>
  <c r="AZ36" i="7"/>
  <c r="AX74" i="7"/>
  <c r="AX65" i="7"/>
  <c r="AX46" i="7"/>
  <c r="AX54" i="7"/>
  <c r="AX38" i="7"/>
  <c r="AX23" i="7"/>
  <c r="AX31" i="7"/>
  <c r="AX17" i="7"/>
  <c r="AZ63" i="7"/>
  <c r="AY73" i="7"/>
  <c r="AX72" i="7"/>
  <c r="AY70" i="7"/>
  <c r="AY52" i="7"/>
  <c r="AX45" i="7"/>
  <c r="AY27" i="7"/>
  <c r="AX22" i="7"/>
  <c r="AZ75" i="7"/>
  <c r="AZ38" i="7"/>
  <c r="AW55" i="7"/>
  <c r="AX78" i="7"/>
  <c r="AZ78" i="7"/>
  <c r="AZ7" i="7"/>
  <c r="AW50" i="7"/>
  <c r="AW51" i="7"/>
  <c r="AX58" i="7"/>
  <c r="AY48" i="7"/>
  <c r="AX79" i="7"/>
  <c r="AY7" i="7"/>
  <c r="AX49" i="7"/>
  <c r="AY10" i="7"/>
  <c r="AW6" i="7"/>
  <c r="AY66" i="7"/>
  <c r="AY47" i="7"/>
  <c r="AY55" i="7"/>
  <c r="AY24" i="7"/>
  <c r="AY32" i="7"/>
  <c r="AY79" i="7"/>
  <c r="AZ18" i="7"/>
  <c r="AW49" i="7"/>
  <c r="AW23" i="7"/>
  <c r="AX76" i="7"/>
  <c r="AX10" i="7"/>
  <c r="AW14" i="7"/>
  <c r="AX53" i="7"/>
  <c r="AY13" i="7"/>
  <c r="AZ6" i="7"/>
  <c r="AW42" i="7"/>
  <c r="AX41" i="7"/>
  <c r="AX20" i="7"/>
  <c r="AZ67" i="7"/>
  <c r="AZ48" i="7"/>
  <c r="AZ56" i="7"/>
  <c r="AZ23" i="7"/>
  <c r="AZ10" i="7"/>
  <c r="AZ17" i="7"/>
  <c r="AX9" i="7"/>
  <c r="AY49" i="7"/>
  <c r="AY26" i="7"/>
  <c r="AX68" i="7"/>
  <c r="AZ26" i="7"/>
  <c r="AX18" i="7"/>
  <c r="AY8" i="7"/>
  <c r="AW7" i="7"/>
  <c r="AZ69" i="7"/>
  <c r="AZ25" i="7"/>
  <c r="AZ28" i="7"/>
  <c r="AZ81" i="7"/>
  <c r="AW58" i="7"/>
  <c r="AW13" i="7"/>
  <c r="AY81" i="7"/>
  <c r="AY90" i="7" s="1"/>
  <c r="AY56" i="7"/>
  <c r="AW26" i="7"/>
  <c r="AY78" i="7"/>
  <c r="AZ79" i="7"/>
  <c r="AX6" i="7"/>
  <c r="AX42" i="7"/>
  <c r="AX47" i="7"/>
  <c r="AY39" i="7"/>
  <c r="AY18" i="7"/>
  <c r="AX16" i="7"/>
  <c r="AZ76" i="7"/>
  <c r="AZ68" i="7"/>
  <c r="AZ49" i="7"/>
  <c r="AZ57" i="7"/>
  <c r="AZ41" i="7"/>
  <c r="AZ34" i="7"/>
  <c r="AZ12" i="7"/>
  <c r="AZ20" i="7"/>
  <c r="AX14" i="7"/>
  <c r="AW75" i="7"/>
  <c r="AW67" i="7"/>
  <c r="AW48" i="7"/>
  <c r="AW56" i="7"/>
  <c r="AW40" i="7"/>
  <c r="AW33" i="7"/>
  <c r="AW11" i="7"/>
  <c r="AW64" i="7"/>
  <c r="AW30" i="7"/>
  <c r="AX12" i="7"/>
  <c r="AX75" i="7"/>
  <c r="AX67" i="7"/>
  <c r="AX48" i="7"/>
  <c r="AX56" i="7"/>
  <c r="AX40" i="7"/>
  <c r="AX25" i="7"/>
  <c r="AX33" i="7"/>
  <c r="AX11" i="7"/>
  <c r="AX19" i="7"/>
  <c r="AW57" i="7"/>
  <c r="AX7" i="7"/>
  <c r="AY74" i="7"/>
  <c r="AY65" i="7"/>
  <c r="AY46" i="7"/>
  <c r="AY54" i="7"/>
  <c r="AY43" i="7"/>
  <c r="AY29" i="7"/>
  <c r="AW81" i="7"/>
  <c r="AW90" i="7" s="1"/>
  <c r="AZ77" i="7"/>
  <c r="AZ31" i="7"/>
  <c r="AW76" i="7"/>
  <c r="AW39" i="7"/>
  <c r="AX51" i="7"/>
  <c r="AJ77" i="4"/>
  <c r="AK26" i="4"/>
  <c r="AK68" i="4"/>
  <c r="AJ15" i="4"/>
  <c r="AK57" i="4"/>
  <c r="AJ20" i="4"/>
  <c r="AR11" i="4"/>
  <c r="AR33" i="4"/>
  <c r="AR40" i="4"/>
  <c r="AR70" i="4"/>
  <c r="AK82" i="4"/>
  <c r="AJ57" i="4"/>
  <c r="AM49" i="4"/>
  <c r="AM30" i="4"/>
  <c r="AJ23" i="4"/>
  <c r="AM7" i="4"/>
  <c r="AK79" i="4"/>
  <c r="AJ73" i="4"/>
  <c r="AM47" i="4"/>
  <c r="AR8" i="4"/>
  <c r="AR29" i="4"/>
  <c r="AR55" i="4"/>
  <c r="AQ72" i="4"/>
  <c r="AJ74" i="4"/>
  <c r="AJ65" i="4"/>
  <c r="AJ52" i="4"/>
  <c r="AK49" i="4"/>
  <c r="AK43" i="4"/>
  <c r="AM41" i="4"/>
  <c r="AJ70" i="4"/>
  <c r="AK17" i="4"/>
  <c r="AR15" i="4"/>
  <c r="AQ45" i="4"/>
  <c r="AJ43" i="4"/>
  <c r="AM32" i="4"/>
  <c r="AM24" i="4"/>
  <c r="AM13" i="4"/>
  <c r="AK11" i="4"/>
  <c r="AM9" i="4"/>
  <c r="AK40" i="4"/>
  <c r="AK15" i="4"/>
  <c r="AK20" i="4"/>
  <c r="AJ79" i="4"/>
  <c r="AR43" i="4"/>
  <c r="AR47" i="4"/>
  <c r="AR76" i="4"/>
  <c r="AK84" i="4"/>
  <c r="AK84" i="7" s="1"/>
  <c r="AM64" i="4"/>
  <c r="AM51" i="4"/>
  <c r="AJ75" i="4"/>
  <c r="AM66" i="4"/>
  <c r="AK46" i="4"/>
  <c r="AK38" i="4"/>
  <c r="AM34" i="4"/>
  <c r="AJ11" i="4"/>
  <c r="AJ29" i="4"/>
  <c r="AJ40" i="4"/>
  <c r="AM17" i="4"/>
  <c r="AM82" i="4"/>
  <c r="AJ68" i="4"/>
  <c r="AJ31" i="4"/>
  <c r="AR19" i="4"/>
  <c r="AR25" i="4"/>
  <c r="AR51" i="4"/>
  <c r="AR67" i="4"/>
  <c r="AR83" i="4"/>
  <c r="AK75" i="4"/>
  <c r="AJ54" i="4"/>
  <c r="AJ36" i="4"/>
  <c r="AK77" i="4"/>
  <c r="AM55" i="4"/>
  <c r="AJ46" i="4"/>
  <c r="AJ38" i="4"/>
  <c r="AK29" i="4"/>
  <c r="AM26" i="4"/>
  <c r="AQ33" i="4"/>
  <c r="AQ51" i="4"/>
  <c r="AQ83" i="4"/>
  <c r="AJ6" i="4"/>
  <c r="AJ84" i="4"/>
  <c r="AJ84" i="7" s="1"/>
  <c r="AJ82" i="4"/>
  <c r="AM76" i="4"/>
  <c r="AM72" i="4"/>
  <c r="AK66" i="4"/>
  <c r="AK55" i="4"/>
  <c r="AM53" i="4"/>
  <c r="AK51" i="4"/>
  <c r="AJ49" i="4"/>
  <c r="AM42" i="4"/>
  <c r="AM37" i="4"/>
  <c r="AK34" i="4"/>
  <c r="AK32" i="4"/>
  <c r="AM28" i="4"/>
  <c r="AJ26" i="4"/>
  <c r="AK24" i="4"/>
  <c r="AM22" i="4"/>
  <c r="AM19" i="4"/>
  <c r="AJ17" i="4"/>
  <c r="AK13" i="4"/>
  <c r="AK9" i="4"/>
  <c r="AK7" i="4"/>
  <c r="AR18" i="4"/>
  <c r="AR14" i="4"/>
  <c r="AR7" i="4"/>
  <c r="AR32" i="4"/>
  <c r="AR28" i="4"/>
  <c r="AR24" i="4"/>
  <c r="AR42" i="4"/>
  <c r="AR39" i="4"/>
  <c r="AR54" i="4"/>
  <c r="AR50" i="4"/>
  <c r="AR46" i="4"/>
  <c r="AR66" i="4"/>
  <c r="AR79" i="4"/>
  <c r="AR75" i="4"/>
  <c r="AR73" i="4"/>
  <c r="AR82" i="4"/>
  <c r="AQ11" i="4"/>
  <c r="AQ43" i="4"/>
  <c r="AQ47" i="4"/>
  <c r="AQ76" i="4"/>
  <c r="AK64" i="4"/>
  <c r="AJ51" i="4"/>
  <c r="AK42" i="4"/>
  <c r="AJ34" i="4"/>
  <c r="AJ24" i="4"/>
  <c r="AJ13" i="4"/>
  <c r="AQ18" i="4"/>
  <c r="AQ42" i="4"/>
  <c r="AQ50" i="4"/>
  <c r="AQ79" i="4"/>
  <c r="AM6" i="4"/>
  <c r="AM69" i="4"/>
  <c r="AJ64" i="4"/>
  <c r="AK53" i="4"/>
  <c r="AJ47" i="4"/>
  <c r="AJ42" i="4"/>
  <c r="AJ41" i="4"/>
  <c r="AK39" i="4"/>
  <c r="AK37" i="4"/>
  <c r="AM33" i="4"/>
  <c r="AJ30" i="4"/>
  <c r="AJ28" i="4"/>
  <c r="AM25" i="4"/>
  <c r="AK22" i="4"/>
  <c r="AJ19" i="4"/>
  <c r="AM16" i="4"/>
  <c r="AM12" i="4"/>
  <c r="AM8" i="4"/>
  <c r="AQ6" i="4"/>
  <c r="AR17" i="4"/>
  <c r="AR13" i="4"/>
  <c r="AR10" i="4"/>
  <c r="AQ22" i="4"/>
  <c r="AR31" i="4"/>
  <c r="AR27" i="4"/>
  <c r="AR23" i="4"/>
  <c r="AR38" i="4"/>
  <c r="AR57" i="4"/>
  <c r="AR53" i="4"/>
  <c r="AR49" i="4"/>
  <c r="AR69" i="4"/>
  <c r="AR65" i="4"/>
  <c r="AR78" i="4"/>
  <c r="AQ81" i="4"/>
  <c r="AQ19" i="4"/>
  <c r="AQ29" i="4"/>
  <c r="AR45" i="4"/>
  <c r="AQ70" i="4"/>
  <c r="AK76" i="4"/>
  <c r="AJ66" i="4"/>
  <c r="AJ55" i="4"/>
  <c r="AK47" i="4"/>
  <c r="AM39" i="4"/>
  <c r="AK30" i="4"/>
  <c r="AJ9" i="4"/>
  <c r="AQ7" i="4"/>
  <c r="AQ39" i="4"/>
  <c r="AQ46" i="4"/>
  <c r="AQ75" i="4"/>
  <c r="AM81" i="4"/>
  <c r="AM90" i="4" s="1"/>
  <c r="AK72" i="4"/>
  <c r="AK80" i="4" s="1"/>
  <c r="AM48" i="4"/>
  <c r="AK81" i="4"/>
  <c r="AK78" i="4"/>
  <c r="AM73" i="4"/>
  <c r="AJ72" i="4"/>
  <c r="AK69" i="4"/>
  <c r="AK67" i="4"/>
  <c r="AM65" i="4"/>
  <c r="AM63" i="4"/>
  <c r="AJ58" i="4"/>
  <c r="AK56" i="4"/>
  <c r="AM54" i="4"/>
  <c r="AJ53" i="4"/>
  <c r="AK50" i="4"/>
  <c r="AK45" i="4"/>
  <c r="AJ39" i="4"/>
  <c r="AJ37" i="4"/>
  <c r="AM31" i="4"/>
  <c r="AM27" i="4"/>
  <c r="AK25" i="4"/>
  <c r="AM23" i="4"/>
  <c r="AJ22" i="4"/>
  <c r="AJ35" i="4" s="1"/>
  <c r="AM18" i="4"/>
  <c r="AK16" i="4"/>
  <c r="AK14" i="4"/>
  <c r="AK12" i="4"/>
  <c r="AM10" i="4"/>
  <c r="AK8" i="4"/>
  <c r="AR6" i="4"/>
  <c r="AQ17" i="4"/>
  <c r="AQ13" i="4"/>
  <c r="AQ10" i="4"/>
  <c r="AR22" i="4"/>
  <c r="AQ31" i="4"/>
  <c r="AQ27" i="4"/>
  <c r="AQ23" i="4"/>
  <c r="AQ38" i="4"/>
  <c r="AQ57" i="4"/>
  <c r="AQ53" i="4"/>
  <c r="AQ49" i="4"/>
  <c r="AQ69" i="4"/>
  <c r="AQ65" i="4"/>
  <c r="AQ78" i="4"/>
  <c r="AR81" i="4"/>
  <c r="AQ8" i="4"/>
  <c r="AQ40" i="4"/>
  <c r="AR72" i="4"/>
  <c r="AM78" i="4"/>
  <c r="AM58" i="4"/>
  <c r="AM45" i="4"/>
  <c r="AK28" i="4"/>
  <c r="AK19" i="4"/>
  <c r="AQ32" i="4"/>
  <c r="AQ58" i="4"/>
  <c r="AQ73" i="4"/>
  <c r="AM83" i="4"/>
  <c r="AJ76" i="4"/>
  <c r="AK58" i="4"/>
  <c r="AM50" i="4"/>
  <c r="AK6" i="4"/>
  <c r="AK83" i="4"/>
  <c r="AJ81" i="4"/>
  <c r="AJ90" i="4" s="1"/>
  <c r="AJ78" i="4"/>
  <c r="AM75" i="4"/>
  <c r="AM74" i="4"/>
  <c r="AM70" i="4"/>
  <c r="AJ69" i="4"/>
  <c r="AJ67" i="4"/>
  <c r="AK63" i="4"/>
  <c r="AJ56" i="4"/>
  <c r="AM52" i="4"/>
  <c r="AJ50" i="4"/>
  <c r="AK48" i="4"/>
  <c r="AM46" i="4"/>
  <c r="AJ45" i="4"/>
  <c r="AM40" i="4"/>
  <c r="AM38" i="4"/>
  <c r="AM36" i="4"/>
  <c r="AK33" i="4"/>
  <c r="AM29" i="4"/>
  <c r="AK27" i="4"/>
  <c r="AJ25" i="4"/>
  <c r="AK18" i="4"/>
  <c r="AJ16" i="4"/>
  <c r="AJ14" i="4"/>
  <c r="AJ12" i="4"/>
  <c r="AK10" i="4"/>
  <c r="AJ8" i="4"/>
  <c r="AR20" i="4"/>
  <c r="AR16" i="4"/>
  <c r="AR12" i="4"/>
  <c r="AR9" i="4"/>
  <c r="AR34" i="4"/>
  <c r="AR30" i="4"/>
  <c r="AR26" i="4"/>
  <c r="AQ36" i="4"/>
  <c r="AR41" i="4"/>
  <c r="AR37" i="4"/>
  <c r="AR56" i="4"/>
  <c r="AR52" i="4"/>
  <c r="AR48" i="4"/>
  <c r="AQ63" i="4"/>
  <c r="AR68" i="4"/>
  <c r="AR64" i="4"/>
  <c r="AR77" i="4"/>
  <c r="AR74" i="4"/>
  <c r="AR84" i="4"/>
  <c r="AR84" i="7" s="1"/>
  <c r="AQ15" i="4"/>
  <c r="AQ25" i="4"/>
  <c r="AQ55" i="4"/>
  <c r="AQ67" i="4"/>
  <c r="AM67" i="4"/>
  <c r="AM56" i="4"/>
  <c r="AK41" i="4"/>
  <c r="AJ32" i="4"/>
  <c r="AM14" i="4"/>
  <c r="AJ7" i="4"/>
  <c r="AQ14" i="4"/>
  <c r="AQ28" i="4"/>
  <c r="AQ24" i="4"/>
  <c r="AQ54" i="4"/>
  <c r="AQ66" i="4"/>
  <c r="AQ82" i="4"/>
  <c r="AM84" i="4"/>
  <c r="AM84" i="7" s="1"/>
  <c r="AJ83" i="4"/>
  <c r="AM79" i="4"/>
  <c r="AM77" i="4"/>
  <c r="AK74" i="4"/>
  <c r="AK73" i="4"/>
  <c r="AK70" i="4"/>
  <c r="AM68" i="4"/>
  <c r="AK65" i="4"/>
  <c r="AJ63" i="4"/>
  <c r="AJ71" i="4" s="1"/>
  <c r="AM57" i="4"/>
  <c r="AK54" i="4"/>
  <c r="AK52" i="4"/>
  <c r="AJ48" i="4"/>
  <c r="AM43" i="4"/>
  <c r="AK36" i="4"/>
  <c r="AJ33" i="4"/>
  <c r="AK31" i="4"/>
  <c r="AJ27" i="4"/>
  <c r="AK23" i="4"/>
  <c r="AM20" i="4"/>
  <c r="AJ18" i="4"/>
  <c r="AM15" i="4"/>
  <c r="AM11" i="4"/>
  <c r="AJ10" i="4"/>
  <c r="AQ20" i="4"/>
  <c r="AQ16" i="4"/>
  <c r="AQ12" i="4"/>
  <c r="AQ9" i="4"/>
  <c r="AQ34" i="4"/>
  <c r="AQ30" i="4"/>
  <c r="AQ26" i="4"/>
  <c r="AR36" i="4"/>
  <c r="AQ41" i="4"/>
  <c r="AQ37" i="4"/>
  <c r="AQ56" i="4"/>
  <c r="AQ52" i="4"/>
  <c r="AQ48" i="4"/>
  <c r="AR63" i="4"/>
  <c r="AQ68" i="4"/>
  <c r="AQ64" i="4"/>
  <c r="AQ77" i="4"/>
  <c r="AQ74" i="4"/>
  <c r="AQ84" i="4"/>
  <c r="AQ84" i="7" s="1"/>
  <c r="AW91" i="3"/>
  <c r="AI91" i="4"/>
  <c r="AG91" i="4"/>
  <c r="AX91" i="3"/>
  <c r="AY91" i="3"/>
  <c r="AZ91" i="3"/>
  <c r="AB90" i="3"/>
  <c r="AB80" i="3"/>
  <c r="AB71" i="3"/>
  <c r="AB44" i="3"/>
  <c r="AB35" i="3"/>
  <c r="AA21" i="3"/>
  <c r="AA44" i="3"/>
  <c r="AA35" i="3"/>
  <c r="AB21" i="3"/>
  <c r="AV90" i="3"/>
  <c r="AU90" i="3"/>
  <c r="AT90" i="3"/>
  <c r="AS90" i="3"/>
  <c r="AQ90" i="3"/>
  <c r="AP90" i="3"/>
  <c r="AO90" i="3"/>
  <c r="AH90" i="3"/>
  <c r="AF90" i="3"/>
  <c r="AE90" i="3"/>
  <c r="AA90" i="3"/>
  <c r="AV80" i="3"/>
  <c r="AU80" i="3"/>
  <c r="AT80" i="3"/>
  <c r="AS80" i="3"/>
  <c r="AQ80" i="3"/>
  <c r="AP80" i="3"/>
  <c r="AO80" i="3"/>
  <c r="AH80" i="3"/>
  <c r="AF80" i="3"/>
  <c r="AE80" i="3"/>
  <c r="AA80" i="3"/>
  <c r="AV71" i="3"/>
  <c r="AU71" i="3"/>
  <c r="AT71" i="3"/>
  <c r="AS71" i="3"/>
  <c r="AQ71" i="3"/>
  <c r="AP71" i="3"/>
  <c r="AO71" i="3"/>
  <c r="AH71" i="3"/>
  <c r="AF71" i="3"/>
  <c r="AE71" i="3"/>
  <c r="AA71" i="3"/>
  <c r="AV44" i="3"/>
  <c r="AU44" i="3"/>
  <c r="AT44" i="3"/>
  <c r="AS44" i="3"/>
  <c r="AQ44" i="3"/>
  <c r="AP44" i="3"/>
  <c r="AO44" i="3"/>
  <c r="AF44" i="3"/>
  <c r="AE44" i="3"/>
  <c r="AV35" i="3"/>
  <c r="AU35" i="3"/>
  <c r="AT35" i="3"/>
  <c r="AS35" i="3"/>
  <c r="AQ35" i="3"/>
  <c r="AP35" i="3"/>
  <c r="AO35" i="3"/>
  <c r="AH35" i="3"/>
  <c r="AF35" i="3"/>
  <c r="AE35" i="3"/>
  <c r="AV21" i="3"/>
  <c r="AU21" i="3"/>
  <c r="AT21" i="3"/>
  <c r="AS21" i="3"/>
  <c r="AQ21" i="3"/>
  <c r="AP21" i="3"/>
  <c r="AO21" i="3"/>
  <c r="AH21" i="3"/>
  <c r="AF21" i="3"/>
  <c r="AG21" i="3" s="1"/>
  <c r="AE21" i="3"/>
  <c r="AC21" i="2"/>
  <c r="AC35" i="2"/>
  <c r="AC44" i="2"/>
  <c r="AC71" i="2"/>
  <c r="AC80" i="2"/>
  <c r="AC90" i="2"/>
  <c r="AU90" i="2"/>
  <c r="AU80" i="2"/>
  <c r="AU71" i="2"/>
  <c r="AU35" i="2"/>
  <c r="AU21" i="2"/>
  <c r="AW21" i="2"/>
  <c r="AV21" i="2"/>
  <c r="AV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F90" i="2"/>
  <c r="AD90" i="2"/>
  <c r="AB90" i="2"/>
  <c r="AA90" i="2"/>
  <c r="AG89" i="2"/>
  <c r="AN89" i="3" s="1"/>
  <c r="AN89" i="4" s="1"/>
  <c r="AN89" i="7" s="1"/>
  <c r="AN89" i="8" s="1"/>
  <c r="AN89" i="9" s="1"/>
  <c r="AN89" i="10" s="1"/>
  <c r="AN89" i="11" s="1"/>
  <c r="AN89" i="13" s="1"/>
  <c r="AN89" i="14" s="1"/>
  <c r="AN89" i="15" s="1"/>
  <c r="AN89" i="16" s="1"/>
  <c r="AE89" i="2"/>
  <c r="AL89" i="3" s="1"/>
  <c r="AL89" i="4" s="1"/>
  <c r="AL89" i="7" s="1"/>
  <c r="AL89" i="8" s="1"/>
  <c r="AL89" i="9" s="1"/>
  <c r="AL89" i="10" s="1"/>
  <c r="AL89" i="11" s="1"/>
  <c r="AL89" i="13" s="1"/>
  <c r="AL89" i="14" s="1"/>
  <c r="AL89" i="15" s="1"/>
  <c r="AL89" i="16" s="1"/>
  <c r="AG87" i="2"/>
  <c r="AN87" i="3" s="1"/>
  <c r="AN87" i="4" s="1"/>
  <c r="AN87" i="7" s="1"/>
  <c r="AN87" i="8" s="1"/>
  <c r="AN87" i="9" s="1"/>
  <c r="AN87" i="10" s="1"/>
  <c r="AN87" i="11" s="1"/>
  <c r="AN87" i="13" s="1"/>
  <c r="AN87" i="14" s="1"/>
  <c r="AN87" i="15" s="1"/>
  <c r="AN87" i="16" s="1"/>
  <c r="AE87" i="2"/>
  <c r="AL87" i="3" s="1"/>
  <c r="AL87" i="4" s="1"/>
  <c r="AL87" i="7" s="1"/>
  <c r="AL87" i="8" s="1"/>
  <c r="AL87" i="9" s="1"/>
  <c r="AL87" i="10" s="1"/>
  <c r="AL87" i="11" s="1"/>
  <c r="AL87" i="13" s="1"/>
  <c r="AL87" i="14" s="1"/>
  <c r="AL87" i="15" s="1"/>
  <c r="AL87" i="16" s="1"/>
  <c r="AG86" i="2"/>
  <c r="AN86" i="3" s="1"/>
  <c r="AN86" i="4" s="1"/>
  <c r="AN86" i="7" s="1"/>
  <c r="AN86" i="8" s="1"/>
  <c r="AN86" i="9" s="1"/>
  <c r="AN86" i="10" s="1"/>
  <c r="AN86" i="11" s="1"/>
  <c r="AN86" i="13" s="1"/>
  <c r="AN86" i="14" s="1"/>
  <c r="AN86" i="15" s="1"/>
  <c r="AN86" i="16" s="1"/>
  <c r="AL86" i="3"/>
  <c r="AL86" i="4" s="1"/>
  <c r="AL86" i="7" s="1"/>
  <c r="AL86" i="8" s="1"/>
  <c r="AL86" i="9" s="1"/>
  <c r="AL86" i="10" s="1"/>
  <c r="AL86" i="11" s="1"/>
  <c r="AL86" i="13" s="1"/>
  <c r="AL86" i="14" s="1"/>
  <c r="AL86" i="15" s="1"/>
  <c r="AL86" i="16" s="1"/>
  <c r="AG85" i="2"/>
  <c r="AN85" i="3" s="1"/>
  <c r="AN85" i="4" s="1"/>
  <c r="AN85" i="7" s="1"/>
  <c r="AN85" i="8" s="1"/>
  <c r="AN85" i="9" s="1"/>
  <c r="AN85" i="10" s="1"/>
  <c r="AN85" i="11" s="1"/>
  <c r="AN85" i="13" s="1"/>
  <c r="AN85" i="14" s="1"/>
  <c r="AN85" i="15" s="1"/>
  <c r="AL85" i="3"/>
  <c r="AL85" i="4" s="1"/>
  <c r="AL85" i="7" s="1"/>
  <c r="AL85" i="8" s="1"/>
  <c r="AL85" i="9" s="1"/>
  <c r="AL85" i="10" s="1"/>
  <c r="AL85" i="11" s="1"/>
  <c r="AL85" i="13" s="1"/>
  <c r="AL85" i="14" s="1"/>
  <c r="AL85" i="15" s="1"/>
  <c r="AG84" i="2"/>
  <c r="AN84" i="3" s="1"/>
  <c r="AL84" i="3"/>
  <c r="AG83" i="2"/>
  <c r="AN83" i="3" s="1"/>
  <c r="AL83" i="3"/>
  <c r="AG82" i="2"/>
  <c r="AN82" i="3" s="1"/>
  <c r="AL82" i="3"/>
  <c r="AG81" i="2"/>
  <c r="AN81" i="3" s="1"/>
  <c r="AL81" i="3"/>
  <c r="AV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F80" i="2"/>
  <c r="AD80" i="2"/>
  <c r="AB80" i="2"/>
  <c r="AA80" i="2"/>
  <c r="AG79" i="2"/>
  <c r="AN79" i="3" s="1"/>
  <c r="AL79" i="3"/>
  <c r="AG78" i="2"/>
  <c r="AN78" i="3" s="1"/>
  <c r="AL78" i="3"/>
  <c r="AG77" i="2"/>
  <c r="AN77" i="3" s="1"/>
  <c r="AL77" i="3"/>
  <c r="AG76" i="2"/>
  <c r="AN76" i="3" s="1"/>
  <c r="AL76" i="3"/>
  <c r="AG75" i="2"/>
  <c r="AN75" i="3" s="1"/>
  <c r="AL75" i="3"/>
  <c r="AG74" i="2"/>
  <c r="AN74" i="3" s="1"/>
  <c r="AL74" i="3"/>
  <c r="AG73" i="2"/>
  <c r="AN73" i="3" s="1"/>
  <c r="AE73" i="2"/>
  <c r="AL73" i="3" s="1"/>
  <c r="AG72" i="2"/>
  <c r="AN72" i="3" s="1"/>
  <c r="AL72" i="3"/>
  <c r="AV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F71" i="2"/>
  <c r="AB71" i="2"/>
  <c r="AA71" i="2"/>
  <c r="AG70" i="2"/>
  <c r="AN70" i="3" s="1"/>
  <c r="AL70" i="3"/>
  <c r="AG69" i="2"/>
  <c r="AN69" i="3" s="1"/>
  <c r="AL69" i="3"/>
  <c r="AG68" i="2"/>
  <c r="AN68" i="3" s="1"/>
  <c r="AE68" i="2"/>
  <c r="AL68" i="3" s="1"/>
  <c r="AG67" i="2"/>
  <c r="AN67" i="3" s="1"/>
  <c r="AL67" i="3"/>
  <c r="AG66" i="2"/>
  <c r="AN66" i="3" s="1"/>
  <c r="AL66" i="3"/>
  <c r="AG65" i="2"/>
  <c r="AN65" i="3" s="1"/>
  <c r="AL65" i="3"/>
  <c r="AG64" i="2"/>
  <c r="AN64" i="3" s="1"/>
  <c r="AE64" i="2"/>
  <c r="AL64" i="3" s="1"/>
  <c r="AG63" i="2"/>
  <c r="AN63" i="3" s="1"/>
  <c r="AE63" i="2"/>
  <c r="AL63" i="3" s="1"/>
  <c r="AG60" i="2"/>
  <c r="AN60" i="3" s="1"/>
  <c r="AL60" i="3"/>
  <c r="AG58" i="2"/>
  <c r="AN58" i="3" s="1"/>
  <c r="AL58" i="3"/>
  <c r="AG57" i="2"/>
  <c r="AN57" i="3" s="1"/>
  <c r="AL57" i="3"/>
  <c r="AG56" i="2"/>
  <c r="AN56" i="3" s="1"/>
  <c r="AL56" i="3"/>
  <c r="AG55" i="2"/>
  <c r="AN55" i="3" s="1"/>
  <c r="AL55" i="3"/>
  <c r="AG54" i="2"/>
  <c r="AN54" i="3" s="1"/>
  <c r="AL54" i="3"/>
  <c r="AG53" i="2"/>
  <c r="AN53" i="3" s="1"/>
  <c r="AE53" i="2"/>
  <c r="AL53" i="3" s="1"/>
  <c r="AG52" i="2"/>
  <c r="AN52" i="3" s="1"/>
  <c r="AL52" i="3"/>
  <c r="AG51" i="2"/>
  <c r="AN51" i="3" s="1"/>
  <c r="AL51" i="3"/>
  <c r="AG50" i="2"/>
  <c r="AN50" i="3" s="1"/>
  <c r="AE50" i="2"/>
  <c r="AL50" i="3" s="1"/>
  <c r="AG49" i="2"/>
  <c r="AN49" i="3" s="1"/>
  <c r="AE49" i="2"/>
  <c r="AL49" i="3" s="1"/>
  <c r="AG48" i="2"/>
  <c r="AN48" i="3" s="1"/>
  <c r="AE48" i="2"/>
  <c r="AL48" i="3" s="1"/>
  <c r="AG47" i="2"/>
  <c r="AN47" i="3" s="1"/>
  <c r="AL47" i="3"/>
  <c r="AG46" i="2"/>
  <c r="AN46" i="3" s="1"/>
  <c r="AE46" i="2"/>
  <c r="AL46" i="3" s="1"/>
  <c r="AG45" i="2"/>
  <c r="AN45" i="3" s="1"/>
  <c r="AE45" i="2"/>
  <c r="AL45" i="3" s="1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F44" i="2"/>
  <c r="AD44" i="2"/>
  <c r="AB44" i="2"/>
  <c r="AA44" i="2"/>
  <c r="AG43" i="2"/>
  <c r="AN43" i="3" s="1"/>
  <c r="AL43" i="3"/>
  <c r="AG42" i="2"/>
  <c r="AN42" i="3" s="1"/>
  <c r="AL42" i="3"/>
  <c r="AG41" i="2"/>
  <c r="AN41" i="3" s="1"/>
  <c r="AL41" i="3"/>
  <c r="AG40" i="2"/>
  <c r="AN40" i="3" s="1"/>
  <c r="AL40" i="3"/>
  <c r="AG39" i="2"/>
  <c r="AN39" i="3" s="1"/>
  <c r="AE39" i="2"/>
  <c r="AL39" i="3" s="1"/>
  <c r="AG38" i="2"/>
  <c r="AN38" i="3" s="1"/>
  <c r="AL38" i="3"/>
  <c r="AG37" i="2"/>
  <c r="AN37" i="3" s="1"/>
  <c r="AL37" i="3"/>
  <c r="AG36" i="2"/>
  <c r="AN36" i="3" s="1"/>
  <c r="AE36" i="2"/>
  <c r="AL36" i="3" s="1"/>
  <c r="AV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F35" i="2"/>
  <c r="AD35" i="2"/>
  <c r="AB35" i="2"/>
  <c r="AA35" i="2"/>
  <c r="AG34" i="2"/>
  <c r="AN34" i="3" s="1"/>
  <c r="AE34" i="2"/>
  <c r="AL34" i="3" s="1"/>
  <c r="AG33" i="2"/>
  <c r="AN33" i="3" s="1"/>
  <c r="AL33" i="3"/>
  <c r="AG32" i="2"/>
  <c r="AN32" i="3" s="1"/>
  <c r="AE32" i="2"/>
  <c r="AL32" i="3" s="1"/>
  <c r="AG31" i="2"/>
  <c r="AN31" i="3" s="1"/>
  <c r="AE31" i="2"/>
  <c r="AL31" i="3" s="1"/>
  <c r="AG30" i="2"/>
  <c r="AN30" i="3" s="1"/>
  <c r="AE30" i="2"/>
  <c r="AL30" i="3" s="1"/>
  <c r="AG29" i="2"/>
  <c r="AN29" i="3" s="1"/>
  <c r="AL29" i="3"/>
  <c r="AG28" i="2"/>
  <c r="AN28" i="3" s="1"/>
  <c r="AL28" i="3"/>
  <c r="AG27" i="2"/>
  <c r="AN27" i="3" s="1"/>
  <c r="AE27" i="2"/>
  <c r="AL27" i="3" s="1"/>
  <c r="AG26" i="2"/>
  <c r="AN26" i="3" s="1"/>
  <c r="AE26" i="2"/>
  <c r="AL26" i="3" s="1"/>
  <c r="AG25" i="2"/>
  <c r="AN25" i="3" s="1"/>
  <c r="AL25" i="3"/>
  <c r="AG24" i="2"/>
  <c r="AN24" i="3" s="1"/>
  <c r="AL24" i="3"/>
  <c r="AG23" i="2"/>
  <c r="AN23" i="3" s="1"/>
  <c r="AL23" i="3"/>
  <c r="AG22" i="2"/>
  <c r="AN22" i="3" s="1"/>
  <c r="AE22" i="2"/>
  <c r="AL22" i="3" s="1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F21" i="2"/>
  <c r="AD21" i="2"/>
  <c r="AB21" i="2"/>
  <c r="AA21" i="2"/>
  <c r="AG20" i="2"/>
  <c r="AN20" i="3" s="1"/>
  <c r="AL20" i="3"/>
  <c r="AG19" i="2"/>
  <c r="AN19" i="3" s="1"/>
  <c r="AL19" i="3"/>
  <c r="AG18" i="2"/>
  <c r="AN18" i="3" s="1"/>
  <c r="AL18" i="3"/>
  <c r="AG17" i="2"/>
  <c r="AN17" i="3" s="1"/>
  <c r="AL17" i="3"/>
  <c r="AG16" i="2"/>
  <c r="AN16" i="3" s="1"/>
  <c r="AL16" i="3"/>
  <c r="AG15" i="2"/>
  <c r="AN15" i="3" s="1"/>
  <c r="AL15" i="3"/>
  <c r="AG14" i="2"/>
  <c r="AN14" i="3" s="1"/>
  <c r="AL14" i="3"/>
  <c r="AG13" i="2"/>
  <c r="AN13" i="3" s="1"/>
  <c r="AE13" i="2"/>
  <c r="AL13" i="3" s="1"/>
  <c r="AG12" i="2"/>
  <c r="AN12" i="3" s="1"/>
  <c r="AL12" i="3"/>
  <c r="AG11" i="2"/>
  <c r="AN11" i="3" s="1"/>
  <c r="AE11" i="2"/>
  <c r="AL11" i="3" s="1"/>
  <c r="AG10" i="2"/>
  <c r="AN10" i="3" s="1"/>
  <c r="AE10" i="2"/>
  <c r="AL10" i="3" s="1"/>
  <c r="AG9" i="2"/>
  <c r="AN9" i="3" s="1"/>
  <c r="AE9" i="2"/>
  <c r="AL9" i="3" s="1"/>
  <c r="AG8" i="2"/>
  <c r="AN8" i="3" s="1"/>
  <c r="AE8" i="2"/>
  <c r="AL8" i="3" s="1"/>
  <c r="AG7" i="2"/>
  <c r="AN7" i="3" s="1"/>
  <c r="AE7" i="2"/>
  <c r="AL7" i="3" s="1"/>
  <c r="AG6" i="2"/>
  <c r="AN6" i="3" s="1"/>
  <c r="AE6" i="2"/>
  <c r="AL6" i="3" s="1"/>
  <c r="AZ90" i="7" l="1"/>
  <c r="AX90" i="7"/>
  <c r="AX80" i="7"/>
  <c r="AY80" i="7"/>
  <c r="AZ80" i="7"/>
  <c r="AZ71" i="7"/>
  <c r="AY71" i="7"/>
  <c r="AX71" i="7"/>
  <c r="AY62" i="7"/>
  <c r="AZ62" i="7"/>
  <c r="AX62" i="7"/>
  <c r="AX44" i="7"/>
  <c r="AZ44" i="7"/>
  <c r="AY44" i="7"/>
  <c r="AY35" i="7"/>
  <c r="AZ35" i="7"/>
  <c r="AX35" i="7"/>
  <c r="AX21" i="7"/>
  <c r="AZ21" i="7"/>
  <c r="AY21" i="7"/>
  <c r="AJ44" i="4"/>
  <c r="AQ80" i="4"/>
  <c r="AW62" i="7"/>
  <c r="AW80" i="7"/>
  <c r="AK62" i="4"/>
  <c r="AQ71" i="4"/>
  <c r="AW21" i="7"/>
  <c r="AM44" i="4"/>
  <c r="AQ21" i="4"/>
  <c r="AR90" i="4"/>
  <c r="AK21" i="4"/>
  <c r="AQ35" i="4"/>
  <c r="AM21" i="4"/>
  <c r="AR35" i="4"/>
  <c r="AM80" i="4"/>
  <c r="AW44" i="7"/>
  <c r="AJ62" i="4"/>
  <c r="AM71" i="4"/>
  <c r="AQ44" i="4"/>
  <c r="AR62" i="4"/>
  <c r="AW35" i="7"/>
  <c r="AR21" i="4"/>
  <c r="AK35" i="4"/>
  <c r="AJ21" i="4"/>
  <c r="AW71" i="7"/>
  <c r="AM62" i="4"/>
  <c r="AR71" i="4"/>
  <c r="AJ80" i="4"/>
  <c r="AQ62" i="4"/>
  <c r="AK71" i="4"/>
  <c r="AR80" i="4"/>
  <c r="AK44" i="4"/>
  <c r="AQ90" i="4"/>
  <c r="AR44" i="4"/>
  <c r="AK90" i="4"/>
  <c r="AM35" i="4"/>
  <c r="AI94" i="4"/>
  <c r="AW39" i="8"/>
  <c r="AW39" i="9" s="1"/>
  <c r="AW39" i="10" s="1"/>
  <c r="AW39" i="11" s="1"/>
  <c r="AW39" i="13" s="1"/>
  <c r="AW39" i="14" s="1"/>
  <c r="AW39" i="15" s="1"/>
  <c r="AW39" i="16" s="1"/>
  <c r="AY39" i="8"/>
  <c r="AY39" i="9" s="1"/>
  <c r="AY39" i="10" s="1"/>
  <c r="AY39" i="11" s="1"/>
  <c r="AY39" i="13" s="1"/>
  <c r="AY39" i="14" s="1"/>
  <c r="AY39" i="15" s="1"/>
  <c r="AY39" i="16" s="1"/>
  <c r="AY85" i="16"/>
  <c r="AY27" i="8"/>
  <c r="AY27" i="9" s="1"/>
  <c r="AY27" i="10" s="1"/>
  <c r="AY27" i="11" s="1"/>
  <c r="AY27" i="13" s="1"/>
  <c r="AY27" i="14" s="1"/>
  <c r="AY27" i="15" s="1"/>
  <c r="AY27" i="16" s="1"/>
  <c r="AW65" i="8"/>
  <c r="AW65" i="9" s="1"/>
  <c r="AW65" i="10" s="1"/>
  <c r="AW65" i="11" s="1"/>
  <c r="AW65" i="13" s="1"/>
  <c r="AW65" i="14" s="1"/>
  <c r="AW65" i="15" s="1"/>
  <c r="AW65" i="16" s="1"/>
  <c r="AZ65" i="8"/>
  <c r="AZ65" i="9" s="1"/>
  <c r="AZ65" i="10" s="1"/>
  <c r="AZ65" i="11" s="1"/>
  <c r="AZ65" i="13" s="1"/>
  <c r="AZ65" i="14" s="1"/>
  <c r="AZ65" i="15" s="1"/>
  <c r="AZ65" i="16" s="1"/>
  <c r="AY33" i="8"/>
  <c r="AY33" i="9" s="1"/>
  <c r="AY33" i="10" s="1"/>
  <c r="AY33" i="11" s="1"/>
  <c r="AY33" i="13" s="1"/>
  <c r="AY33" i="14" s="1"/>
  <c r="AY33" i="15" s="1"/>
  <c r="AY33" i="16" s="1"/>
  <c r="AZ82" i="8"/>
  <c r="AZ82" i="9" s="1"/>
  <c r="AZ82" i="10" s="1"/>
  <c r="AZ82" i="11" s="1"/>
  <c r="AZ82" i="13" s="1"/>
  <c r="AZ82" i="14" s="1"/>
  <c r="AZ82" i="15" s="1"/>
  <c r="AZ82" i="16" s="1"/>
  <c r="AY65" i="8"/>
  <c r="AY65" i="9" s="1"/>
  <c r="AY65" i="10" s="1"/>
  <c r="AY65" i="11" s="1"/>
  <c r="AY65" i="13" s="1"/>
  <c r="AY65" i="14" s="1"/>
  <c r="AY65" i="15" s="1"/>
  <c r="AY65" i="16" s="1"/>
  <c r="AY49" i="8"/>
  <c r="AY49" i="9" s="1"/>
  <c r="AY49" i="10" s="1"/>
  <c r="AY49" i="11" s="1"/>
  <c r="AY49" i="13" s="1"/>
  <c r="AY49" i="14" s="1"/>
  <c r="AY49" i="15" s="1"/>
  <c r="AY49" i="16" s="1"/>
  <c r="AW55" i="8"/>
  <c r="AW55" i="9" s="1"/>
  <c r="AW55" i="10" s="1"/>
  <c r="AW55" i="11" s="1"/>
  <c r="AW55" i="13" s="1"/>
  <c r="AW55" i="14" s="1"/>
  <c r="AW55" i="15" s="1"/>
  <c r="AW55" i="16" s="1"/>
  <c r="AX13" i="8"/>
  <c r="AX13" i="9" s="1"/>
  <c r="AX13" i="10" s="1"/>
  <c r="AX13" i="11" s="1"/>
  <c r="AX13" i="13" s="1"/>
  <c r="AX13" i="14" s="1"/>
  <c r="AX13" i="15" s="1"/>
  <c r="AX13" i="16" s="1"/>
  <c r="AY67" i="8"/>
  <c r="AY67" i="9" s="1"/>
  <c r="AY67" i="10" s="1"/>
  <c r="AY67" i="11" s="1"/>
  <c r="AY67" i="13" s="1"/>
  <c r="AY67" i="14" s="1"/>
  <c r="AY67" i="15" s="1"/>
  <c r="AY67" i="16" s="1"/>
  <c r="AZ83" i="8"/>
  <c r="AZ83" i="9" s="1"/>
  <c r="AZ83" i="10" s="1"/>
  <c r="AZ83" i="11" s="1"/>
  <c r="AZ83" i="13" s="1"/>
  <c r="AZ83" i="14" s="1"/>
  <c r="AZ83" i="15" s="1"/>
  <c r="AZ83" i="16" s="1"/>
  <c r="AZ31" i="8"/>
  <c r="AZ31" i="9" s="1"/>
  <c r="AZ31" i="10" s="1"/>
  <c r="AZ31" i="11" s="1"/>
  <c r="AZ31" i="13" s="1"/>
  <c r="AZ31" i="14" s="1"/>
  <c r="AZ31" i="15" s="1"/>
  <c r="AZ31" i="16" s="1"/>
  <c r="AY74" i="8"/>
  <c r="AY74" i="9" s="1"/>
  <c r="AY74" i="10" s="1"/>
  <c r="AY74" i="11" s="1"/>
  <c r="AY74" i="13" s="1"/>
  <c r="AY74" i="14" s="1"/>
  <c r="AY74" i="15" s="1"/>
  <c r="AY74" i="16" s="1"/>
  <c r="AX40" i="8"/>
  <c r="AX40" i="9" s="1"/>
  <c r="AX40" i="10" s="1"/>
  <c r="AX40" i="11" s="1"/>
  <c r="AX40" i="13" s="1"/>
  <c r="AX40" i="14" s="1"/>
  <c r="AX40" i="15" s="1"/>
  <c r="AX40" i="16" s="1"/>
  <c r="AW64" i="8"/>
  <c r="AW64" i="9" s="1"/>
  <c r="AW64" i="10" s="1"/>
  <c r="AW64" i="11" s="1"/>
  <c r="AW64" i="13" s="1"/>
  <c r="AW64" i="14" s="1"/>
  <c r="AW64" i="15" s="1"/>
  <c r="AW64" i="16" s="1"/>
  <c r="AZ68" i="8"/>
  <c r="AZ68" i="9" s="1"/>
  <c r="AZ68" i="10" s="1"/>
  <c r="AZ68" i="11" s="1"/>
  <c r="AZ68" i="13" s="1"/>
  <c r="AZ68" i="14" s="1"/>
  <c r="AZ68" i="15" s="1"/>
  <c r="AZ68" i="16" s="1"/>
  <c r="AX42" i="8"/>
  <c r="AX42" i="9" s="1"/>
  <c r="AX42" i="10" s="1"/>
  <c r="AX42" i="11" s="1"/>
  <c r="AX42" i="13" s="1"/>
  <c r="AX42" i="14" s="1"/>
  <c r="AX42" i="15" s="1"/>
  <c r="AX42" i="16" s="1"/>
  <c r="AY81" i="8"/>
  <c r="AW7" i="8"/>
  <c r="AW7" i="9" s="1"/>
  <c r="AW7" i="10" s="1"/>
  <c r="AW7" i="11" s="1"/>
  <c r="AW7" i="13" s="1"/>
  <c r="AW7" i="14" s="1"/>
  <c r="AW7" i="15" s="1"/>
  <c r="AW7" i="16" s="1"/>
  <c r="AX20" i="8"/>
  <c r="AX20" i="9" s="1"/>
  <c r="AX20" i="10" s="1"/>
  <c r="AX20" i="11" s="1"/>
  <c r="AX20" i="13" s="1"/>
  <c r="AX20" i="14" s="1"/>
  <c r="AX20" i="15" s="1"/>
  <c r="AX20" i="16" s="1"/>
  <c r="AW14" i="8"/>
  <c r="AW14" i="9" s="1"/>
  <c r="AW14" i="10" s="1"/>
  <c r="AW14" i="11" s="1"/>
  <c r="AW14" i="13" s="1"/>
  <c r="AW14" i="14" s="1"/>
  <c r="AW14" i="15" s="1"/>
  <c r="AW14" i="16" s="1"/>
  <c r="AW6" i="8"/>
  <c r="AW51" i="8"/>
  <c r="AW51" i="9" s="1"/>
  <c r="AW51" i="10" s="1"/>
  <c r="AW51" i="11" s="1"/>
  <c r="AW51" i="13" s="1"/>
  <c r="AW51" i="14" s="1"/>
  <c r="AW51" i="15" s="1"/>
  <c r="AW51" i="16" s="1"/>
  <c r="AY52" i="8"/>
  <c r="AY52" i="9" s="1"/>
  <c r="AY52" i="10" s="1"/>
  <c r="AY52" i="11" s="1"/>
  <c r="AY52" i="13" s="1"/>
  <c r="AY52" i="14" s="1"/>
  <c r="AY52" i="15" s="1"/>
  <c r="AY52" i="16" s="1"/>
  <c r="AX38" i="8"/>
  <c r="AX38" i="9" s="1"/>
  <c r="AX38" i="10" s="1"/>
  <c r="AX38" i="11" s="1"/>
  <c r="AX38" i="13" s="1"/>
  <c r="AX38" i="14" s="1"/>
  <c r="AX38" i="15" s="1"/>
  <c r="AX38" i="16" s="1"/>
  <c r="AW17" i="8"/>
  <c r="AW17" i="9" s="1"/>
  <c r="AW17" i="10" s="1"/>
  <c r="AW17" i="11" s="1"/>
  <c r="AW17" i="13" s="1"/>
  <c r="AW17" i="14" s="1"/>
  <c r="AW17" i="15" s="1"/>
  <c r="AW17" i="16" s="1"/>
  <c r="AW85" i="16"/>
  <c r="AX27" i="8"/>
  <c r="AX27" i="9" s="1"/>
  <c r="AX27" i="10" s="1"/>
  <c r="AX27" i="11" s="1"/>
  <c r="AX27" i="13" s="1"/>
  <c r="AX27" i="14" s="1"/>
  <c r="AX27" i="15" s="1"/>
  <c r="AX27" i="16" s="1"/>
  <c r="AX50" i="8"/>
  <c r="AX50" i="9" s="1"/>
  <c r="AX50" i="10" s="1"/>
  <c r="AX50" i="11" s="1"/>
  <c r="AX50" i="13" s="1"/>
  <c r="AX50" i="14" s="1"/>
  <c r="AX50" i="15" s="1"/>
  <c r="AX50" i="16" s="1"/>
  <c r="AX28" i="8"/>
  <c r="AX28" i="9" s="1"/>
  <c r="AX28" i="10" s="1"/>
  <c r="AX28" i="11" s="1"/>
  <c r="AX28" i="13" s="1"/>
  <c r="AX28" i="14" s="1"/>
  <c r="AX28" i="15" s="1"/>
  <c r="AX28" i="16" s="1"/>
  <c r="AZ15" i="8"/>
  <c r="AZ15" i="9" s="1"/>
  <c r="AZ15" i="10" s="1"/>
  <c r="AZ15" i="11" s="1"/>
  <c r="AZ15" i="13" s="1"/>
  <c r="AZ15" i="14" s="1"/>
  <c r="AZ15" i="15" s="1"/>
  <c r="AZ15" i="16" s="1"/>
  <c r="AX82" i="8"/>
  <c r="AX82" i="9" s="1"/>
  <c r="AX82" i="10" s="1"/>
  <c r="AX82" i="11" s="1"/>
  <c r="AX82" i="13" s="1"/>
  <c r="AX82" i="14" s="1"/>
  <c r="AX82" i="15" s="1"/>
  <c r="AX82" i="16" s="1"/>
  <c r="AX29" i="8"/>
  <c r="AX29" i="9" s="1"/>
  <c r="AX29" i="10" s="1"/>
  <c r="AX29" i="11" s="1"/>
  <c r="AX29" i="13" s="1"/>
  <c r="AX29" i="14" s="1"/>
  <c r="AX29" i="15" s="1"/>
  <c r="AX29" i="16" s="1"/>
  <c r="AW78" i="8"/>
  <c r="AW78" i="9" s="1"/>
  <c r="AW78" i="10" s="1"/>
  <c r="AW78" i="11" s="1"/>
  <c r="AW78" i="13" s="1"/>
  <c r="AW78" i="14" s="1"/>
  <c r="AW78" i="15" s="1"/>
  <c r="AW78" i="16" s="1"/>
  <c r="AY53" i="8"/>
  <c r="AY53" i="9" s="1"/>
  <c r="AY53" i="10" s="1"/>
  <c r="AY53" i="11" s="1"/>
  <c r="AY53" i="13" s="1"/>
  <c r="AY53" i="14" s="1"/>
  <c r="AY53" i="15" s="1"/>
  <c r="AY53" i="16" s="1"/>
  <c r="AW12" i="8"/>
  <c r="AW12" i="9" s="1"/>
  <c r="AW12" i="10" s="1"/>
  <c r="AW12" i="11" s="1"/>
  <c r="AW12" i="13" s="1"/>
  <c r="AW12" i="14" s="1"/>
  <c r="AW12" i="15" s="1"/>
  <c r="AW12" i="16" s="1"/>
  <c r="AY22" i="8"/>
  <c r="AX66" i="8"/>
  <c r="AX66" i="9" s="1"/>
  <c r="AX66" i="10" s="1"/>
  <c r="AX66" i="11" s="1"/>
  <c r="AX66" i="13" s="1"/>
  <c r="AX66" i="14" s="1"/>
  <c r="AX66" i="15" s="1"/>
  <c r="AX66" i="16" s="1"/>
  <c r="AX26" i="8"/>
  <c r="AX26" i="9" s="1"/>
  <c r="AX26" i="10" s="1"/>
  <c r="AX26" i="11" s="1"/>
  <c r="AX26" i="13" s="1"/>
  <c r="AX26" i="14" s="1"/>
  <c r="AX26" i="15" s="1"/>
  <c r="AX26" i="16" s="1"/>
  <c r="AY40" i="8"/>
  <c r="AY40" i="9" s="1"/>
  <c r="AY40" i="10" s="1"/>
  <c r="AY40" i="11" s="1"/>
  <c r="AY40" i="13" s="1"/>
  <c r="AY40" i="14" s="1"/>
  <c r="AY40" i="15" s="1"/>
  <c r="AY40" i="16" s="1"/>
  <c r="AX15" i="8"/>
  <c r="AX15" i="9" s="1"/>
  <c r="AX15" i="10" s="1"/>
  <c r="AX15" i="11" s="1"/>
  <c r="AX15" i="13" s="1"/>
  <c r="AX15" i="14" s="1"/>
  <c r="AX15" i="15" s="1"/>
  <c r="AX15" i="16" s="1"/>
  <c r="AX37" i="8"/>
  <c r="AX37" i="9" s="1"/>
  <c r="AX37" i="10" s="1"/>
  <c r="AX37" i="11" s="1"/>
  <c r="AX37" i="13" s="1"/>
  <c r="AX37" i="14" s="1"/>
  <c r="AX37" i="15" s="1"/>
  <c r="AX37" i="16" s="1"/>
  <c r="AW73" i="8"/>
  <c r="AW73" i="9" s="1"/>
  <c r="AW73" i="10" s="1"/>
  <c r="AW73" i="11" s="1"/>
  <c r="AW73" i="13" s="1"/>
  <c r="AW73" i="14" s="1"/>
  <c r="AW73" i="15" s="1"/>
  <c r="AW73" i="16" s="1"/>
  <c r="AZ64" i="8"/>
  <c r="AZ64" i="9" s="1"/>
  <c r="AZ64" i="10" s="1"/>
  <c r="AZ64" i="11" s="1"/>
  <c r="AZ64" i="13" s="1"/>
  <c r="AZ64" i="14" s="1"/>
  <c r="AZ64" i="15" s="1"/>
  <c r="AZ64" i="16" s="1"/>
  <c r="AX34" i="8"/>
  <c r="AX34" i="9" s="1"/>
  <c r="AX34" i="10" s="1"/>
  <c r="AX34" i="11" s="1"/>
  <c r="AX34" i="13" s="1"/>
  <c r="AX34" i="14" s="1"/>
  <c r="AX34" i="15" s="1"/>
  <c r="AX34" i="16" s="1"/>
  <c r="AY23" i="8"/>
  <c r="AY23" i="9" s="1"/>
  <c r="AY23" i="10" s="1"/>
  <c r="AY23" i="11" s="1"/>
  <c r="AY23" i="13" s="1"/>
  <c r="AY23" i="14" s="1"/>
  <c r="AY23" i="15" s="1"/>
  <c r="AY23" i="16" s="1"/>
  <c r="AZ11" i="8"/>
  <c r="AZ11" i="9" s="1"/>
  <c r="AZ11" i="10" s="1"/>
  <c r="AZ11" i="11" s="1"/>
  <c r="AZ11" i="13" s="1"/>
  <c r="AZ11" i="14" s="1"/>
  <c r="AZ11" i="15" s="1"/>
  <c r="AZ11" i="16" s="1"/>
  <c r="AX33" i="8"/>
  <c r="AX33" i="9" s="1"/>
  <c r="AX33" i="10" s="1"/>
  <c r="AX33" i="11" s="1"/>
  <c r="AX33" i="13" s="1"/>
  <c r="AX33" i="14" s="1"/>
  <c r="AX33" i="15" s="1"/>
  <c r="AX33" i="16" s="1"/>
  <c r="AZ19" i="8"/>
  <c r="AZ19" i="9" s="1"/>
  <c r="AZ19" i="10" s="1"/>
  <c r="AZ19" i="11" s="1"/>
  <c r="AZ19" i="13" s="1"/>
  <c r="AZ19" i="14" s="1"/>
  <c r="AZ19" i="15" s="1"/>
  <c r="AZ19" i="16" s="1"/>
  <c r="AZ53" i="8"/>
  <c r="AZ53" i="9" s="1"/>
  <c r="AZ53" i="10" s="1"/>
  <c r="AZ53" i="11" s="1"/>
  <c r="AZ53" i="13" s="1"/>
  <c r="AZ53" i="14" s="1"/>
  <c r="AZ53" i="15" s="1"/>
  <c r="AZ53" i="16" s="1"/>
  <c r="AX25" i="8"/>
  <c r="AX25" i="9" s="1"/>
  <c r="AX25" i="10" s="1"/>
  <c r="AX25" i="11" s="1"/>
  <c r="AX25" i="13" s="1"/>
  <c r="AX25" i="14" s="1"/>
  <c r="AX25" i="15" s="1"/>
  <c r="AX25" i="16" s="1"/>
  <c r="AY56" i="8"/>
  <c r="AY56" i="9" s="1"/>
  <c r="AY56" i="10" s="1"/>
  <c r="AY56" i="11" s="1"/>
  <c r="AY56" i="13" s="1"/>
  <c r="AY56" i="14" s="1"/>
  <c r="AY56" i="15" s="1"/>
  <c r="AY56" i="16" s="1"/>
  <c r="AX58" i="8"/>
  <c r="AY41" i="8"/>
  <c r="AY41" i="9" s="1"/>
  <c r="AY41" i="10" s="1"/>
  <c r="AY41" i="11" s="1"/>
  <c r="AY41" i="13" s="1"/>
  <c r="AY41" i="14" s="1"/>
  <c r="AY41" i="15" s="1"/>
  <c r="AY41" i="16" s="1"/>
  <c r="AY12" i="8"/>
  <c r="AY12" i="9" s="1"/>
  <c r="AY12" i="10" s="1"/>
  <c r="AY12" i="11" s="1"/>
  <c r="AY12" i="13" s="1"/>
  <c r="AY12" i="14" s="1"/>
  <c r="AY12" i="15" s="1"/>
  <c r="AY12" i="16" s="1"/>
  <c r="AZ77" i="8"/>
  <c r="AZ77" i="9" s="1"/>
  <c r="AZ77" i="10" s="1"/>
  <c r="AZ77" i="11" s="1"/>
  <c r="AZ77" i="13" s="1"/>
  <c r="AZ77" i="14" s="1"/>
  <c r="AZ77" i="15" s="1"/>
  <c r="AZ77" i="16" s="1"/>
  <c r="AX7" i="8"/>
  <c r="AX7" i="9" s="1"/>
  <c r="AX7" i="10" s="1"/>
  <c r="AX7" i="11" s="1"/>
  <c r="AX7" i="13" s="1"/>
  <c r="AX7" i="14" s="1"/>
  <c r="AX7" i="15" s="1"/>
  <c r="AX7" i="16" s="1"/>
  <c r="AX56" i="8"/>
  <c r="AX56" i="9" s="1"/>
  <c r="AX56" i="10" s="1"/>
  <c r="AX56" i="11" s="1"/>
  <c r="AX56" i="13" s="1"/>
  <c r="AX56" i="14" s="1"/>
  <c r="AX56" i="15" s="1"/>
  <c r="AX56" i="16" s="1"/>
  <c r="AW11" i="8"/>
  <c r="AW11" i="9" s="1"/>
  <c r="AW11" i="10" s="1"/>
  <c r="AW11" i="11" s="1"/>
  <c r="AW11" i="13" s="1"/>
  <c r="AW11" i="14" s="1"/>
  <c r="AW11" i="15" s="1"/>
  <c r="AW11" i="16" s="1"/>
  <c r="AX14" i="8"/>
  <c r="AX14" i="9" s="1"/>
  <c r="AX14" i="10" s="1"/>
  <c r="AX14" i="11" s="1"/>
  <c r="AX14" i="13" s="1"/>
  <c r="AX14" i="14" s="1"/>
  <c r="AX14" i="15" s="1"/>
  <c r="AX14" i="16" s="1"/>
  <c r="AZ76" i="8"/>
  <c r="AZ76" i="9" s="1"/>
  <c r="AZ76" i="10" s="1"/>
  <c r="AZ76" i="11" s="1"/>
  <c r="AZ76" i="13" s="1"/>
  <c r="AZ76" i="14" s="1"/>
  <c r="AZ76" i="15" s="1"/>
  <c r="AZ76" i="16" s="1"/>
  <c r="AX6" i="8"/>
  <c r="AW13" i="8"/>
  <c r="AW13" i="9" s="1"/>
  <c r="AW13" i="10" s="1"/>
  <c r="AW13" i="11" s="1"/>
  <c r="AW13" i="13" s="1"/>
  <c r="AW13" i="14" s="1"/>
  <c r="AW13" i="15" s="1"/>
  <c r="AW13" i="16" s="1"/>
  <c r="AY8" i="8"/>
  <c r="AY8" i="9" s="1"/>
  <c r="AY8" i="10" s="1"/>
  <c r="AY8" i="11" s="1"/>
  <c r="AY8" i="13" s="1"/>
  <c r="AY8" i="14" s="1"/>
  <c r="AY8" i="15" s="1"/>
  <c r="AY8" i="16" s="1"/>
  <c r="AX9" i="8"/>
  <c r="AX9" i="9" s="1"/>
  <c r="AX9" i="10" s="1"/>
  <c r="AX9" i="11" s="1"/>
  <c r="AX9" i="13" s="1"/>
  <c r="AX9" i="14" s="1"/>
  <c r="AX9" i="15" s="1"/>
  <c r="AX9" i="16" s="1"/>
  <c r="AX41" i="8"/>
  <c r="AX41" i="9" s="1"/>
  <c r="AX41" i="10" s="1"/>
  <c r="AX41" i="11" s="1"/>
  <c r="AX41" i="13" s="1"/>
  <c r="AX41" i="14" s="1"/>
  <c r="AX41" i="15" s="1"/>
  <c r="AX41" i="16" s="1"/>
  <c r="AX10" i="8"/>
  <c r="AX10" i="9" s="1"/>
  <c r="AX10" i="10" s="1"/>
  <c r="AX10" i="11" s="1"/>
  <c r="AX10" i="13" s="1"/>
  <c r="AX10" i="14" s="1"/>
  <c r="AX10" i="15" s="1"/>
  <c r="AX10" i="16" s="1"/>
  <c r="AY32" i="8"/>
  <c r="AY32" i="9" s="1"/>
  <c r="AY32" i="10" s="1"/>
  <c r="AY32" i="11" s="1"/>
  <c r="AY32" i="13" s="1"/>
  <c r="AY32" i="14" s="1"/>
  <c r="AY32" i="15" s="1"/>
  <c r="AY32" i="16" s="1"/>
  <c r="AY10" i="8"/>
  <c r="AY10" i="9" s="1"/>
  <c r="AY10" i="10" s="1"/>
  <c r="AY10" i="11" s="1"/>
  <c r="AY10" i="13" s="1"/>
  <c r="AY10" i="14" s="1"/>
  <c r="AY10" i="15" s="1"/>
  <c r="AY10" i="16" s="1"/>
  <c r="AW50" i="8"/>
  <c r="AW50" i="9" s="1"/>
  <c r="AW50" i="10" s="1"/>
  <c r="AW50" i="11" s="1"/>
  <c r="AW50" i="13" s="1"/>
  <c r="AW50" i="14" s="1"/>
  <c r="AW50" i="15" s="1"/>
  <c r="AW50" i="16" s="1"/>
  <c r="AZ38" i="8"/>
  <c r="AZ38" i="9" s="1"/>
  <c r="AZ38" i="10" s="1"/>
  <c r="AZ38" i="11" s="1"/>
  <c r="AZ38" i="13" s="1"/>
  <c r="AZ38" i="14" s="1"/>
  <c r="AZ38" i="15" s="1"/>
  <c r="AZ38" i="16" s="1"/>
  <c r="AY70" i="8"/>
  <c r="AY70" i="9" s="1"/>
  <c r="AY70" i="10" s="1"/>
  <c r="AY70" i="11" s="1"/>
  <c r="AY70" i="13" s="1"/>
  <c r="AY70" i="14" s="1"/>
  <c r="AY70" i="15" s="1"/>
  <c r="AY70" i="16" s="1"/>
  <c r="AX54" i="8"/>
  <c r="AX54" i="9" s="1"/>
  <c r="AX54" i="10" s="1"/>
  <c r="AX54" i="11" s="1"/>
  <c r="AX54" i="13" s="1"/>
  <c r="AX54" i="14" s="1"/>
  <c r="AX54" i="15" s="1"/>
  <c r="AX54" i="16" s="1"/>
  <c r="AW10" i="8"/>
  <c r="AW10" i="9" s="1"/>
  <c r="AW10" i="10" s="1"/>
  <c r="AW10" i="11" s="1"/>
  <c r="AW10" i="13" s="1"/>
  <c r="AW10" i="14" s="1"/>
  <c r="AW10" i="15" s="1"/>
  <c r="AW10" i="16" s="1"/>
  <c r="AW32" i="8"/>
  <c r="AW32" i="9" s="1"/>
  <c r="AW32" i="10" s="1"/>
  <c r="AW32" i="11" s="1"/>
  <c r="AW32" i="13" s="1"/>
  <c r="AW32" i="14" s="1"/>
  <c r="AW32" i="15" s="1"/>
  <c r="AW32" i="16" s="1"/>
  <c r="AZ22" i="8"/>
  <c r="AY15" i="8"/>
  <c r="AY15" i="9" s="1"/>
  <c r="AY15" i="10" s="1"/>
  <c r="AY15" i="11" s="1"/>
  <c r="AY15" i="13" s="1"/>
  <c r="AY15" i="14" s="1"/>
  <c r="AY15" i="15" s="1"/>
  <c r="AY15" i="16" s="1"/>
  <c r="AZ8" i="8"/>
  <c r="AZ8" i="9" s="1"/>
  <c r="AZ8" i="10" s="1"/>
  <c r="AZ8" i="11" s="1"/>
  <c r="AZ8" i="13" s="1"/>
  <c r="AZ8" i="14" s="1"/>
  <c r="AZ8" i="15" s="1"/>
  <c r="AZ8" i="16" s="1"/>
  <c r="AW53" i="8"/>
  <c r="AW53" i="9" s="1"/>
  <c r="AW53" i="10" s="1"/>
  <c r="AW53" i="11" s="1"/>
  <c r="AW53" i="13" s="1"/>
  <c r="AW53" i="14" s="1"/>
  <c r="AW53" i="15" s="1"/>
  <c r="AW53" i="16" s="1"/>
  <c r="AX30" i="8"/>
  <c r="AX30" i="9" s="1"/>
  <c r="AX30" i="10" s="1"/>
  <c r="AX30" i="11" s="1"/>
  <c r="AX30" i="13" s="1"/>
  <c r="AX30" i="14" s="1"/>
  <c r="AX30" i="15" s="1"/>
  <c r="AX30" i="16" s="1"/>
  <c r="AZ16" i="8"/>
  <c r="AZ16" i="9" s="1"/>
  <c r="AZ16" i="10" s="1"/>
  <c r="AZ16" i="11" s="1"/>
  <c r="AZ16" i="13" s="1"/>
  <c r="AZ16" i="14" s="1"/>
  <c r="AZ16" i="15" s="1"/>
  <c r="AZ16" i="16" s="1"/>
  <c r="AX63" i="8"/>
  <c r="AW27" i="8"/>
  <c r="AW27" i="9" s="1"/>
  <c r="AW27" i="10" s="1"/>
  <c r="AW27" i="11" s="1"/>
  <c r="AW27" i="13" s="1"/>
  <c r="AW27" i="14" s="1"/>
  <c r="AW27" i="15" s="1"/>
  <c r="AW27" i="16" s="1"/>
  <c r="AX69" i="8"/>
  <c r="AX69" i="9" s="1"/>
  <c r="AX69" i="10" s="1"/>
  <c r="AX69" i="11" s="1"/>
  <c r="AX69" i="13" s="1"/>
  <c r="AX69" i="14" s="1"/>
  <c r="AX69" i="15" s="1"/>
  <c r="AX69" i="16" s="1"/>
  <c r="AW9" i="8"/>
  <c r="AW9" i="9" s="1"/>
  <c r="AW9" i="10" s="1"/>
  <c r="AW9" i="11" s="1"/>
  <c r="AW9" i="13" s="1"/>
  <c r="AW9" i="14" s="1"/>
  <c r="AW9" i="15" s="1"/>
  <c r="AW9" i="16" s="1"/>
  <c r="AY58" i="8"/>
  <c r="AX43" i="8"/>
  <c r="AX43" i="9" s="1"/>
  <c r="AX43" i="10" s="1"/>
  <c r="AX43" i="11" s="1"/>
  <c r="AX43" i="13" s="1"/>
  <c r="AX43" i="14" s="1"/>
  <c r="AX43" i="15" s="1"/>
  <c r="AX43" i="16" s="1"/>
  <c r="AW84" i="8"/>
  <c r="AW83" i="8"/>
  <c r="AW83" i="9" s="1"/>
  <c r="AW83" i="10" s="1"/>
  <c r="AW83" i="11" s="1"/>
  <c r="AW83" i="13" s="1"/>
  <c r="AW83" i="14" s="1"/>
  <c r="AW83" i="15" s="1"/>
  <c r="AW83" i="16" s="1"/>
  <c r="AW66" i="8"/>
  <c r="AW66" i="9" s="1"/>
  <c r="AW66" i="10" s="1"/>
  <c r="AW66" i="11" s="1"/>
  <c r="AW66" i="13" s="1"/>
  <c r="AW66" i="14" s="1"/>
  <c r="AW66" i="15" s="1"/>
  <c r="AW66" i="16" s="1"/>
  <c r="AY75" i="8"/>
  <c r="AY75" i="9" s="1"/>
  <c r="AY75" i="10" s="1"/>
  <c r="AY75" i="11" s="1"/>
  <c r="AY75" i="13" s="1"/>
  <c r="AY75" i="14" s="1"/>
  <c r="AY75" i="15" s="1"/>
  <c r="AY75" i="16" s="1"/>
  <c r="AZ58" i="8"/>
  <c r="AY46" i="8"/>
  <c r="AY46" i="9" s="1"/>
  <c r="AY46" i="10" s="1"/>
  <c r="AY46" i="11" s="1"/>
  <c r="AY46" i="13" s="1"/>
  <c r="AY46" i="14" s="1"/>
  <c r="AY46" i="15" s="1"/>
  <c r="AY46" i="16" s="1"/>
  <c r="AW26" i="8"/>
  <c r="AW26" i="9" s="1"/>
  <c r="AW26" i="10" s="1"/>
  <c r="AW26" i="11" s="1"/>
  <c r="AW26" i="13" s="1"/>
  <c r="AW26" i="14" s="1"/>
  <c r="AW26" i="15" s="1"/>
  <c r="AW26" i="16" s="1"/>
  <c r="AZ18" i="8"/>
  <c r="AZ18" i="9" s="1"/>
  <c r="AZ18" i="10" s="1"/>
  <c r="AZ18" i="11" s="1"/>
  <c r="AZ18" i="13" s="1"/>
  <c r="AZ18" i="14" s="1"/>
  <c r="AZ18" i="15" s="1"/>
  <c r="AZ18" i="16" s="1"/>
  <c r="AZ36" i="8"/>
  <c r="AY31" i="8"/>
  <c r="AY31" i="9" s="1"/>
  <c r="AY31" i="10" s="1"/>
  <c r="AY31" i="11" s="1"/>
  <c r="AY31" i="13" s="1"/>
  <c r="AY31" i="14" s="1"/>
  <c r="AY31" i="15" s="1"/>
  <c r="AY31" i="16" s="1"/>
  <c r="AY36" i="8"/>
  <c r="AW70" i="8"/>
  <c r="AW70" i="9" s="1"/>
  <c r="AW70" i="10" s="1"/>
  <c r="AW70" i="11" s="1"/>
  <c r="AW70" i="13" s="1"/>
  <c r="AW70" i="14" s="1"/>
  <c r="AW70" i="15" s="1"/>
  <c r="AW70" i="16" s="1"/>
  <c r="AX47" i="8"/>
  <c r="AX47" i="9" s="1"/>
  <c r="AX47" i="10" s="1"/>
  <c r="AX47" i="11" s="1"/>
  <c r="AX47" i="13" s="1"/>
  <c r="AX47" i="14" s="1"/>
  <c r="AX47" i="15" s="1"/>
  <c r="AX47" i="16" s="1"/>
  <c r="AY79" i="8"/>
  <c r="AY79" i="9" s="1"/>
  <c r="AY79" i="10" s="1"/>
  <c r="AY79" i="11" s="1"/>
  <c r="AY79" i="13" s="1"/>
  <c r="AY79" i="14" s="1"/>
  <c r="AY79" i="15" s="1"/>
  <c r="AY79" i="16" s="1"/>
  <c r="AX23" i="8"/>
  <c r="AX23" i="9" s="1"/>
  <c r="AX23" i="10" s="1"/>
  <c r="AX23" i="11" s="1"/>
  <c r="AX23" i="13" s="1"/>
  <c r="AX23" i="14" s="1"/>
  <c r="AX23" i="15" s="1"/>
  <c r="AX23" i="16" s="1"/>
  <c r="AZ66" i="8"/>
  <c r="AZ66" i="9" s="1"/>
  <c r="AZ66" i="10" s="1"/>
  <c r="AZ66" i="11" s="1"/>
  <c r="AZ66" i="13" s="1"/>
  <c r="AZ66" i="14" s="1"/>
  <c r="AZ66" i="15" s="1"/>
  <c r="AZ66" i="16" s="1"/>
  <c r="AX57" i="8"/>
  <c r="AX57" i="9" s="1"/>
  <c r="AX57" i="10" s="1"/>
  <c r="AX57" i="11" s="1"/>
  <c r="AX57" i="13" s="1"/>
  <c r="AX57" i="14" s="1"/>
  <c r="AX57" i="15" s="1"/>
  <c r="AX57" i="16" s="1"/>
  <c r="AW16" i="8"/>
  <c r="AW16" i="9" s="1"/>
  <c r="AW16" i="10" s="1"/>
  <c r="AW16" i="11" s="1"/>
  <c r="AW16" i="13" s="1"/>
  <c r="AW16" i="14" s="1"/>
  <c r="AW16" i="15" s="1"/>
  <c r="AW16" i="16" s="1"/>
  <c r="AZ40" i="8"/>
  <c r="AZ40" i="9" s="1"/>
  <c r="AZ40" i="10" s="1"/>
  <c r="AZ40" i="11" s="1"/>
  <c r="AZ40" i="13" s="1"/>
  <c r="AZ40" i="14" s="1"/>
  <c r="AZ40" i="15" s="1"/>
  <c r="AZ40" i="16" s="1"/>
  <c r="AY25" i="8"/>
  <c r="AY25" i="9" s="1"/>
  <c r="AY25" i="10" s="1"/>
  <c r="AY25" i="11" s="1"/>
  <c r="AY25" i="13" s="1"/>
  <c r="AY25" i="14" s="1"/>
  <c r="AY25" i="15" s="1"/>
  <c r="AY25" i="16" s="1"/>
  <c r="AW63" i="8"/>
  <c r="AW81" i="8"/>
  <c r="AX48" i="8"/>
  <c r="AX48" i="9" s="1"/>
  <c r="AX48" i="10" s="1"/>
  <c r="AX48" i="11" s="1"/>
  <c r="AX48" i="13" s="1"/>
  <c r="AX48" i="14" s="1"/>
  <c r="AX48" i="15" s="1"/>
  <c r="AX48" i="16" s="1"/>
  <c r="AW33" i="8"/>
  <c r="AW33" i="9" s="1"/>
  <c r="AW33" i="10" s="1"/>
  <c r="AW33" i="11" s="1"/>
  <c r="AW33" i="13" s="1"/>
  <c r="AW33" i="14" s="1"/>
  <c r="AW33" i="15" s="1"/>
  <c r="AW33" i="16" s="1"/>
  <c r="AZ20" i="8"/>
  <c r="AZ20" i="9" s="1"/>
  <c r="AZ20" i="10" s="1"/>
  <c r="AZ20" i="11" s="1"/>
  <c r="AZ20" i="13" s="1"/>
  <c r="AZ20" i="14" s="1"/>
  <c r="AZ20" i="15" s="1"/>
  <c r="AZ20" i="16" s="1"/>
  <c r="AW58" i="8"/>
  <c r="AX18" i="8"/>
  <c r="AX18" i="9" s="1"/>
  <c r="AX18" i="10" s="1"/>
  <c r="AX18" i="11" s="1"/>
  <c r="AX18" i="13" s="1"/>
  <c r="AX18" i="14" s="1"/>
  <c r="AX18" i="15" s="1"/>
  <c r="AX18" i="16" s="1"/>
  <c r="AZ17" i="8"/>
  <c r="AZ17" i="9" s="1"/>
  <c r="AZ17" i="10" s="1"/>
  <c r="AZ17" i="11" s="1"/>
  <c r="AZ17" i="13" s="1"/>
  <c r="AZ17" i="14" s="1"/>
  <c r="AZ17" i="15" s="1"/>
  <c r="AZ17" i="16" s="1"/>
  <c r="AX76" i="8"/>
  <c r="AX76" i="9" s="1"/>
  <c r="AX76" i="10" s="1"/>
  <c r="AX76" i="11" s="1"/>
  <c r="AX76" i="13" s="1"/>
  <c r="AX76" i="14" s="1"/>
  <c r="AX76" i="15" s="1"/>
  <c r="AX76" i="16" s="1"/>
  <c r="AY24" i="8"/>
  <c r="AY24" i="9" s="1"/>
  <c r="AY24" i="10" s="1"/>
  <c r="AY24" i="11" s="1"/>
  <c r="AY24" i="13" s="1"/>
  <c r="AY24" i="14" s="1"/>
  <c r="AY24" i="15" s="1"/>
  <c r="AY24" i="16" s="1"/>
  <c r="AZ7" i="8"/>
  <c r="AZ7" i="9" s="1"/>
  <c r="AZ7" i="10" s="1"/>
  <c r="AZ7" i="11" s="1"/>
  <c r="AZ7" i="13" s="1"/>
  <c r="AZ7" i="14" s="1"/>
  <c r="AZ7" i="15" s="1"/>
  <c r="AZ7" i="16" s="1"/>
  <c r="AZ75" i="8"/>
  <c r="AZ75" i="9" s="1"/>
  <c r="AZ75" i="10" s="1"/>
  <c r="AZ75" i="11" s="1"/>
  <c r="AZ75" i="13" s="1"/>
  <c r="AZ75" i="14" s="1"/>
  <c r="AZ75" i="15" s="1"/>
  <c r="AZ75" i="16" s="1"/>
  <c r="AX72" i="8"/>
  <c r="AX46" i="8"/>
  <c r="AW31" i="8"/>
  <c r="AW31" i="9" s="1"/>
  <c r="AW31" i="10" s="1"/>
  <c r="AW31" i="11" s="1"/>
  <c r="AW31" i="13" s="1"/>
  <c r="AW31" i="14" s="1"/>
  <c r="AW31" i="15" s="1"/>
  <c r="AW31" i="16" s="1"/>
  <c r="AZ32" i="8"/>
  <c r="AZ32" i="9" s="1"/>
  <c r="AZ32" i="10" s="1"/>
  <c r="AZ32" i="11" s="1"/>
  <c r="AZ32" i="13" s="1"/>
  <c r="AZ32" i="14" s="1"/>
  <c r="AZ32" i="15" s="1"/>
  <c r="AZ32" i="16" s="1"/>
  <c r="AY16" i="8"/>
  <c r="AY16" i="9" s="1"/>
  <c r="AY16" i="10" s="1"/>
  <c r="AY16" i="11" s="1"/>
  <c r="AY16" i="13" s="1"/>
  <c r="AY16" i="14" s="1"/>
  <c r="AY16" i="15" s="1"/>
  <c r="AY16" i="16" s="1"/>
  <c r="AY42" i="8"/>
  <c r="AY42" i="9" s="1"/>
  <c r="AY42" i="10" s="1"/>
  <c r="AY42" i="11" s="1"/>
  <c r="AY42" i="13" s="1"/>
  <c r="AY42" i="14" s="1"/>
  <c r="AY42" i="15" s="1"/>
  <c r="AY42" i="16" s="1"/>
  <c r="AW69" i="8"/>
  <c r="AW69" i="9" s="1"/>
  <c r="AW69" i="10" s="1"/>
  <c r="AW69" i="11" s="1"/>
  <c r="AW69" i="13" s="1"/>
  <c r="AW69" i="14" s="1"/>
  <c r="AW69" i="15" s="1"/>
  <c r="AW69" i="16" s="1"/>
  <c r="AY38" i="8"/>
  <c r="AY38" i="9" s="1"/>
  <c r="AY38" i="10" s="1"/>
  <c r="AY38" i="11" s="1"/>
  <c r="AY38" i="13" s="1"/>
  <c r="AY38" i="14" s="1"/>
  <c r="AY38" i="15" s="1"/>
  <c r="AY38" i="16" s="1"/>
  <c r="AZ29" i="8"/>
  <c r="AZ29" i="9" s="1"/>
  <c r="AZ29" i="10" s="1"/>
  <c r="AZ29" i="11" s="1"/>
  <c r="AZ29" i="13" s="1"/>
  <c r="AZ29" i="14" s="1"/>
  <c r="AZ29" i="15" s="1"/>
  <c r="AZ29" i="16" s="1"/>
  <c r="AY19" i="8"/>
  <c r="AY19" i="9" s="1"/>
  <c r="AY19" i="10" s="1"/>
  <c r="AY19" i="11" s="1"/>
  <c r="AY19" i="13" s="1"/>
  <c r="AY19" i="14" s="1"/>
  <c r="AY19" i="15" s="1"/>
  <c r="AY19" i="16" s="1"/>
  <c r="AX24" i="8"/>
  <c r="AX24" i="9" s="1"/>
  <c r="AX24" i="10" s="1"/>
  <c r="AX24" i="11" s="1"/>
  <c r="AX24" i="13" s="1"/>
  <c r="AX24" i="14" s="1"/>
  <c r="AX24" i="15" s="1"/>
  <c r="AX24" i="16" s="1"/>
  <c r="AY64" i="8"/>
  <c r="AY64" i="9" s="1"/>
  <c r="AY64" i="10" s="1"/>
  <c r="AY64" i="11" s="1"/>
  <c r="AY64" i="13" s="1"/>
  <c r="AY64" i="14" s="1"/>
  <c r="AY64" i="15" s="1"/>
  <c r="AY64" i="16" s="1"/>
  <c r="AW82" i="8"/>
  <c r="AW82" i="9" s="1"/>
  <c r="AW82" i="10" s="1"/>
  <c r="AW82" i="11" s="1"/>
  <c r="AW82" i="13" s="1"/>
  <c r="AW82" i="14" s="1"/>
  <c r="AW82" i="15" s="1"/>
  <c r="AW82" i="16" s="1"/>
  <c r="AW19" i="8"/>
  <c r="AW19" i="9" s="1"/>
  <c r="AW19" i="10" s="1"/>
  <c r="AW19" i="11" s="1"/>
  <c r="AW19" i="13" s="1"/>
  <c r="AW19" i="14" s="1"/>
  <c r="AW19" i="15" s="1"/>
  <c r="AW19" i="16" s="1"/>
  <c r="AW47" i="8"/>
  <c r="AW47" i="9" s="1"/>
  <c r="AW47" i="10" s="1"/>
  <c r="AW47" i="11" s="1"/>
  <c r="AW47" i="13" s="1"/>
  <c r="AW47" i="14" s="1"/>
  <c r="AW47" i="15" s="1"/>
  <c r="AW47" i="16" s="1"/>
  <c r="AY50" i="8"/>
  <c r="AY50" i="9" s="1"/>
  <c r="AY50" i="10" s="1"/>
  <c r="AY50" i="11" s="1"/>
  <c r="AY50" i="13" s="1"/>
  <c r="AY50" i="14" s="1"/>
  <c r="AY50" i="15" s="1"/>
  <c r="AY50" i="16" s="1"/>
  <c r="AY45" i="8"/>
  <c r="AW15" i="8"/>
  <c r="AW15" i="9" s="1"/>
  <c r="AW15" i="10" s="1"/>
  <c r="AW15" i="11" s="1"/>
  <c r="AW15" i="13" s="1"/>
  <c r="AW15" i="14" s="1"/>
  <c r="AW15" i="15" s="1"/>
  <c r="AW15" i="16" s="1"/>
  <c r="AZ9" i="8"/>
  <c r="AZ9" i="9" s="1"/>
  <c r="AZ9" i="10" s="1"/>
  <c r="AZ9" i="11" s="1"/>
  <c r="AZ9" i="13" s="1"/>
  <c r="AZ9" i="14" s="1"/>
  <c r="AZ9" i="15" s="1"/>
  <c r="AZ9" i="16" s="1"/>
  <c r="AZ84" i="8"/>
  <c r="AX81" i="8"/>
  <c r="AW24" i="8"/>
  <c r="AW24" i="9" s="1"/>
  <c r="AW24" i="10" s="1"/>
  <c r="AW24" i="11" s="1"/>
  <c r="AW24" i="13" s="1"/>
  <c r="AW24" i="14" s="1"/>
  <c r="AW24" i="15" s="1"/>
  <c r="AW24" i="16" s="1"/>
  <c r="AW67" i="8"/>
  <c r="AW67" i="9" s="1"/>
  <c r="AW67" i="10" s="1"/>
  <c r="AY26" i="8"/>
  <c r="AY26" i="9" s="1"/>
  <c r="AY26" i="10" s="1"/>
  <c r="AY26" i="11" s="1"/>
  <c r="AY26" i="13" s="1"/>
  <c r="AY26" i="14" s="1"/>
  <c r="AY26" i="15" s="1"/>
  <c r="AY26" i="16" s="1"/>
  <c r="AX31" i="8"/>
  <c r="AX31" i="9" s="1"/>
  <c r="AX31" i="10" s="1"/>
  <c r="AX31" i="11" s="1"/>
  <c r="AX31" i="13" s="1"/>
  <c r="AX31" i="14" s="1"/>
  <c r="AX31" i="15" s="1"/>
  <c r="AX31" i="16" s="1"/>
  <c r="AW28" i="8"/>
  <c r="AW28" i="9" s="1"/>
  <c r="AW28" i="10" s="1"/>
  <c r="AW28" i="11" s="1"/>
  <c r="AW28" i="13" s="1"/>
  <c r="AW28" i="14" s="1"/>
  <c r="AW28" i="15" s="1"/>
  <c r="AW28" i="16" s="1"/>
  <c r="AX36" i="8"/>
  <c r="AW72" i="8"/>
  <c r="AW76" i="8"/>
  <c r="AW76" i="9" s="1"/>
  <c r="AW76" i="10" s="1"/>
  <c r="AW76" i="11" s="1"/>
  <c r="AW76" i="13" s="1"/>
  <c r="AW76" i="14" s="1"/>
  <c r="AW76" i="15" s="1"/>
  <c r="AW76" i="16" s="1"/>
  <c r="AZ49" i="8"/>
  <c r="AZ49" i="9" s="1"/>
  <c r="AZ49" i="10" s="1"/>
  <c r="AZ49" i="11" s="1"/>
  <c r="AZ49" i="13" s="1"/>
  <c r="AZ49" i="14" s="1"/>
  <c r="AZ49" i="15" s="1"/>
  <c r="AZ49" i="16" s="1"/>
  <c r="AX53" i="8"/>
  <c r="AX53" i="9" s="1"/>
  <c r="AX53" i="10" s="1"/>
  <c r="AX53" i="11" s="1"/>
  <c r="AX53" i="13" s="1"/>
  <c r="AX53" i="14" s="1"/>
  <c r="AX53" i="15" s="1"/>
  <c r="AX53" i="16" s="1"/>
  <c r="AZ50" i="8"/>
  <c r="AZ50" i="9" s="1"/>
  <c r="AZ50" i="10" s="1"/>
  <c r="AZ50" i="11" s="1"/>
  <c r="AZ50" i="13" s="1"/>
  <c r="AZ50" i="14" s="1"/>
  <c r="AZ50" i="15" s="1"/>
  <c r="AZ50" i="16" s="1"/>
  <c r="AX83" i="8"/>
  <c r="AX83" i="9" s="1"/>
  <c r="AX83" i="10" s="1"/>
  <c r="AX83" i="11" s="1"/>
  <c r="AX83" i="13" s="1"/>
  <c r="AX83" i="14" s="1"/>
  <c r="AX83" i="15" s="1"/>
  <c r="AX83" i="16" s="1"/>
  <c r="AY29" i="8"/>
  <c r="AY29" i="9" s="1"/>
  <c r="AY29" i="10" s="1"/>
  <c r="AY29" i="11" s="1"/>
  <c r="AY29" i="13" s="1"/>
  <c r="AY29" i="14" s="1"/>
  <c r="AY29" i="15" s="1"/>
  <c r="AY29" i="16" s="1"/>
  <c r="AW57" i="8"/>
  <c r="AW57" i="9" s="1"/>
  <c r="AW57" i="10" s="1"/>
  <c r="AW57" i="11" s="1"/>
  <c r="AW57" i="13" s="1"/>
  <c r="AW57" i="14" s="1"/>
  <c r="AW57" i="15" s="1"/>
  <c r="AW57" i="16" s="1"/>
  <c r="AX67" i="8"/>
  <c r="AX67" i="9" s="1"/>
  <c r="AX67" i="10" s="1"/>
  <c r="AX67" i="11" s="1"/>
  <c r="AX67" i="13" s="1"/>
  <c r="AX67" i="14" s="1"/>
  <c r="AX67" i="15" s="1"/>
  <c r="AX67" i="16" s="1"/>
  <c r="AW40" i="8"/>
  <c r="AW40" i="9" s="1"/>
  <c r="AW40" i="10" s="1"/>
  <c r="AW40" i="11" s="1"/>
  <c r="AW40" i="13" s="1"/>
  <c r="AW40" i="14" s="1"/>
  <c r="AW40" i="15" s="1"/>
  <c r="AW40" i="16" s="1"/>
  <c r="AZ12" i="8"/>
  <c r="AZ12" i="9" s="1"/>
  <c r="AZ12" i="10" s="1"/>
  <c r="AZ12" i="11" s="1"/>
  <c r="AZ12" i="13" s="1"/>
  <c r="AZ12" i="14" s="1"/>
  <c r="AZ12" i="15" s="1"/>
  <c r="AZ12" i="16" s="1"/>
  <c r="AX16" i="8"/>
  <c r="AX16" i="9" s="1"/>
  <c r="AX16" i="10" s="1"/>
  <c r="AX16" i="11" s="1"/>
  <c r="AX16" i="13" s="1"/>
  <c r="AX16" i="14" s="1"/>
  <c r="AX16" i="15" s="1"/>
  <c r="AX16" i="16" s="1"/>
  <c r="AZ79" i="8"/>
  <c r="AZ79" i="9" s="1"/>
  <c r="AZ79" i="10" s="1"/>
  <c r="AZ79" i="11" s="1"/>
  <c r="AZ79" i="13" s="1"/>
  <c r="AZ79" i="14" s="1"/>
  <c r="AZ79" i="15" s="1"/>
  <c r="AZ79" i="16" s="1"/>
  <c r="AZ81" i="8"/>
  <c r="AZ10" i="8"/>
  <c r="AZ10" i="9" s="1"/>
  <c r="AZ10" i="10" s="1"/>
  <c r="AZ10" i="11" s="1"/>
  <c r="AZ10" i="13" s="1"/>
  <c r="AZ10" i="14" s="1"/>
  <c r="AZ10" i="15" s="1"/>
  <c r="AZ10" i="16" s="1"/>
  <c r="AW42" i="8"/>
  <c r="AW42" i="9" s="1"/>
  <c r="AW42" i="10" s="1"/>
  <c r="AW42" i="11" s="1"/>
  <c r="AW42" i="13" s="1"/>
  <c r="AW42" i="14" s="1"/>
  <c r="AW42" i="15" s="1"/>
  <c r="AW42" i="16" s="1"/>
  <c r="AW23" i="8"/>
  <c r="AW23" i="9" s="1"/>
  <c r="AW23" i="10" s="1"/>
  <c r="AW23" i="11" s="1"/>
  <c r="AW23" i="13" s="1"/>
  <c r="AW23" i="14" s="1"/>
  <c r="AW23" i="15" s="1"/>
  <c r="AW23" i="16" s="1"/>
  <c r="AY55" i="8"/>
  <c r="AY55" i="9" s="1"/>
  <c r="AY55" i="10" s="1"/>
  <c r="AY55" i="11" s="1"/>
  <c r="AY55" i="13" s="1"/>
  <c r="AY55" i="14" s="1"/>
  <c r="AY55" i="15" s="1"/>
  <c r="AY55" i="16" s="1"/>
  <c r="AX49" i="8"/>
  <c r="AX49" i="9" s="1"/>
  <c r="AX49" i="10" s="1"/>
  <c r="AX49" i="11" s="1"/>
  <c r="AX49" i="13" s="1"/>
  <c r="AX49" i="14" s="1"/>
  <c r="AX49" i="15" s="1"/>
  <c r="AX49" i="16" s="1"/>
  <c r="AZ78" i="8"/>
  <c r="AZ78" i="9" s="1"/>
  <c r="AZ78" i="10" s="1"/>
  <c r="AZ78" i="11" s="1"/>
  <c r="AZ78" i="13" s="1"/>
  <c r="AZ78" i="14" s="1"/>
  <c r="AZ78" i="15" s="1"/>
  <c r="AZ78" i="16" s="1"/>
  <c r="AY73" i="8"/>
  <c r="AY73" i="9" s="1"/>
  <c r="AY73" i="10" s="1"/>
  <c r="AY73" i="11" s="1"/>
  <c r="AY73" i="13" s="1"/>
  <c r="AY73" i="14" s="1"/>
  <c r="AY73" i="15" s="1"/>
  <c r="AY73" i="16" s="1"/>
  <c r="AX65" i="8"/>
  <c r="AX65" i="9" s="1"/>
  <c r="AX65" i="10" s="1"/>
  <c r="AX65" i="11" s="1"/>
  <c r="AX65" i="13" s="1"/>
  <c r="AX65" i="14" s="1"/>
  <c r="AX65" i="15" s="1"/>
  <c r="AX65" i="16" s="1"/>
  <c r="AW38" i="8"/>
  <c r="AW38" i="9" s="1"/>
  <c r="AW38" i="10" s="1"/>
  <c r="AW38" i="11" s="1"/>
  <c r="AW38" i="13" s="1"/>
  <c r="AW38" i="14" s="1"/>
  <c r="AW38" i="15" s="1"/>
  <c r="AW38" i="16" s="1"/>
  <c r="AZ24" i="8"/>
  <c r="AZ24" i="9" s="1"/>
  <c r="AZ24" i="10" s="1"/>
  <c r="AZ24" i="11" s="1"/>
  <c r="AZ24" i="13" s="1"/>
  <c r="AZ24" i="14" s="1"/>
  <c r="AZ24" i="15" s="1"/>
  <c r="AZ24" i="16" s="1"/>
  <c r="AY9" i="8"/>
  <c r="AY9" i="9" s="1"/>
  <c r="AY9" i="10" s="1"/>
  <c r="AY9" i="11" s="1"/>
  <c r="AY9" i="13" s="1"/>
  <c r="AY9" i="14" s="1"/>
  <c r="AY9" i="15" s="1"/>
  <c r="AY9" i="16" s="1"/>
  <c r="AY82" i="8"/>
  <c r="AY82" i="9" s="1"/>
  <c r="AY82" i="10" s="1"/>
  <c r="AY82" i="11" s="1"/>
  <c r="AY82" i="13" s="1"/>
  <c r="AY82" i="14" s="1"/>
  <c r="AY82" i="15" s="1"/>
  <c r="AY82" i="16" s="1"/>
  <c r="AZ42" i="8"/>
  <c r="AZ42" i="9" s="1"/>
  <c r="AZ42" i="10" s="1"/>
  <c r="AZ42" i="11" s="1"/>
  <c r="AZ42" i="13" s="1"/>
  <c r="AZ42" i="14" s="1"/>
  <c r="AZ42" i="15" s="1"/>
  <c r="AZ42" i="16" s="1"/>
  <c r="AX84" i="8"/>
  <c r="AZ43" i="8"/>
  <c r="AZ43" i="9" s="1"/>
  <c r="AZ43" i="10" s="1"/>
  <c r="AZ43" i="11" s="1"/>
  <c r="AZ43" i="13" s="1"/>
  <c r="AZ43" i="14" s="1"/>
  <c r="AZ43" i="15" s="1"/>
  <c r="AZ43" i="16" s="1"/>
  <c r="AY11" i="8"/>
  <c r="AY11" i="9" s="1"/>
  <c r="AY11" i="10" s="1"/>
  <c r="AY11" i="11" s="1"/>
  <c r="AY11" i="13" s="1"/>
  <c r="AY11" i="14" s="1"/>
  <c r="AY11" i="15" s="1"/>
  <c r="AY11" i="16" s="1"/>
  <c r="AW37" i="8"/>
  <c r="AW37" i="9" s="1"/>
  <c r="AW37" i="10" s="1"/>
  <c r="AW37" i="11" s="1"/>
  <c r="AW37" i="13" s="1"/>
  <c r="AW37" i="14" s="1"/>
  <c r="AW37" i="15" s="1"/>
  <c r="AW37" i="16" s="1"/>
  <c r="AW18" i="8"/>
  <c r="AW18" i="9" s="1"/>
  <c r="AW18" i="10" s="1"/>
  <c r="AW18" i="11" s="1"/>
  <c r="AW18" i="13" s="1"/>
  <c r="AW18" i="14" s="1"/>
  <c r="AW18" i="15" s="1"/>
  <c r="AW18" i="16" s="1"/>
  <c r="AY28" i="8"/>
  <c r="AY28" i="9" s="1"/>
  <c r="AY28" i="10" s="1"/>
  <c r="AY28" i="11" s="1"/>
  <c r="AY28" i="13" s="1"/>
  <c r="AY28" i="14" s="1"/>
  <c r="AY28" i="15" s="1"/>
  <c r="AY28" i="16" s="1"/>
  <c r="AW41" i="8"/>
  <c r="AW41" i="9" s="1"/>
  <c r="AW41" i="10" s="1"/>
  <c r="AW41" i="11" s="1"/>
  <c r="AW41" i="13" s="1"/>
  <c r="AW41" i="14" s="1"/>
  <c r="AW41" i="15" s="1"/>
  <c r="AW41" i="16" s="1"/>
  <c r="AW45" i="8"/>
  <c r="AY69" i="8"/>
  <c r="AY69" i="9" s="1"/>
  <c r="AY69" i="10" s="1"/>
  <c r="AY69" i="11" s="1"/>
  <c r="AY69" i="13" s="1"/>
  <c r="AY69" i="14" s="1"/>
  <c r="AY69" i="15" s="1"/>
  <c r="AY69" i="16" s="1"/>
  <c r="AX52" i="8"/>
  <c r="AX52" i="9" s="1"/>
  <c r="AX52" i="10" s="1"/>
  <c r="AX52" i="11" s="1"/>
  <c r="AX52" i="13" s="1"/>
  <c r="AX52" i="14" s="1"/>
  <c r="AX52" i="15" s="1"/>
  <c r="AX52" i="16" s="1"/>
  <c r="AW29" i="8"/>
  <c r="AW29" i="9" s="1"/>
  <c r="AW29" i="10" s="1"/>
  <c r="AW29" i="11" s="1"/>
  <c r="AW29" i="13" s="1"/>
  <c r="AW29" i="14" s="1"/>
  <c r="AW29" i="15" s="1"/>
  <c r="AW29" i="16" s="1"/>
  <c r="AZ30" i="8"/>
  <c r="AZ30" i="9" s="1"/>
  <c r="AZ30" i="10" s="1"/>
  <c r="AZ30" i="11" s="1"/>
  <c r="AZ30" i="13" s="1"/>
  <c r="AZ30" i="14" s="1"/>
  <c r="AZ30" i="15" s="1"/>
  <c r="AZ30" i="16" s="1"/>
  <c r="AX55" i="8"/>
  <c r="AX55" i="9" s="1"/>
  <c r="AX55" i="10" s="1"/>
  <c r="AX55" i="11" s="1"/>
  <c r="AX55" i="13" s="1"/>
  <c r="AX55" i="14" s="1"/>
  <c r="AX55" i="15" s="1"/>
  <c r="AX55" i="16" s="1"/>
  <c r="AY6" i="8"/>
  <c r="AX77" i="8"/>
  <c r="AX77" i="9" s="1"/>
  <c r="AX77" i="10" s="1"/>
  <c r="AX77" i="11" s="1"/>
  <c r="AX77" i="13" s="1"/>
  <c r="AX77" i="14" s="1"/>
  <c r="AX77" i="15" s="1"/>
  <c r="AX77" i="16" s="1"/>
  <c r="AX64" i="8"/>
  <c r="AX64" i="9" s="1"/>
  <c r="AX64" i="10" s="1"/>
  <c r="AX64" i="11" s="1"/>
  <c r="AX64" i="13" s="1"/>
  <c r="AX64" i="14" s="1"/>
  <c r="AX64" i="15" s="1"/>
  <c r="AX64" i="16" s="1"/>
  <c r="AX12" i="8"/>
  <c r="AX12" i="9" s="1"/>
  <c r="AX12" i="10" s="1"/>
  <c r="AX12" i="11" s="1"/>
  <c r="AX12" i="13" s="1"/>
  <c r="AX12" i="14" s="1"/>
  <c r="AX12" i="15" s="1"/>
  <c r="AX12" i="16" s="1"/>
  <c r="AZ25" i="8"/>
  <c r="AZ25" i="9" s="1"/>
  <c r="AZ25" i="10" s="1"/>
  <c r="AZ25" i="11" s="1"/>
  <c r="AZ25" i="13" s="1"/>
  <c r="AZ25" i="14" s="1"/>
  <c r="AZ25" i="15" s="1"/>
  <c r="AZ25" i="16" s="1"/>
  <c r="AY48" i="8"/>
  <c r="AY48" i="9" s="1"/>
  <c r="AY48" i="10" s="1"/>
  <c r="AY48" i="11" s="1"/>
  <c r="AY48" i="13" s="1"/>
  <c r="AY48" i="14" s="1"/>
  <c r="AY48" i="15" s="1"/>
  <c r="AY48" i="16" s="1"/>
  <c r="AZ47" i="8"/>
  <c r="AZ47" i="9" s="1"/>
  <c r="AZ47" i="10" s="1"/>
  <c r="AZ47" i="11" s="1"/>
  <c r="AZ47" i="13" s="1"/>
  <c r="AZ47" i="14" s="1"/>
  <c r="AZ47" i="15" s="1"/>
  <c r="AZ47" i="16" s="1"/>
  <c r="AZ33" i="8"/>
  <c r="AZ33" i="9" s="1"/>
  <c r="AZ33" i="10" s="1"/>
  <c r="AZ33" i="11" s="1"/>
  <c r="AZ33" i="13" s="1"/>
  <c r="AZ33" i="14" s="1"/>
  <c r="AZ33" i="15" s="1"/>
  <c r="AZ33" i="16" s="1"/>
  <c r="AY57" i="8"/>
  <c r="AY57" i="9" s="1"/>
  <c r="AY57" i="10" s="1"/>
  <c r="AY57" i="11" s="1"/>
  <c r="AY57" i="13" s="1"/>
  <c r="AY57" i="14" s="1"/>
  <c r="AY57" i="15" s="1"/>
  <c r="AY57" i="16" s="1"/>
  <c r="AW34" i="8"/>
  <c r="AW34" i="9" s="1"/>
  <c r="AW34" i="10" s="1"/>
  <c r="AW34" i="11" s="1"/>
  <c r="AW34" i="13" s="1"/>
  <c r="AW34" i="14" s="1"/>
  <c r="AW34" i="15" s="1"/>
  <c r="AW34" i="16" s="1"/>
  <c r="AX73" i="8"/>
  <c r="AX73" i="9" s="1"/>
  <c r="AX73" i="10" s="1"/>
  <c r="AX73" i="11" s="1"/>
  <c r="AX73" i="13" s="1"/>
  <c r="AX73" i="14" s="1"/>
  <c r="AX73" i="15" s="1"/>
  <c r="AX73" i="16" s="1"/>
  <c r="AW75" i="8"/>
  <c r="AW75" i="9" s="1"/>
  <c r="AW75" i="10" s="1"/>
  <c r="AW75" i="11" s="1"/>
  <c r="AW75" i="13" s="1"/>
  <c r="AW75" i="14" s="1"/>
  <c r="AW75" i="15" s="1"/>
  <c r="AW75" i="16" s="1"/>
  <c r="AZ67" i="8"/>
  <c r="AZ67" i="9" s="1"/>
  <c r="AZ67" i="10" s="1"/>
  <c r="AZ67" i="11" s="1"/>
  <c r="AZ67" i="13" s="1"/>
  <c r="AZ67" i="14" s="1"/>
  <c r="AZ67" i="15" s="1"/>
  <c r="AZ67" i="16" s="1"/>
  <c r="AX45" i="8"/>
  <c r="AY17" i="8"/>
  <c r="AY17" i="9" s="1"/>
  <c r="AY17" i="10" s="1"/>
  <c r="AY17" i="11" s="1"/>
  <c r="AY17" i="13" s="1"/>
  <c r="AY17" i="14" s="1"/>
  <c r="AY17" i="15" s="1"/>
  <c r="AY17" i="16" s="1"/>
  <c r="AY37" i="8"/>
  <c r="AY37" i="9" s="1"/>
  <c r="AY37" i="10" s="1"/>
  <c r="AY37" i="11" s="1"/>
  <c r="AY37" i="13" s="1"/>
  <c r="AY37" i="14" s="1"/>
  <c r="AY37" i="15" s="1"/>
  <c r="AY37" i="16" s="1"/>
  <c r="AZ70" i="8"/>
  <c r="AZ70" i="9" s="1"/>
  <c r="AZ70" i="10" s="1"/>
  <c r="AZ70" i="11" s="1"/>
  <c r="AZ70" i="13" s="1"/>
  <c r="AZ70" i="14" s="1"/>
  <c r="AZ70" i="15" s="1"/>
  <c r="AZ70" i="16" s="1"/>
  <c r="AY43" i="8"/>
  <c r="AY43" i="9" s="1"/>
  <c r="AY43" i="10" s="1"/>
  <c r="AY43" i="11" s="1"/>
  <c r="AY43" i="13" s="1"/>
  <c r="AY43" i="14" s="1"/>
  <c r="AY43" i="15" s="1"/>
  <c r="AY43" i="16" s="1"/>
  <c r="AX19" i="8"/>
  <c r="AX19" i="9" s="1"/>
  <c r="AX19" i="10" s="1"/>
  <c r="AX19" i="11" s="1"/>
  <c r="AX19" i="13" s="1"/>
  <c r="AX19" i="14" s="1"/>
  <c r="AX19" i="15" s="1"/>
  <c r="AX19" i="16" s="1"/>
  <c r="AX75" i="8"/>
  <c r="AX75" i="9" s="1"/>
  <c r="AX75" i="10" s="1"/>
  <c r="AX75" i="11" s="1"/>
  <c r="AX75" i="13" s="1"/>
  <c r="AX75" i="14" s="1"/>
  <c r="AX75" i="15" s="1"/>
  <c r="AX75" i="16" s="1"/>
  <c r="AW56" i="8"/>
  <c r="AW56" i="9" s="1"/>
  <c r="AW56" i="10" s="1"/>
  <c r="AW56" i="11" s="1"/>
  <c r="AW56" i="13" s="1"/>
  <c r="AW56" i="14" s="1"/>
  <c r="AW56" i="15" s="1"/>
  <c r="AW56" i="16" s="1"/>
  <c r="AZ34" i="8"/>
  <c r="AZ34" i="9" s="1"/>
  <c r="AZ34" i="10" s="1"/>
  <c r="AZ34" i="11" s="1"/>
  <c r="AZ34" i="13" s="1"/>
  <c r="AZ34" i="14" s="1"/>
  <c r="AZ34" i="15" s="1"/>
  <c r="AZ34" i="16" s="1"/>
  <c r="AY18" i="8"/>
  <c r="AY18" i="9" s="1"/>
  <c r="AY18" i="10" s="1"/>
  <c r="AY18" i="11" s="1"/>
  <c r="AY18" i="13" s="1"/>
  <c r="AY18" i="14" s="1"/>
  <c r="AY18" i="15" s="1"/>
  <c r="AY18" i="16" s="1"/>
  <c r="AZ28" i="8"/>
  <c r="AZ28" i="9" s="1"/>
  <c r="AZ28" i="10" s="1"/>
  <c r="AZ28" i="11" s="1"/>
  <c r="AZ28" i="13" s="1"/>
  <c r="AZ28" i="14" s="1"/>
  <c r="AZ28" i="15" s="1"/>
  <c r="AZ28" i="16" s="1"/>
  <c r="AZ26" i="8"/>
  <c r="AZ26" i="9" s="1"/>
  <c r="AZ26" i="10" s="1"/>
  <c r="AZ26" i="11" s="1"/>
  <c r="AZ26" i="13" s="1"/>
  <c r="AZ26" i="14" s="1"/>
  <c r="AZ26" i="15" s="1"/>
  <c r="AZ26" i="16" s="1"/>
  <c r="AZ23" i="8"/>
  <c r="AZ23" i="9" s="1"/>
  <c r="AZ23" i="10" s="1"/>
  <c r="AZ23" i="11" s="1"/>
  <c r="AZ23" i="13" s="1"/>
  <c r="AZ23" i="14" s="1"/>
  <c r="AZ23" i="15" s="1"/>
  <c r="AZ23" i="16" s="1"/>
  <c r="AZ6" i="8"/>
  <c r="AY47" i="8"/>
  <c r="AY47" i="9" s="1"/>
  <c r="AY47" i="10" s="1"/>
  <c r="AY47" i="11" s="1"/>
  <c r="AY47" i="13" s="1"/>
  <c r="AY47" i="14" s="1"/>
  <c r="AY47" i="15" s="1"/>
  <c r="AY47" i="16" s="1"/>
  <c r="AY7" i="8"/>
  <c r="AY7" i="9" s="1"/>
  <c r="AY7" i="10" s="1"/>
  <c r="AY7" i="11" s="1"/>
  <c r="AY7" i="13" s="1"/>
  <c r="AY7" i="14" s="1"/>
  <c r="AY7" i="15" s="1"/>
  <c r="AY7" i="16" s="1"/>
  <c r="AZ63" i="8"/>
  <c r="AX74" i="8"/>
  <c r="AX74" i="9" s="1"/>
  <c r="AX74" i="10" s="1"/>
  <c r="AX74" i="11" s="1"/>
  <c r="AX74" i="13" s="1"/>
  <c r="AX74" i="14" s="1"/>
  <c r="AX74" i="15" s="1"/>
  <c r="AX74" i="16" s="1"/>
  <c r="AW54" i="8"/>
  <c r="AW54" i="9" s="1"/>
  <c r="AW54" i="10" s="1"/>
  <c r="AW54" i="11" s="1"/>
  <c r="AW54" i="13" s="1"/>
  <c r="AW54" i="14" s="1"/>
  <c r="AW54" i="15" s="1"/>
  <c r="AW54" i="16" s="1"/>
  <c r="AZ39" i="8"/>
  <c r="AZ39" i="9" s="1"/>
  <c r="AZ39" i="10" s="1"/>
  <c r="AZ39" i="11" s="1"/>
  <c r="AZ39" i="13" s="1"/>
  <c r="AZ39" i="14" s="1"/>
  <c r="AZ39" i="15" s="1"/>
  <c r="AZ39" i="16" s="1"/>
  <c r="AZ13" i="8"/>
  <c r="AZ13" i="9" s="1"/>
  <c r="AZ13" i="10" s="1"/>
  <c r="AZ13" i="11" s="1"/>
  <c r="AZ13" i="13" s="1"/>
  <c r="AZ13" i="14" s="1"/>
  <c r="AZ13" i="15" s="1"/>
  <c r="AZ13" i="16" s="1"/>
  <c r="AW68" i="8"/>
  <c r="AW68" i="9" s="1"/>
  <c r="AW68" i="10" s="1"/>
  <c r="AW68" i="11" s="1"/>
  <c r="AW68" i="13" s="1"/>
  <c r="AW68" i="14" s="1"/>
  <c r="AW68" i="15" s="1"/>
  <c r="AW68" i="16" s="1"/>
  <c r="AW79" i="8"/>
  <c r="AW79" i="9" s="1"/>
  <c r="AW79" i="10" s="1"/>
  <c r="AW79" i="11" s="1"/>
  <c r="AW79" i="13" s="1"/>
  <c r="AW79" i="14" s="1"/>
  <c r="AW79" i="15" s="1"/>
  <c r="AW79" i="16" s="1"/>
  <c r="AY63" i="8"/>
  <c r="AZ54" i="8"/>
  <c r="AZ54" i="9" s="1"/>
  <c r="AZ54" i="10" s="1"/>
  <c r="AZ54" i="11" s="1"/>
  <c r="AZ54" i="13" s="1"/>
  <c r="AZ54" i="14" s="1"/>
  <c r="AZ54" i="15" s="1"/>
  <c r="AZ54" i="16" s="1"/>
  <c r="AY83" i="8"/>
  <c r="AY83" i="9" s="1"/>
  <c r="AY83" i="10" s="1"/>
  <c r="AY83" i="11" s="1"/>
  <c r="AY83" i="13" s="1"/>
  <c r="AY83" i="14" s="1"/>
  <c r="AY83" i="15" s="1"/>
  <c r="AY83" i="16" s="1"/>
  <c r="AW8" i="8"/>
  <c r="AW8" i="9" s="1"/>
  <c r="AW8" i="10" s="1"/>
  <c r="AW8" i="11" s="1"/>
  <c r="AW8" i="13" s="1"/>
  <c r="AW8" i="14" s="1"/>
  <c r="AW8" i="15" s="1"/>
  <c r="AW8" i="16" s="1"/>
  <c r="AY84" i="8"/>
  <c r="AZ51" i="8"/>
  <c r="AZ51" i="9" s="1"/>
  <c r="AZ51" i="10" s="1"/>
  <c r="AZ51" i="11" s="1"/>
  <c r="AZ51" i="13" s="1"/>
  <c r="AZ51" i="14" s="1"/>
  <c r="AZ51" i="15" s="1"/>
  <c r="AZ51" i="16" s="1"/>
  <c r="AZ74" i="8"/>
  <c r="AZ74" i="9" s="1"/>
  <c r="AZ74" i="10" s="1"/>
  <c r="AZ74" i="11" s="1"/>
  <c r="AZ74" i="13" s="1"/>
  <c r="AZ74" i="14" s="1"/>
  <c r="AZ74" i="15" s="1"/>
  <c r="AZ74" i="16" s="1"/>
  <c r="AY77" i="8"/>
  <c r="AY77" i="9" s="1"/>
  <c r="AY77" i="10" s="1"/>
  <c r="AY77" i="11" s="1"/>
  <c r="AY77" i="13" s="1"/>
  <c r="AY77" i="14" s="1"/>
  <c r="AY77" i="15" s="1"/>
  <c r="AY77" i="16" s="1"/>
  <c r="AX70" i="8"/>
  <c r="AX70" i="9" s="1"/>
  <c r="AX70" i="10" s="1"/>
  <c r="AX70" i="11" s="1"/>
  <c r="AX70" i="13" s="1"/>
  <c r="AX70" i="14" s="1"/>
  <c r="AX70" i="15" s="1"/>
  <c r="AX70" i="16" s="1"/>
  <c r="AZ45" i="8"/>
  <c r="AW36" i="8"/>
  <c r="AZ14" i="8"/>
  <c r="AZ14" i="9" s="1"/>
  <c r="AZ14" i="10" s="1"/>
  <c r="AZ14" i="11" s="1"/>
  <c r="AZ14" i="13" s="1"/>
  <c r="AZ14" i="14" s="1"/>
  <c r="AZ14" i="15" s="1"/>
  <c r="AZ14" i="16" s="1"/>
  <c r="AW77" i="8"/>
  <c r="AW77" i="9" s="1"/>
  <c r="AW77" i="10" s="1"/>
  <c r="AW77" i="11" s="1"/>
  <c r="AW77" i="13" s="1"/>
  <c r="AW77" i="14" s="1"/>
  <c r="AW77" i="15" s="1"/>
  <c r="AW77" i="16" s="1"/>
  <c r="AY76" i="8"/>
  <c r="AY76" i="9" s="1"/>
  <c r="AY76" i="10" s="1"/>
  <c r="AY76" i="11" s="1"/>
  <c r="AY76" i="13" s="1"/>
  <c r="AY76" i="14" s="1"/>
  <c r="AY76" i="15" s="1"/>
  <c r="AY76" i="16" s="1"/>
  <c r="AZ57" i="8"/>
  <c r="AZ57" i="9" s="1"/>
  <c r="AZ57" i="10" s="1"/>
  <c r="AZ57" i="11" s="1"/>
  <c r="AZ57" i="13" s="1"/>
  <c r="AZ57" i="14" s="1"/>
  <c r="AZ57" i="15" s="1"/>
  <c r="AZ57" i="16" s="1"/>
  <c r="AZ48" i="8"/>
  <c r="AZ48" i="9" s="1"/>
  <c r="AZ48" i="10" s="1"/>
  <c r="AZ48" i="11" s="1"/>
  <c r="AZ48" i="13" s="1"/>
  <c r="AZ48" i="14" s="1"/>
  <c r="AZ48" i="15" s="1"/>
  <c r="AZ48" i="16" s="1"/>
  <c r="AX78" i="8"/>
  <c r="AX78" i="9" s="1"/>
  <c r="AX78" i="10" s="1"/>
  <c r="AX78" i="11" s="1"/>
  <c r="AX78" i="13" s="1"/>
  <c r="AX78" i="14" s="1"/>
  <c r="AX78" i="15" s="1"/>
  <c r="AX78" i="16" s="1"/>
  <c r="AZ52" i="8"/>
  <c r="AZ52" i="9" s="1"/>
  <c r="AZ52" i="10" s="1"/>
  <c r="AZ52" i="11" s="1"/>
  <c r="AZ52" i="13" s="1"/>
  <c r="AZ52" i="14" s="1"/>
  <c r="AZ52" i="15" s="1"/>
  <c r="AZ52" i="16" s="1"/>
  <c r="AZ27" i="8"/>
  <c r="AZ27" i="9" s="1"/>
  <c r="AZ27" i="10" s="1"/>
  <c r="AZ27" i="11" s="1"/>
  <c r="AZ27" i="13" s="1"/>
  <c r="AZ27" i="14" s="1"/>
  <c r="AZ27" i="15" s="1"/>
  <c r="AZ27" i="16" s="1"/>
  <c r="AW30" i="8"/>
  <c r="AW30" i="9" s="1"/>
  <c r="AW30" i="10" s="1"/>
  <c r="AW30" i="11" s="1"/>
  <c r="AW30" i="13" s="1"/>
  <c r="AW30" i="14" s="1"/>
  <c r="AW30" i="15" s="1"/>
  <c r="AW30" i="16" s="1"/>
  <c r="AZ69" i="8"/>
  <c r="AZ69" i="9" s="1"/>
  <c r="AZ69" i="10" s="1"/>
  <c r="AZ69" i="11" s="1"/>
  <c r="AZ69" i="13" s="1"/>
  <c r="AZ69" i="14" s="1"/>
  <c r="AZ69" i="15" s="1"/>
  <c r="AZ69" i="16" s="1"/>
  <c r="AW74" i="8"/>
  <c r="AW74" i="9" s="1"/>
  <c r="AW74" i="10" s="1"/>
  <c r="AW74" i="11" s="1"/>
  <c r="AW74" i="13" s="1"/>
  <c r="AW74" i="14" s="1"/>
  <c r="AW74" i="15" s="1"/>
  <c r="AW74" i="16" s="1"/>
  <c r="AX8" i="8"/>
  <c r="AX8" i="9" s="1"/>
  <c r="AX8" i="10" s="1"/>
  <c r="AX8" i="11" s="1"/>
  <c r="AX8" i="13" s="1"/>
  <c r="AX8" i="14" s="1"/>
  <c r="AX8" i="15" s="1"/>
  <c r="AX8" i="16" s="1"/>
  <c r="AZ72" i="8"/>
  <c r="AX51" i="8"/>
  <c r="AX51" i="9" s="1"/>
  <c r="AX51" i="10" s="1"/>
  <c r="AX51" i="11" s="1"/>
  <c r="AX51" i="13" s="1"/>
  <c r="AX51" i="14" s="1"/>
  <c r="AX51" i="15" s="1"/>
  <c r="AX51" i="16" s="1"/>
  <c r="AY54" i="8"/>
  <c r="AY54" i="9" s="1"/>
  <c r="AY54" i="10" s="1"/>
  <c r="AY54" i="11" s="1"/>
  <c r="AY54" i="13" s="1"/>
  <c r="AY54" i="14" s="1"/>
  <c r="AY54" i="15" s="1"/>
  <c r="AY54" i="16" s="1"/>
  <c r="AX11" i="8"/>
  <c r="AX11" i="9" s="1"/>
  <c r="AX11" i="10" s="1"/>
  <c r="AX11" i="11" s="1"/>
  <c r="AX11" i="13" s="1"/>
  <c r="AX11" i="14" s="1"/>
  <c r="AX11" i="15" s="1"/>
  <c r="AX11" i="16" s="1"/>
  <c r="AW48" i="8"/>
  <c r="AW48" i="9" s="1"/>
  <c r="AW48" i="10" s="1"/>
  <c r="AW48" i="11" s="1"/>
  <c r="AW48" i="13" s="1"/>
  <c r="AW48" i="14" s="1"/>
  <c r="AW48" i="15" s="1"/>
  <c r="AW48" i="16" s="1"/>
  <c r="AZ41" i="8"/>
  <c r="AZ41" i="9" s="1"/>
  <c r="AZ41" i="10" s="1"/>
  <c r="AZ41" i="11" s="1"/>
  <c r="AZ41" i="13" s="1"/>
  <c r="AZ41" i="14" s="1"/>
  <c r="AZ41" i="15" s="1"/>
  <c r="AZ41" i="16" s="1"/>
  <c r="AY78" i="8"/>
  <c r="AY78" i="9" s="1"/>
  <c r="AY78" i="10" s="1"/>
  <c r="AY78" i="11" s="1"/>
  <c r="AY78" i="13" s="1"/>
  <c r="AY78" i="14" s="1"/>
  <c r="AY78" i="15" s="1"/>
  <c r="AY78" i="16" s="1"/>
  <c r="AX68" i="8"/>
  <c r="AX68" i="9" s="1"/>
  <c r="AX68" i="10" s="1"/>
  <c r="AX68" i="11" s="1"/>
  <c r="AX68" i="13" s="1"/>
  <c r="AX68" i="14" s="1"/>
  <c r="AX68" i="15" s="1"/>
  <c r="AX68" i="16" s="1"/>
  <c r="AZ56" i="8"/>
  <c r="AZ56" i="9" s="1"/>
  <c r="AZ56" i="10" s="1"/>
  <c r="AZ56" i="11" s="1"/>
  <c r="AZ56" i="13" s="1"/>
  <c r="AZ56" i="14" s="1"/>
  <c r="AZ56" i="15" s="1"/>
  <c r="AZ56" i="16" s="1"/>
  <c r="AY13" i="8"/>
  <c r="AY13" i="9" s="1"/>
  <c r="AY13" i="10" s="1"/>
  <c r="AY13" i="11" s="1"/>
  <c r="AY13" i="13" s="1"/>
  <c r="AY13" i="14" s="1"/>
  <c r="AY13" i="15" s="1"/>
  <c r="AY13" i="16" s="1"/>
  <c r="AW49" i="8"/>
  <c r="AW49" i="9" s="1"/>
  <c r="AW49" i="10" s="1"/>
  <c r="AW49" i="11" s="1"/>
  <c r="AW49" i="13" s="1"/>
  <c r="AW49" i="14" s="1"/>
  <c r="AW49" i="15" s="1"/>
  <c r="AW49" i="16" s="1"/>
  <c r="AY66" i="8"/>
  <c r="AY66" i="9" s="1"/>
  <c r="AY66" i="10" s="1"/>
  <c r="AY66" i="11" s="1"/>
  <c r="AY66" i="13" s="1"/>
  <c r="AY66" i="14" s="1"/>
  <c r="AY66" i="15" s="1"/>
  <c r="AY66" i="16" s="1"/>
  <c r="AX79" i="8"/>
  <c r="AX79" i="9" s="1"/>
  <c r="AX79" i="10" s="1"/>
  <c r="AX79" i="11" s="1"/>
  <c r="AX79" i="13" s="1"/>
  <c r="AX79" i="14" s="1"/>
  <c r="AX79" i="15" s="1"/>
  <c r="AX79" i="16" s="1"/>
  <c r="AX22" i="8"/>
  <c r="AX17" i="8"/>
  <c r="AX17" i="9" s="1"/>
  <c r="AX17" i="10" s="1"/>
  <c r="AX17" i="11" s="1"/>
  <c r="AX17" i="13" s="1"/>
  <c r="AX17" i="14" s="1"/>
  <c r="AX17" i="15" s="1"/>
  <c r="AX17" i="16" s="1"/>
  <c r="AX85" i="16"/>
  <c r="AW46" i="8"/>
  <c r="AW46" i="9" s="1"/>
  <c r="AW46" i="10" s="1"/>
  <c r="AW46" i="11" s="1"/>
  <c r="AW46" i="13" s="1"/>
  <c r="AW46" i="14" s="1"/>
  <c r="AW46" i="15" s="1"/>
  <c r="AW46" i="16" s="1"/>
  <c r="AZ55" i="8"/>
  <c r="AZ55" i="9" s="1"/>
  <c r="AZ55" i="10" s="1"/>
  <c r="AZ55" i="11" s="1"/>
  <c r="AZ55" i="13" s="1"/>
  <c r="AZ55" i="14" s="1"/>
  <c r="AZ55" i="15" s="1"/>
  <c r="AZ55" i="16" s="1"/>
  <c r="AW22" i="8"/>
  <c r="AZ73" i="8"/>
  <c r="AZ73" i="9" s="1"/>
  <c r="AZ73" i="10" s="1"/>
  <c r="AZ73" i="11" s="1"/>
  <c r="AZ73" i="13" s="1"/>
  <c r="AZ73" i="14" s="1"/>
  <c r="AZ73" i="15" s="1"/>
  <c r="AZ73" i="16" s="1"/>
  <c r="AY20" i="8"/>
  <c r="AY20" i="9" s="1"/>
  <c r="AY20" i="10" s="1"/>
  <c r="AY20" i="11" s="1"/>
  <c r="AY20" i="13" s="1"/>
  <c r="AY20" i="14" s="1"/>
  <c r="AY20" i="15" s="1"/>
  <c r="AY20" i="16" s="1"/>
  <c r="AW25" i="8"/>
  <c r="AW25" i="9" s="1"/>
  <c r="AW25" i="10" s="1"/>
  <c r="AW25" i="11" s="1"/>
  <c r="AW25" i="13" s="1"/>
  <c r="AW25" i="14" s="1"/>
  <c r="AW25" i="15" s="1"/>
  <c r="AW25" i="16" s="1"/>
  <c r="AZ46" i="8"/>
  <c r="AZ46" i="9" s="1"/>
  <c r="AZ46" i="10" s="1"/>
  <c r="AZ46" i="11" s="1"/>
  <c r="AZ46" i="13" s="1"/>
  <c r="AZ46" i="14" s="1"/>
  <c r="AZ46" i="15" s="1"/>
  <c r="AZ46" i="16" s="1"/>
  <c r="AX32" i="8"/>
  <c r="AX32" i="9" s="1"/>
  <c r="AX32" i="10" s="1"/>
  <c r="AX32" i="11" s="1"/>
  <c r="AX32" i="13" s="1"/>
  <c r="AX32" i="14" s="1"/>
  <c r="AX32" i="15" s="1"/>
  <c r="AX32" i="16" s="1"/>
  <c r="AW43" i="8"/>
  <c r="AW43" i="9" s="1"/>
  <c r="AW43" i="10" s="1"/>
  <c r="AW43" i="11" s="1"/>
  <c r="AW43" i="13" s="1"/>
  <c r="AW43" i="14" s="1"/>
  <c r="AW43" i="15" s="1"/>
  <c r="AW43" i="16" s="1"/>
  <c r="AY30" i="8"/>
  <c r="AY30" i="9" s="1"/>
  <c r="AY30" i="10" s="1"/>
  <c r="AY30" i="11" s="1"/>
  <c r="AY30" i="13" s="1"/>
  <c r="AY30" i="14" s="1"/>
  <c r="AY30" i="15" s="1"/>
  <c r="AY30" i="16" s="1"/>
  <c r="AW20" i="8"/>
  <c r="AW20" i="9" s="1"/>
  <c r="AW20" i="10" s="1"/>
  <c r="AW20" i="11" s="1"/>
  <c r="AW20" i="13" s="1"/>
  <c r="AW20" i="14" s="1"/>
  <c r="AW20" i="15" s="1"/>
  <c r="AW20" i="16" s="1"/>
  <c r="AX39" i="8"/>
  <c r="AX39" i="9" s="1"/>
  <c r="AX39" i="10" s="1"/>
  <c r="AX39" i="11" s="1"/>
  <c r="AX39" i="13" s="1"/>
  <c r="AX39" i="14" s="1"/>
  <c r="AX39" i="15" s="1"/>
  <c r="AX39" i="16" s="1"/>
  <c r="AY68" i="8"/>
  <c r="AY68" i="9" s="1"/>
  <c r="AY68" i="10" s="1"/>
  <c r="AY68" i="11" s="1"/>
  <c r="AY68" i="13" s="1"/>
  <c r="AY68" i="14" s="1"/>
  <c r="AY68" i="15" s="1"/>
  <c r="AY68" i="16" s="1"/>
  <c r="AY34" i="8"/>
  <c r="AY34" i="9" s="1"/>
  <c r="AY34" i="10" s="1"/>
  <c r="AY34" i="11" s="1"/>
  <c r="AY34" i="13" s="1"/>
  <c r="AY34" i="14" s="1"/>
  <c r="AY34" i="15" s="1"/>
  <c r="AY34" i="16" s="1"/>
  <c r="AZ85" i="16"/>
  <c r="AY72" i="8"/>
  <c r="AW52" i="8"/>
  <c r="AW52" i="9" s="1"/>
  <c r="AW52" i="10" s="1"/>
  <c r="AW52" i="11" s="1"/>
  <c r="AW52" i="13" s="1"/>
  <c r="AW52" i="14" s="1"/>
  <c r="AW52" i="15" s="1"/>
  <c r="AW52" i="16" s="1"/>
  <c r="AZ37" i="8"/>
  <c r="AZ37" i="9" s="1"/>
  <c r="AZ37" i="10" s="1"/>
  <c r="AZ37" i="11" s="1"/>
  <c r="AZ37" i="13" s="1"/>
  <c r="AZ37" i="14" s="1"/>
  <c r="AZ37" i="15" s="1"/>
  <c r="AZ37" i="16" s="1"/>
  <c r="AY14" i="8"/>
  <c r="AY14" i="9" s="1"/>
  <c r="AY14" i="10" s="1"/>
  <c r="AY14" i="11" s="1"/>
  <c r="AY14" i="13" s="1"/>
  <c r="AY14" i="14" s="1"/>
  <c r="AY14" i="15" s="1"/>
  <c r="AY14" i="16" s="1"/>
  <c r="AY51" i="8"/>
  <c r="AY51" i="9" s="1"/>
  <c r="AY51" i="10" s="1"/>
  <c r="AY51" i="11" s="1"/>
  <c r="AY51" i="13" s="1"/>
  <c r="AY51" i="14" s="1"/>
  <c r="AY51" i="15" s="1"/>
  <c r="AY51" i="16" s="1"/>
  <c r="AR65" i="7"/>
  <c r="AK53" i="7"/>
  <c r="AM53" i="7"/>
  <c r="AR31" i="7"/>
  <c r="AK22" i="7"/>
  <c r="AM69" i="7"/>
  <c r="AJ51" i="7"/>
  <c r="AR32" i="7"/>
  <c r="AM22" i="7"/>
  <c r="AQ51" i="7"/>
  <c r="AM49" i="7"/>
  <c r="AQ68" i="7"/>
  <c r="AQ56" i="7"/>
  <c r="AQ26" i="7"/>
  <c r="AQ12" i="7"/>
  <c r="AM11" i="7"/>
  <c r="AK23" i="7"/>
  <c r="AK36" i="7"/>
  <c r="AK52" i="7"/>
  <c r="AK65" i="7"/>
  <c r="AK74" i="7"/>
  <c r="AQ66" i="7"/>
  <c r="AQ14" i="7"/>
  <c r="AK41" i="7"/>
  <c r="AQ67" i="7"/>
  <c r="AR77" i="7"/>
  <c r="AR48" i="7"/>
  <c r="AR41" i="7"/>
  <c r="AR34" i="7"/>
  <c r="AR20" i="7"/>
  <c r="AJ12" i="7"/>
  <c r="AJ25" i="7"/>
  <c r="AM36" i="7"/>
  <c r="AM46" i="7"/>
  <c r="AJ56" i="7"/>
  <c r="AM70" i="7"/>
  <c r="AJ81" i="7"/>
  <c r="AM50" i="7"/>
  <c r="AM83" i="7"/>
  <c r="AQ58" i="7"/>
  <c r="AK28" i="7"/>
  <c r="AM78" i="7"/>
  <c r="AQ8" i="7"/>
  <c r="AQ38" i="7"/>
  <c r="AQ31" i="7"/>
  <c r="AQ17" i="7"/>
  <c r="AM10" i="7"/>
  <c r="AM18" i="7"/>
  <c r="AM27" i="7"/>
  <c r="AM54" i="7"/>
  <c r="AM65" i="7"/>
  <c r="AM73" i="7"/>
  <c r="AM81" i="7"/>
  <c r="AQ39" i="7"/>
  <c r="AM39" i="7"/>
  <c r="AK76" i="7"/>
  <c r="AQ29" i="7"/>
  <c r="AZ91" i="4"/>
  <c r="AR66" i="7"/>
  <c r="AR54" i="7"/>
  <c r="AR24" i="7"/>
  <c r="AJ38" i="7"/>
  <c r="AJ36" i="7"/>
  <c r="AJ44" i="7" s="1"/>
  <c r="AR67" i="7"/>
  <c r="AM17" i="7"/>
  <c r="AJ11" i="7"/>
  <c r="AM66" i="7"/>
  <c r="AM64" i="7"/>
  <c r="AR76" i="7"/>
  <c r="AK20" i="7"/>
  <c r="AM24" i="7"/>
  <c r="AK49" i="7"/>
  <c r="AJ74" i="7"/>
  <c r="AR29" i="7"/>
  <c r="AJ28" i="7"/>
  <c r="AJ34" i="7"/>
  <c r="AJ26" i="7"/>
  <c r="AM30" i="7"/>
  <c r="AR40" i="7"/>
  <c r="AR63" i="7"/>
  <c r="AJ27" i="7"/>
  <c r="AK54" i="7"/>
  <c r="AM77" i="7"/>
  <c r="AQ54" i="7"/>
  <c r="AM56" i="7"/>
  <c r="AR52" i="7"/>
  <c r="AJ14" i="7"/>
  <c r="AM38" i="7"/>
  <c r="AK63" i="7"/>
  <c r="AK83" i="7"/>
  <c r="AM45" i="7"/>
  <c r="AQ49" i="7"/>
  <c r="AR22" i="7"/>
  <c r="AK12" i="7"/>
  <c r="AM31" i="7"/>
  <c r="AK56" i="7"/>
  <c r="AK47" i="7"/>
  <c r="AQ19" i="7"/>
  <c r="AR23" i="7"/>
  <c r="AR73" i="7"/>
  <c r="AR14" i="7"/>
  <c r="AJ46" i="7"/>
  <c r="AR51" i="7"/>
  <c r="AJ40" i="7"/>
  <c r="AJ75" i="7"/>
  <c r="AR47" i="7"/>
  <c r="AM9" i="7"/>
  <c r="AQ45" i="7"/>
  <c r="AJ52" i="7"/>
  <c r="AR8" i="7"/>
  <c r="AQ30" i="7"/>
  <c r="AR9" i="7"/>
  <c r="AQ32" i="7"/>
  <c r="AQ81" i="7"/>
  <c r="AR69" i="7"/>
  <c r="AR57" i="7"/>
  <c r="AR27" i="7"/>
  <c r="AR13" i="7"/>
  <c r="AM8" i="7"/>
  <c r="AJ19" i="7"/>
  <c r="AJ30" i="7"/>
  <c r="AJ41" i="7"/>
  <c r="AJ64" i="7"/>
  <c r="AQ79" i="7"/>
  <c r="AQ18" i="7"/>
  <c r="AK42" i="7"/>
  <c r="AQ76" i="7"/>
  <c r="AK9" i="7"/>
  <c r="AM19" i="7"/>
  <c r="AM28" i="7"/>
  <c r="AM42" i="7"/>
  <c r="AK55" i="7"/>
  <c r="AM72" i="7"/>
  <c r="AQ83" i="7"/>
  <c r="AK82" i="7"/>
  <c r="AR33" i="7"/>
  <c r="AK57" i="7"/>
  <c r="AJ77" i="7"/>
  <c r="AR53" i="7"/>
  <c r="AM16" i="7"/>
  <c r="AM37" i="7"/>
  <c r="AJ6" i="7"/>
  <c r="AK79" i="7"/>
  <c r="AJ20" i="7"/>
  <c r="AQ74" i="7"/>
  <c r="AQ37" i="7"/>
  <c r="AQ16" i="7"/>
  <c r="AM15" i="7"/>
  <c r="AM68" i="7"/>
  <c r="AJ7" i="7"/>
  <c r="AQ55" i="7"/>
  <c r="AR64" i="7"/>
  <c r="AQ36" i="7"/>
  <c r="AK27" i="7"/>
  <c r="AK48" i="7"/>
  <c r="AM74" i="7"/>
  <c r="AK58" i="7"/>
  <c r="AQ78" i="7"/>
  <c r="AR6" i="7"/>
  <c r="AJ22" i="7"/>
  <c r="AK45" i="7"/>
  <c r="AK67" i="7"/>
  <c r="AM48" i="7"/>
  <c r="AQ7" i="7"/>
  <c r="AR28" i="7"/>
  <c r="AJ54" i="7"/>
  <c r="AJ31" i="7"/>
  <c r="AM34" i="7"/>
  <c r="AK15" i="7"/>
  <c r="AM32" i="7"/>
  <c r="AJ70" i="7"/>
  <c r="AQ77" i="7"/>
  <c r="AQ48" i="7"/>
  <c r="AQ41" i="7"/>
  <c r="AQ34" i="7"/>
  <c r="AQ20" i="7"/>
  <c r="AJ18" i="7"/>
  <c r="AK31" i="7"/>
  <c r="AM43" i="7"/>
  <c r="AM57" i="7"/>
  <c r="AK70" i="7"/>
  <c r="AM79" i="7"/>
  <c r="AQ24" i="7"/>
  <c r="AM14" i="7"/>
  <c r="AM67" i="7"/>
  <c r="AQ25" i="7"/>
  <c r="AR68" i="7"/>
  <c r="AR56" i="7"/>
  <c r="AR26" i="7"/>
  <c r="AJ8" i="7"/>
  <c r="AJ16" i="7"/>
  <c r="AM29" i="7"/>
  <c r="AM40" i="7"/>
  <c r="AJ50" i="7"/>
  <c r="AJ67" i="7"/>
  <c r="AM75" i="7"/>
  <c r="AQ73" i="7"/>
  <c r="AM58" i="7"/>
  <c r="AR72" i="7"/>
  <c r="AQ65" i="7"/>
  <c r="AQ53" i="7"/>
  <c r="AQ23" i="7"/>
  <c r="AQ10" i="7"/>
  <c r="AK14" i="7"/>
  <c r="AM23" i="7"/>
  <c r="AJ37" i="7"/>
  <c r="AK50" i="7"/>
  <c r="AJ58" i="7"/>
  <c r="AK69" i="7"/>
  <c r="AK78" i="7"/>
  <c r="AK72" i="7"/>
  <c r="AQ75" i="7"/>
  <c r="AJ9" i="7"/>
  <c r="AJ55" i="7"/>
  <c r="AQ70" i="7"/>
  <c r="AR75" i="7"/>
  <c r="AR46" i="7"/>
  <c r="AR39" i="7"/>
  <c r="AR18" i="7"/>
  <c r="AM26" i="7"/>
  <c r="AM55" i="7"/>
  <c r="AK75" i="7"/>
  <c r="AJ68" i="7"/>
  <c r="AJ29" i="7"/>
  <c r="AK38" i="7"/>
  <c r="AR43" i="7"/>
  <c r="AK40" i="7"/>
  <c r="AK11" i="7"/>
  <c r="AJ43" i="7"/>
  <c r="AR15" i="7"/>
  <c r="AM41" i="7"/>
  <c r="AQ72" i="7"/>
  <c r="AQ80" i="7" s="1"/>
  <c r="AR10" i="7"/>
  <c r="AQ11" i="7"/>
  <c r="AK7" i="7"/>
  <c r="AJ82" i="7"/>
  <c r="AK26" i="7"/>
  <c r="AR17" i="7"/>
  <c r="AM33" i="7"/>
  <c r="AQ50" i="7"/>
  <c r="AQ47" i="7"/>
  <c r="AK32" i="7"/>
  <c r="AR25" i="7"/>
  <c r="AM7" i="7"/>
  <c r="AR11" i="7"/>
  <c r="AQ64" i="7"/>
  <c r="AQ52" i="7"/>
  <c r="AR36" i="7"/>
  <c r="AJ10" i="7"/>
  <c r="AM20" i="7"/>
  <c r="AJ33" i="7"/>
  <c r="AJ48" i="7"/>
  <c r="AJ63" i="7"/>
  <c r="AK73" i="7"/>
  <c r="AJ83" i="7"/>
  <c r="AQ82" i="7"/>
  <c r="AJ32" i="7"/>
  <c r="AQ15" i="7"/>
  <c r="AR74" i="7"/>
  <c r="AQ63" i="7"/>
  <c r="AR37" i="7"/>
  <c r="AR30" i="7"/>
  <c r="AR16" i="7"/>
  <c r="AK10" i="7"/>
  <c r="AK18" i="7"/>
  <c r="AK33" i="7"/>
  <c r="AJ45" i="7"/>
  <c r="AM52" i="7"/>
  <c r="AJ69" i="7"/>
  <c r="AJ78" i="7"/>
  <c r="AK6" i="7"/>
  <c r="AJ76" i="7"/>
  <c r="AK19" i="7"/>
  <c r="AQ40" i="7"/>
  <c r="AR81" i="7"/>
  <c r="AQ69" i="7"/>
  <c r="AQ57" i="7"/>
  <c r="AQ27" i="7"/>
  <c r="AQ13" i="7"/>
  <c r="AK8" i="7"/>
  <c r="AK16" i="7"/>
  <c r="AK25" i="7"/>
  <c r="AJ39" i="7"/>
  <c r="AJ53" i="7"/>
  <c r="AM63" i="7"/>
  <c r="AJ72" i="7"/>
  <c r="AK81" i="7"/>
  <c r="AK90" i="7" s="1"/>
  <c r="AQ46" i="7"/>
  <c r="AK30" i="7"/>
  <c r="AJ66" i="7"/>
  <c r="AR45" i="7"/>
  <c r="AR62" i="7" s="1"/>
  <c r="AR82" i="7"/>
  <c r="AR79" i="7"/>
  <c r="AR50" i="7"/>
  <c r="AR42" i="7"/>
  <c r="AR7" i="7"/>
  <c r="AK29" i="7"/>
  <c r="AK77" i="7"/>
  <c r="AR83" i="7"/>
  <c r="AM82" i="7"/>
  <c r="AK46" i="7"/>
  <c r="AM51" i="7"/>
  <c r="AJ79" i="7"/>
  <c r="AM13" i="7"/>
  <c r="AK17" i="7"/>
  <c r="AK43" i="7"/>
  <c r="AJ65" i="7"/>
  <c r="AR55" i="7"/>
  <c r="AK39" i="7"/>
  <c r="AJ17" i="7"/>
  <c r="AR12" i="7"/>
  <c r="AR38" i="7"/>
  <c r="AJ42" i="7"/>
  <c r="AJ13" i="7"/>
  <c r="AJ49" i="7"/>
  <c r="AM47" i="7"/>
  <c r="AJ15" i="7"/>
  <c r="AQ9" i="7"/>
  <c r="AQ28" i="7"/>
  <c r="AR78" i="7"/>
  <c r="AR49" i="7"/>
  <c r="AQ22" i="7"/>
  <c r="AQ6" i="7"/>
  <c r="AQ21" i="7" s="1"/>
  <c r="AM12" i="7"/>
  <c r="AM25" i="7"/>
  <c r="AK37" i="7"/>
  <c r="AJ47" i="7"/>
  <c r="AM6" i="7"/>
  <c r="AQ42" i="7"/>
  <c r="AJ24" i="7"/>
  <c r="AK64" i="7"/>
  <c r="AQ43" i="7"/>
  <c r="AK13" i="7"/>
  <c r="AK24" i="7"/>
  <c r="AK34" i="7"/>
  <c r="AK51" i="7"/>
  <c r="AK66" i="7"/>
  <c r="AM76" i="7"/>
  <c r="AQ33" i="7"/>
  <c r="AR19" i="7"/>
  <c r="AJ73" i="7"/>
  <c r="AJ23" i="7"/>
  <c r="AJ57" i="7"/>
  <c r="AR70" i="7"/>
  <c r="AK68" i="7"/>
  <c r="AL28" i="4"/>
  <c r="AL10" i="4"/>
  <c r="AL15" i="4"/>
  <c r="AN26" i="4"/>
  <c r="AN8" i="4"/>
  <c r="AN11" i="4"/>
  <c r="AN15" i="4"/>
  <c r="AN19" i="4"/>
  <c r="AL23" i="4"/>
  <c r="AL27" i="4"/>
  <c r="AL48" i="4"/>
  <c r="AL52" i="4"/>
  <c r="AL56" i="4"/>
  <c r="AN16" i="4"/>
  <c r="AL57" i="4"/>
  <c r="AL12" i="4"/>
  <c r="AN27" i="4"/>
  <c r="AN31" i="4"/>
  <c r="AN38" i="4"/>
  <c r="AN52" i="4"/>
  <c r="AN56" i="4"/>
  <c r="AL82" i="4"/>
  <c r="AN28" i="4"/>
  <c r="AN42" i="4"/>
  <c r="AN57" i="4"/>
  <c r="AN63" i="4"/>
  <c r="AN67" i="4"/>
  <c r="AN70" i="4"/>
  <c r="AN73" i="4"/>
  <c r="AN75" i="4"/>
  <c r="AN79" i="4"/>
  <c r="AN82" i="4"/>
  <c r="AL79" i="4"/>
  <c r="AN17" i="4"/>
  <c r="AL36" i="4"/>
  <c r="AL43" i="4"/>
  <c r="AL58" i="4"/>
  <c r="AL68" i="4"/>
  <c r="AL76" i="4"/>
  <c r="AL83" i="4"/>
  <c r="AL67" i="4"/>
  <c r="AL17" i="4"/>
  <c r="AN10" i="4"/>
  <c r="AL33" i="4"/>
  <c r="AL40" i="4"/>
  <c r="AL50" i="4"/>
  <c r="AL14" i="4"/>
  <c r="AN25" i="4"/>
  <c r="AN43" i="4"/>
  <c r="AN50" i="4"/>
  <c r="AN58" i="4"/>
  <c r="AN64" i="4"/>
  <c r="AN68" i="4"/>
  <c r="AN76" i="4"/>
  <c r="AN9" i="4"/>
  <c r="AN7" i="4"/>
  <c r="AL26" i="4"/>
  <c r="AL34" i="4"/>
  <c r="AL51" i="4"/>
  <c r="AL74" i="4"/>
  <c r="AL77" i="4"/>
  <c r="AN12" i="4"/>
  <c r="AL49" i="4"/>
  <c r="AL19" i="4"/>
  <c r="AN30" i="4"/>
  <c r="AN41" i="4"/>
  <c r="AN69" i="4"/>
  <c r="AN74" i="4"/>
  <c r="AN53" i="4"/>
  <c r="AN77" i="4"/>
  <c r="AN33" i="4"/>
  <c r="AL39" i="4"/>
  <c r="AL31" i="4"/>
  <c r="AN6" i="4"/>
  <c r="AN21" i="4" s="1"/>
  <c r="AL29" i="4"/>
  <c r="AN18" i="4"/>
  <c r="AL81" i="4"/>
  <c r="AL8" i="4"/>
  <c r="AN34" i="4"/>
  <c r="AN23" i="4"/>
  <c r="AL7" i="4"/>
  <c r="AN29" i="4"/>
  <c r="AN46" i="4"/>
  <c r="AN54" i="4"/>
  <c r="AN83" i="4"/>
  <c r="AX91" i="4"/>
  <c r="AN49" i="4"/>
  <c r="AN39" i="4"/>
  <c r="AN84" i="4"/>
  <c r="AN84" i="7" s="1"/>
  <c r="AN51" i="4"/>
  <c r="AL70" i="4"/>
  <c r="AL55" i="4"/>
  <c r="AL32" i="4"/>
  <c r="AN40" i="4"/>
  <c r="AN22" i="4"/>
  <c r="AN47" i="4"/>
  <c r="AN55" i="4"/>
  <c r="AN65" i="4"/>
  <c r="AY91" i="4"/>
  <c r="AL69" i="4"/>
  <c r="AL54" i="4"/>
  <c r="AL41" i="4"/>
  <c r="AL75" i="4"/>
  <c r="AL38" i="4"/>
  <c r="AL66" i="4"/>
  <c r="AL72" i="4"/>
  <c r="AL78" i="4"/>
  <c r="AW91" i="4"/>
  <c r="AL13" i="4"/>
  <c r="AN32" i="4"/>
  <c r="AN45" i="4"/>
  <c r="AL63" i="4"/>
  <c r="AL46" i="4"/>
  <c r="AL16" i="4"/>
  <c r="AL37" i="4"/>
  <c r="AL47" i="4"/>
  <c r="AL84" i="4"/>
  <c r="AL84" i="7" s="1"/>
  <c r="AN36" i="4"/>
  <c r="AN44" i="4" s="1"/>
  <c r="AL11" i="4"/>
  <c r="AL9" i="4"/>
  <c r="AN48" i="4"/>
  <c r="AN66" i="4"/>
  <c r="AN72" i="4"/>
  <c r="AN78" i="4"/>
  <c r="AN81" i="4"/>
  <c r="AN90" i="4" s="1"/>
  <c r="AL6" i="4"/>
  <c r="AN24" i="4"/>
  <c r="AL25" i="4"/>
  <c r="AN14" i="4"/>
  <c r="AN13" i="4"/>
  <c r="AL64" i="4"/>
  <c r="AN37" i="4"/>
  <c r="AL22" i="4"/>
  <c r="AL30" i="4"/>
  <c r="AL65" i="4"/>
  <c r="AL18" i="4"/>
  <c r="AL20" i="4"/>
  <c r="AL42" i="4"/>
  <c r="AN20" i="4"/>
  <c r="AL24" i="4"/>
  <c r="AL45" i="4"/>
  <c r="AL53" i="4"/>
  <c r="AL73" i="4"/>
  <c r="AT91" i="3"/>
  <c r="AV91" i="3"/>
  <c r="AS91" i="3"/>
  <c r="AU91" i="3"/>
  <c r="AP91" i="3"/>
  <c r="AO91" i="3"/>
  <c r="AQ91" i="3"/>
  <c r="AI90" i="3"/>
  <c r="AG90" i="3"/>
  <c r="AI80" i="3"/>
  <c r="AG80" i="3"/>
  <c r="AI71" i="3"/>
  <c r="AG71" i="3"/>
  <c r="AI44" i="3"/>
  <c r="AG44" i="3"/>
  <c r="AI35" i="3"/>
  <c r="AG35" i="3"/>
  <c r="AI21" i="3"/>
  <c r="AE91" i="3"/>
  <c r="AF91" i="3"/>
  <c r="AH91" i="3"/>
  <c r="AB91" i="3"/>
  <c r="AA91" i="3"/>
  <c r="AM91" i="2"/>
  <c r="AS91" i="2"/>
  <c r="AU91" i="2"/>
  <c r="AC91" i="2"/>
  <c r="AG80" i="2"/>
  <c r="AV91" i="2"/>
  <c r="AF91" i="2"/>
  <c r="AE35" i="2"/>
  <c r="AG71" i="2"/>
  <c r="AA91" i="2"/>
  <c r="AK91" i="2"/>
  <c r="AQ91" i="2"/>
  <c r="AG35" i="2"/>
  <c r="AE44" i="2"/>
  <c r="AE80" i="2"/>
  <c r="AB91" i="2"/>
  <c r="AL91" i="2"/>
  <c r="AR91" i="2"/>
  <c r="AG90" i="2"/>
  <c r="AG21" i="2"/>
  <c r="AD91" i="2"/>
  <c r="AN91" i="2"/>
  <c r="AE21" i="2"/>
  <c r="AE90" i="2"/>
  <c r="AH91" i="2"/>
  <c r="AE71" i="2"/>
  <c r="AI91" i="2"/>
  <c r="AO91" i="2"/>
  <c r="AT91" i="2"/>
  <c r="AJ91" i="2"/>
  <c r="AP91" i="2"/>
  <c r="AG44" i="2"/>
  <c r="AR90" i="7" l="1"/>
  <c r="AQ90" i="7"/>
  <c r="AR80" i="7"/>
  <c r="AR71" i="7"/>
  <c r="AQ71" i="7"/>
  <c r="AQ62" i="7"/>
  <c r="AQ44" i="7"/>
  <c r="AR44" i="7"/>
  <c r="AQ35" i="7"/>
  <c r="AR35" i="7"/>
  <c r="AR21" i="7"/>
  <c r="AY62" i="8"/>
  <c r="AZ81" i="9"/>
  <c r="AZ90" i="8"/>
  <c r="AY81" i="9"/>
  <c r="AY90" i="8"/>
  <c r="AX81" i="9"/>
  <c r="AX90" i="8"/>
  <c r="AW81" i="9"/>
  <c r="AW90" i="8"/>
  <c r="AZ72" i="9"/>
  <c r="AZ80" i="8"/>
  <c r="AY72" i="9"/>
  <c r="AY80" i="8"/>
  <c r="AX72" i="9"/>
  <c r="AX80" i="8"/>
  <c r="AW72" i="9"/>
  <c r="AW80" i="8"/>
  <c r="AZ63" i="9"/>
  <c r="AZ71" i="8"/>
  <c r="AY63" i="9"/>
  <c r="AY71" i="8"/>
  <c r="AX63" i="9"/>
  <c r="AX71" i="8"/>
  <c r="AW63" i="9"/>
  <c r="AW71" i="8"/>
  <c r="AZ62" i="8"/>
  <c r="AW62" i="8"/>
  <c r="AX45" i="9"/>
  <c r="AX62" i="8"/>
  <c r="AZ36" i="9"/>
  <c r="AZ44" i="8"/>
  <c r="AY36" i="9"/>
  <c r="AY44" i="8"/>
  <c r="AX36" i="9"/>
  <c r="AX44" i="8"/>
  <c r="AW36" i="9"/>
  <c r="AW44" i="8"/>
  <c r="AZ22" i="9"/>
  <c r="AZ35" i="8"/>
  <c r="AY22" i="9"/>
  <c r="AY35" i="8"/>
  <c r="AX22" i="9"/>
  <c r="AX35" i="8"/>
  <c r="AW22" i="9"/>
  <c r="AW35" i="8"/>
  <c r="AZ6" i="9"/>
  <c r="AZ21" i="8"/>
  <c r="AY6" i="9"/>
  <c r="AY21" i="8"/>
  <c r="AX6" i="9"/>
  <c r="AX21" i="8"/>
  <c r="AW6" i="9"/>
  <c r="AW21" i="8"/>
  <c r="AM80" i="7"/>
  <c r="AM90" i="7"/>
  <c r="AM71" i="7"/>
  <c r="AM44" i="7"/>
  <c r="AM35" i="7"/>
  <c r="AK80" i="7"/>
  <c r="AK71" i="7"/>
  <c r="AK44" i="7"/>
  <c r="AJ80" i="7"/>
  <c r="AJ71" i="7"/>
  <c r="AK62" i="7"/>
  <c r="AL21" i="4"/>
  <c r="AN80" i="4"/>
  <c r="AL44" i="4"/>
  <c r="AJ35" i="7"/>
  <c r="AK35" i="7"/>
  <c r="AL90" i="4"/>
  <c r="AK21" i="7"/>
  <c r="AJ62" i="7"/>
  <c r="AM62" i="7"/>
  <c r="AL62" i="4"/>
  <c r="AN35" i="4"/>
  <c r="AM21" i="7"/>
  <c r="AJ90" i="7"/>
  <c r="AN71" i="4"/>
  <c r="AL71" i="4"/>
  <c r="AN62" i="4"/>
  <c r="AL80" i="4"/>
  <c r="AL35" i="4"/>
  <c r="AJ21" i="7"/>
  <c r="AZ45" i="9"/>
  <c r="AY45" i="9"/>
  <c r="AY62" i="9" s="1"/>
  <c r="AX46" i="9"/>
  <c r="AW45" i="9"/>
  <c r="AG93" i="2"/>
  <c r="AI93" i="3"/>
  <c r="AY58" i="9"/>
  <c r="AZ58" i="9"/>
  <c r="AX58" i="9"/>
  <c r="AW58" i="9"/>
  <c r="AX84" i="9"/>
  <c r="AX84" i="10" s="1"/>
  <c r="AW84" i="9"/>
  <c r="AW84" i="10" s="1"/>
  <c r="AY84" i="9"/>
  <c r="AY84" i="10" s="1"/>
  <c r="AZ84" i="9"/>
  <c r="AZ84" i="10" s="1"/>
  <c r="AK24" i="8"/>
  <c r="AK24" i="9" s="1"/>
  <c r="AK24" i="10" s="1"/>
  <c r="AK24" i="11" s="1"/>
  <c r="AK24" i="13" s="1"/>
  <c r="AK24" i="14" s="1"/>
  <c r="AK24" i="15" s="1"/>
  <c r="AK24" i="16" s="1"/>
  <c r="AJ66" i="8"/>
  <c r="AJ66" i="9" s="1"/>
  <c r="AJ66" i="10" s="1"/>
  <c r="AJ66" i="11" s="1"/>
  <c r="AJ66" i="13" s="1"/>
  <c r="AJ66" i="14" s="1"/>
  <c r="AJ66" i="15" s="1"/>
  <c r="AJ66" i="16" s="1"/>
  <c r="AK9" i="8"/>
  <c r="AK9" i="9" s="1"/>
  <c r="AK9" i="10" s="1"/>
  <c r="AK9" i="11" s="1"/>
  <c r="AK9" i="13" s="1"/>
  <c r="AK9" i="14" s="1"/>
  <c r="AK9" i="15" s="1"/>
  <c r="AK9" i="16" s="1"/>
  <c r="AR19" i="8"/>
  <c r="AR19" i="9" s="1"/>
  <c r="AR19" i="10" s="1"/>
  <c r="AR19" i="11" s="1"/>
  <c r="AR19" i="13" s="1"/>
  <c r="AR19" i="14" s="1"/>
  <c r="AR19" i="15" s="1"/>
  <c r="AR19" i="16" s="1"/>
  <c r="AJ13" i="8"/>
  <c r="AJ13" i="9" s="1"/>
  <c r="AJ13" i="10" s="1"/>
  <c r="AJ13" i="11" s="1"/>
  <c r="AJ13" i="13" s="1"/>
  <c r="AJ13" i="14" s="1"/>
  <c r="AJ13" i="15" s="1"/>
  <c r="AJ13" i="16" s="1"/>
  <c r="AK25" i="8"/>
  <c r="AK25" i="9" s="1"/>
  <c r="AK25" i="10" s="1"/>
  <c r="AK25" i="11" s="1"/>
  <c r="AK25" i="13" s="1"/>
  <c r="AK25" i="14" s="1"/>
  <c r="AK25" i="15" s="1"/>
  <c r="AK25" i="16" s="1"/>
  <c r="AJ63" i="8"/>
  <c r="AK40" i="8"/>
  <c r="AK40" i="9" s="1"/>
  <c r="AK40" i="10" s="1"/>
  <c r="AK40" i="11" s="1"/>
  <c r="AK40" i="13" s="1"/>
  <c r="AK40" i="14" s="1"/>
  <c r="AK40" i="15" s="1"/>
  <c r="AK40" i="16" s="1"/>
  <c r="AQ85" i="16"/>
  <c r="AJ31" i="8"/>
  <c r="AJ31" i="9" s="1"/>
  <c r="AJ31" i="10" s="1"/>
  <c r="AJ31" i="11" s="1"/>
  <c r="AJ31" i="13" s="1"/>
  <c r="AJ31" i="14" s="1"/>
  <c r="AJ31" i="15" s="1"/>
  <c r="AJ31" i="16" s="1"/>
  <c r="AM15" i="8"/>
  <c r="AM15" i="9" s="1"/>
  <c r="AM15" i="10" s="1"/>
  <c r="AM15" i="11" s="1"/>
  <c r="AM15" i="13" s="1"/>
  <c r="AM15" i="14" s="1"/>
  <c r="AM15" i="15" s="1"/>
  <c r="AM15" i="16" s="1"/>
  <c r="AJ19" i="8"/>
  <c r="AJ19" i="9" s="1"/>
  <c r="AJ19" i="10" s="1"/>
  <c r="AJ19" i="11" s="1"/>
  <c r="AJ19" i="13" s="1"/>
  <c r="AJ19" i="14" s="1"/>
  <c r="AJ19" i="15" s="1"/>
  <c r="AJ19" i="16" s="1"/>
  <c r="AR22" i="8"/>
  <c r="AR66" i="8"/>
  <c r="AR66" i="9" s="1"/>
  <c r="AR66" i="10" s="1"/>
  <c r="AR66" i="11" s="1"/>
  <c r="AR66" i="13" s="1"/>
  <c r="AR66" i="14" s="1"/>
  <c r="AR66" i="15" s="1"/>
  <c r="AR66" i="16" s="1"/>
  <c r="AQ14" i="8"/>
  <c r="AQ14" i="9" s="1"/>
  <c r="AQ14" i="10" s="1"/>
  <c r="AQ14" i="11" s="1"/>
  <c r="AQ14" i="13" s="1"/>
  <c r="AQ14" i="14" s="1"/>
  <c r="AQ14" i="15" s="1"/>
  <c r="AQ14" i="16" s="1"/>
  <c r="AJ15" i="8"/>
  <c r="AJ15" i="9" s="1"/>
  <c r="AJ15" i="10" s="1"/>
  <c r="AJ15" i="11" s="1"/>
  <c r="AJ15" i="13" s="1"/>
  <c r="AJ15" i="14" s="1"/>
  <c r="AJ15" i="15" s="1"/>
  <c r="AJ15" i="16" s="1"/>
  <c r="AR42" i="8"/>
  <c r="AR42" i="9" s="1"/>
  <c r="AR42" i="10" s="1"/>
  <c r="AR42" i="11" s="1"/>
  <c r="AR42" i="13" s="1"/>
  <c r="AR42" i="14" s="1"/>
  <c r="AR42" i="15" s="1"/>
  <c r="AR42" i="16" s="1"/>
  <c r="AJ48" i="8"/>
  <c r="AJ48" i="9" s="1"/>
  <c r="AJ48" i="10" s="1"/>
  <c r="AJ48" i="11" s="1"/>
  <c r="AJ48" i="13" s="1"/>
  <c r="AJ48" i="14" s="1"/>
  <c r="AJ48" i="15" s="1"/>
  <c r="AJ48" i="16" s="1"/>
  <c r="AM26" i="8"/>
  <c r="AM26" i="9" s="1"/>
  <c r="AM26" i="10" s="1"/>
  <c r="AM26" i="11" s="1"/>
  <c r="AM26" i="13" s="1"/>
  <c r="AM26" i="14" s="1"/>
  <c r="AM26" i="15" s="1"/>
  <c r="AM26" i="16" s="1"/>
  <c r="AK45" i="8"/>
  <c r="AJ75" i="8"/>
  <c r="AJ75" i="9" s="1"/>
  <c r="AJ75" i="10" s="1"/>
  <c r="AJ75" i="11" s="1"/>
  <c r="AJ75" i="13" s="1"/>
  <c r="AJ75" i="14" s="1"/>
  <c r="AJ75" i="15" s="1"/>
  <c r="AJ75" i="16" s="1"/>
  <c r="AK49" i="8"/>
  <c r="AK49" i="9" s="1"/>
  <c r="AK49" i="10" s="1"/>
  <c r="AK49" i="11" s="1"/>
  <c r="AK49" i="13" s="1"/>
  <c r="AK49" i="14" s="1"/>
  <c r="AK49" i="15" s="1"/>
  <c r="AK49" i="16" s="1"/>
  <c r="AQ38" i="8"/>
  <c r="AQ38" i="9" s="1"/>
  <c r="AQ38" i="10" s="1"/>
  <c r="AQ38" i="11" s="1"/>
  <c r="AQ38" i="13" s="1"/>
  <c r="AQ38" i="14" s="1"/>
  <c r="AQ38" i="15" s="1"/>
  <c r="AQ38" i="16" s="1"/>
  <c r="AQ12" i="8"/>
  <c r="AQ12" i="9" s="1"/>
  <c r="AQ12" i="10" s="1"/>
  <c r="AQ12" i="11" s="1"/>
  <c r="AQ12" i="13" s="1"/>
  <c r="AQ12" i="14" s="1"/>
  <c r="AQ12" i="15" s="1"/>
  <c r="AQ12" i="16" s="1"/>
  <c r="AK64" i="8"/>
  <c r="AK64" i="9" s="1"/>
  <c r="AK64" i="10" s="1"/>
  <c r="AK64" i="11" s="1"/>
  <c r="AK64" i="13" s="1"/>
  <c r="AK64" i="14" s="1"/>
  <c r="AK64" i="15" s="1"/>
  <c r="AK64" i="16" s="1"/>
  <c r="AQ6" i="8"/>
  <c r="AJ65" i="8"/>
  <c r="AJ65" i="9" s="1"/>
  <c r="AJ65" i="10" s="1"/>
  <c r="AJ65" i="11" s="1"/>
  <c r="AJ65" i="13" s="1"/>
  <c r="AJ65" i="14" s="1"/>
  <c r="AJ65" i="15" s="1"/>
  <c r="AJ65" i="16" s="1"/>
  <c r="AK46" i="8"/>
  <c r="AK46" i="9" s="1"/>
  <c r="AK46" i="10" s="1"/>
  <c r="AK46" i="11" s="1"/>
  <c r="AK46" i="13" s="1"/>
  <c r="AK46" i="14" s="1"/>
  <c r="AK46" i="15" s="1"/>
  <c r="AK46" i="16" s="1"/>
  <c r="AR50" i="8"/>
  <c r="AR50" i="9" s="1"/>
  <c r="AR50" i="10" s="1"/>
  <c r="AR50" i="11" s="1"/>
  <c r="AR50" i="13" s="1"/>
  <c r="AR50" i="14" s="1"/>
  <c r="AR50" i="15" s="1"/>
  <c r="AR50" i="16" s="1"/>
  <c r="AK8" i="8"/>
  <c r="AK8" i="9" s="1"/>
  <c r="AK8" i="10" s="1"/>
  <c r="AK8" i="11" s="1"/>
  <c r="AK8" i="13" s="1"/>
  <c r="AK8" i="14" s="1"/>
  <c r="AK8" i="15" s="1"/>
  <c r="AK8" i="16" s="1"/>
  <c r="AK19" i="8"/>
  <c r="AK19" i="9" s="1"/>
  <c r="AK19" i="10" s="1"/>
  <c r="AK19" i="11" s="1"/>
  <c r="AK19" i="13" s="1"/>
  <c r="AK19" i="14" s="1"/>
  <c r="AK19" i="15" s="1"/>
  <c r="AK19" i="16" s="1"/>
  <c r="AK33" i="8"/>
  <c r="AK33" i="9" s="1"/>
  <c r="AK33" i="10" s="1"/>
  <c r="AK33" i="11" s="1"/>
  <c r="AK33" i="13" s="1"/>
  <c r="AK33" i="14" s="1"/>
  <c r="AK33" i="15" s="1"/>
  <c r="AK33" i="16" s="1"/>
  <c r="AQ15" i="8"/>
  <c r="AQ15" i="9" s="1"/>
  <c r="AQ15" i="10" s="1"/>
  <c r="AQ15" i="11" s="1"/>
  <c r="AQ15" i="13" s="1"/>
  <c r="AQ15" i="14" s="1"/>
  <c r="AQ15" i="15" s="1"/>
  <c r="AQ15" i="16" s="1"/>
  <c r="AJ33" i="8"/>
  <c r="AJ33" i="9" s="1"/>
  <c r="AJ33" i="10" s="1"/>
  <c r="AJ33" i="11" s="1"/>
  <c r="AJ33" i="13" s="1"/>
  <c r="AJ33" i="14" s="1"/>
  <c r="AJ33" i="15" s="1"/>
  <c r="AJ33" i="16" s="1"/>
  <c r="AM7" i="8"/>
  <c r="AM7" i="9" s="1"/>
  <c r="AM7" i="10" s="1"/>
  <c r="AM7" i="11" s="1"/>
  <c r="AM7" i="13" s="1"/>
  <c r="AM7" i="14" s="1"/>
  <c r="AM7" i="15" s="1"/>
  <c r="AM7" i="16" s="1"/>
  <c r="AQ72" i="8"/>
  <c r="AK84" i="8"/>
  <c r="AR18" i="8"/>
  <c r="AR18" i="9" s="1"/>
  <c r="AR18" i="10" s="1"/>
  <c r="AR18" i="11" s="1"/>
  <c r="AR18" i="13" s="1"/>
  <c r="AR18" i="14" s="1"/>
  <c r="AR18" i="15" s="1"/>
  <c r="AR18" i="16" s="1"/>
  <c r="AJ9" i="8"/>
  <c r="AJ9" i="9" s="1"/>
  <c r="AJ9" i="10" s="1"/>
  <c r="AJ9" i="11" s="1"/>
  <c r="AJ9" i="13" s="1"/>
  <c r="AJ9" i="14" s="1"/>
  <c r="AJ9" i="15" s="1"/>
  <c r="AJ9" i="16" s="1"/>
  <c r="AM23" i="8"/>
  <c r="AM23" i="9" s="1"/>
  <c r="AM23" i="10" s="1"/>
  <c r="AM23" i="11" s="1"/>
  <c r="AM23" i="13" s="1"/>
  <c r="AM23" i="14" s="1"/>
  <c r="AM23" i="15" s="1"/>
  <c r="AM23" i="16" s="1"/>
  <c r="AM58" i="8"/>
  <c r="AM40" i="8"/>
  <c r="AM40" i="9" s="1"/>
  <c r="AM40" i="10" s="1"/>
  <c r="AM40" i="11" s="1"/>
  <c r="AM40" i="13" s="1"/>
  <c r="AM40" i="14" s="1"/>
  <c r="AM40" i="15" s="1"/>
  <c r="AM40" i="16" s="1"/>
  <c r="AQ25" i="8"/>
  <c r="AQ25" i="9" s="1"/>
  <c r="AQ25" i="10" s="1"/>
  <c r="AQ25" i="11" s="1"/>
  <c r="AQ25" i="13" s="1"/>
  <c r="AQ25" i="14" s="1"/>
  <c r="AQ25" i="15" s="1"/>
  <c r="AQ25" i="16" s="1"/>
  <c r="AM43" i="8"/>
  <c r="AM43" i="9" s="1"/>
  <c r="AM43" i="10" s="1"/>
  <c r="AM43" i="11" s="1"/>
  <c r="AM43" i="13" s="1"/>
  <c r="AM43" i="14" s="1"/>
  <c r="AM43" i="15" s="1"/>
  <c r="AM43" i="16" s="1"/>
  <c r="AJ22" i="8"/>
  <c r="AJ22" i="9" s="1"/>
  <c r="AJ22" i="10" s="1"/>
  <c r="AJ22" i="11" s="1"/>
  <c r="AJ22" i="13" s="1"/>
  <c r="AJ22" i="14" s="1"/>
  <c r="AJ22" i="15" s="1"/>
  <c r="AJ22" i="16" s="1"/>
  <c r="AQ36" i="8"/>
  <c r="AQ36" i="9" s="1"/>
  <c r="AQ36" i="10" s="1"/>
  <c r="AQ36" i="11" s="1"/>
  <c r="AQ36" i="13" s="1"/>
  <c r="AQ36" i="14" s="1"/>
  <c r="AQ36" i="15" s="1"/>
  <c r="AQ36" i="16" s="1"/>
  <c r="AQ37" i="8"/>
  <c r="AQ37" i="9" s="1"/>
  <c r="AQ37" i="10" s="1"/>
  <c r="AQ37" i="11" s="1"/>
  <c r="AQ37" i="13" s="1"/>
  <c r="AQ37" i="14" s="1"/>
  <c r="AQ37" i="15" s="1"/>
  <c r="AQ37" i="16" s="1"/>
  <c r="AM16" i="8"/>
  <c r="AM16" i="9" s="1"/>
  <c r="AM16" i="10" s="1"/>
  <c r="AM16" i="11" s="1"/>
  <c r="AM16" i="13" s="1"/>
  <c r="AM16" i="14" s="1"/>
  <c r="AM16" i="15" s="1"/>
  <c r="AM16" i="16" s="1"/>
  <c r="AM72" i="8"/>
  <c r="AK42" i="8"/>
  <c r="AK42" i="9" s="1"/>
  <c r="AK42" i="10" s="1"/>
  <c r="AK42" i="11" s="1"/>
  <c r="AK42" i="13" s="1"/>
  <c r="AK42" i="14" s="1"/>
  <c r="AK42" i="15" s="1"/>
  <c r="AK42" i="16" s="1"/>
  <c r="AR13" i="8"/>
  <c r="AR13" i="9" s="1"/>
  <c r="AR13" i="10" s="1"/>
  <c r="AR13" i="11" s="1"/>
  <c r="AR13" i="13" s="1"/>
  <c r="AR13" i="14" s="1"/>
  <c r="AR13" i="15" s="1"/>
  <c r="AR13" i="16" s="1"/>
  <c r="AQ30" i="8"/>
  <c r="AQ30" i="9" s="1"/>
  <c r="AQ30" i="10" s="1"/>
  <c r="AQ30" i="11" s="1"/>
  <c r="AQ30" i="13" s="1"/>
  <c r="AQ30" i="14" s="1"/>
  <c r="AQ30" i="15" s="1"/>
  <c r="AQ30" i="16" s="1"/>
  <c r="AJ40" i="8"/>
  <c r="AJ40" i="9" s="1"/>
  <c r="AJ40" i="10" s="1"/>
  <c r="AJ40" i="11" s="1"/>
  <c r="AJ40" i="13" s="1"/>
  <c r="AJ40" i="14" s="1"/>
  <c r="AJ40" i="15" s="1"/>
  <c r="AJ40" i="16" s="1"/>
  <c r="AK47" i="8"/>
  <c r="AK47" i="9" s="1"/>
  <c r="AK47" i="10" s="1"/>
  <c r="AK47" i="11" s="1"/>
  <c r="AK47" i="13" s="1"/>
  <c r="AK47" i="14" s="1"/>
  <c r="AK47" i="15" s="1"/>
  <c r="AK47" i="16" s="1"/>
  <c r="AM45" i="8"/>
  <c r="AM56" i="8"/>
  <c r="AM56" i="9" s="1"/>
  <c r="AM56" i="10" s="1"/>
  <c r="AM56" i="11" s="1"/>
  <c r="AM56" i="13" s="1"/>
  <c r="AM56" i="14" s="1"/>
  <c r="AM56" i="15" s="1"/>
  <c r="AM56" i="16" s="1"/>
  <c r="AM30" i="8"/>
  <c r="AM30" i="9" s="1"/>
  <c r="AM30" i="10" s="1"/>
  <c r="AM30" i="11" s="1"/>
  <c r="AM30" i="13" s="1"/>
  <c r="AM30" i="14" s="1"/>
  <c r="AM30" i="15" s="1"/>
  <c r="AM30" i="16" s="1"/>
  <c r="AM17" i="8"/>
  <c r="AM17" i="9" s="1"/>
  <c r="AM17" i="10" s="1"/>
  <c r="AM17" i="11" s="1"/>
  <c r="AM17" i="13" s="1"/>
  <c r="AM17" i="14" s="1"/>
  <c r="AM17" i="15" s="1"/>
  <c r="AM17" i="16" s="1"/>
  <c r="AM65" i="8"/>
  <c r="AM65" i="9" s="1"/>
  <c r="AM65" i="10" s="1"/>
  <c r="AM65" i="11" s="1"/>
  <c r="AM65" i="13" s="1"/>
  <c r="AM65" i="14" s="1"/>
  <c r="AM65" i="15" s="1"/>
  <c r="AM65" i="16" s="1"/>
  <c r="AJ81" i="8"/>
  <c r="AR34" i="8"/>
  <c r="AR34" i="9" s="1"/>
  <c r="AR34" i="10" s="1"/>
  <c r="AR34" i="11" s="1"/>
  <c r="AR34" i="13" s="1"/>
  <c r="AR34" i="14" s="1"/>
  <c r="AR34" i="15" s="1"/>
  <c r="AR34" i="16" s="1"/>
  <c r="AM84" i="8"/>
  <c r="AQ26" i="8"/>
  <c r="AQ26" i="9" s="1"/>
  <c r="AQ26" i="10" s="1"/>
  <c r="AQ26" i="11" s="1"/>
  <c r="AQ26" i="13" s="1"/>
  <c r="AQ26" i="14" s="1"/>
  <c r="AQ26" i="15" s="1"/>
  <c r="AQ26" i="16" s="1"/>
  <c r="AR32" i="8"/>
  <c r="AR32" i="9" s="1"/>
  <c r="AR32" i="10" s="1"/>
  <c r="AR32" i="11" s="1"/>
  <c r="AR32" i="13" s="1"/>
  <c r="AR32" i="14" s="1"/>
  <c r="AR32" i="15" s="1"/>
  <c r="AR32" i="16" s="1"/>
  <c r="AJ17" i="8"/>
  <c r="AJ17" i="9" s="1"/>
  <c r="AJ17" i="10" s="1"/>
  <c r="AJ17" i="11" s="1"/>
  <c r="AJ17" i="13" s="1"/>
  <c r="AJ17" i="14" s="1"/>
  <c r="AJ17" i="15" s="1"/>
  <c r="AJ17" i="16" s="1"/>
  <c r="AK73" i="8"/>
  <c r="AK73" i="9" s="1"/>
  <c r="AK73" i="10" s="1"/>
  <c r="AK73" i="11" s="1"/>
  <c r="AK73" i="13" s="1"/>
  <c r="AK73" i="14" s="1"/>
  <c r="AK73" i="15" s="1"/>
  <c r="AK73" i="16" s="1"/>
  <c r="AJ6" i="8"/>
  <c r="AK13" i="8"/>
  <c r="AK13" i="9" s="1"/>
  <c r="AK13" i="10" s="1"/>
  <c r="AK13" i="11" s="1"/>
  <c r="AK13" i="13" s="1"/>
  <c r="AK13" i="14" s="1"/>
  <c r="AK13" i="15" s="1"/>
  <c r="AK13" i="16" s="1"/>
  <c r="AQ63" i="8"/>
  <c r="AM55" i="8"/>
  <c r="AM55" i="9" s="1"/>
  <c r="AM55" i="10" s="1"/>
  <c r="AM55" i="11" s="1"/>
  <c r="AM55" i="13" s="1"/>
  <c r="AM55" i="14" s="1"/>
  <c r="AM55" i="15" s="1"/>
  <c r="AM55" i="16" s="1"/>
  <c r="AK70" i="8"/>
  <c r="AK70" i="9" s="1"/>
  <c r="AK70" i="10" s="1"/>
  <c r="AK70" i="11" s="1"/>
  <c r="AK70" i="13" s="1"/>
  <c r="AK70" i="14" s="1"/>
  <c r="AK70" i="15" s="1"/>
  <c r="AK70" i="16" s="1"/>
  <c r="AQ83" i="8"/>
  <c r="AQ83" i="9" s="1"/>
  <c r="AQ83" i="10" s="1"/>
  <c r="AQ83" i="11" s="1"/>
  <c r="AQ83" i="13" s="1"/>
  <c r="AQ83" i="14" s="1"/>
  <c r="AQ83" i="15" s="1"/>
  <c r="AQ83" i="16" s="1"/>
  <c r="AR52" i="8"/>
  <c r="AR52" i="9" s="1"/>
  <c r="AR52" i="10" s="1"/>
  <c r="AR52" i="11" s="1"/>
  <c r="AR52" i="13" s="1"/>
  <c r="AR52" i="14" s="1"/>
  <c r="AR52" i="15" s="1"/>
  <c r="AR52" i="16" s="1"/>
  <c r="AQ31" i="8"/>
  <c r="AQ31" i="9" s="1"/>
  <c r="AQ31" i="10" s="1"/>
  <c r="AQ31" i="11" s="1"/>
  <c r="AQ31" i="13" s="1"/>
  <c r="AQ31" i="14" s="1"/>
  <c r="AQ31" i="15" s="1"/>
  <c r="AQ31" i="16" s="1"/>
  <c r="AQ33" i="8"/>
  <c r="AR55" i="8"/>
  <c r="AR55" i="9" s="1"/>
  <c r="AR55" i="10" s="1"/>
  <c r="AR55" i="11" s="1"/>
  <c r="AR55" i="13" s="1"/>
  <c r="AR55" i="14" s="1"/>
  <c r="AR55" i="15" s="1"/>
  <c r="AR55" i="16" s="1"/>
  <c r="AJ45" i="8"/>
  <c r="AR17" i="8"/>
  <c r="AR17" i="9" s="1"/>
  <c r="AR17" i="10" s="1"/>
  <c r="AR17" i="11" s="1"/>
  <c r="AR17" i="13" s="1"/>
  <c r="AR17" i="14" s="1"/>
  <c r="AR17" i="15" s="1"/>
  <c r="AR17" i="16" s="1"/>
  <c r="AR72" i="8"/>
  <c r="AJ54" i="8"/>
  <c r="AJ54" i="9" s="1"/>
  <c r="AJ54" i="10" s="1"/>
  <c r="AJ54" i="11" s="1"/>
  <c r="AJ54" i="13" s="1"/>
  <c r="AJ54" i="14" s="1"/>
  <c r="AJ54" i="15" s="1"/>
  <c r="AJ54" i="16" s="1"/>
  <c r="AJ84" i="8"/>
  <c r="AQ49" i="8"/>
  <c r="AQ49" i="9" s="1"/>
  <c r="AQ49" i="10" s="1"/>
  <c r="AQ49" i="11" s="1"/>
  <c r="AQ49" i="13" s="1"/>
  <c r="AQ49" i="14" s="1"/>
  <c r="AQ49" i="15" s="1"/>
  <c r="AQ49" i="16" s="1"/>
  <c r="AJ11" i="8"/>
  <c r="AJ11" i="9" s="1"/>
  <c r="AJ11" i="10" s="1"/>
  <c r="AJ11" i="11" s="1"/>
  <c r="AJ11" i="13" s="1"/>
  <c r="AJ11" i="14" s="1"/>
  <c r="AJ11" i="15" s="1"/>
  <c r="AJ11" i="16" s="1"/>
  <c r="AR20" i="8"/>
  <c r="AM22" i="8"/>
  <c r="AM22" i="9" s="1"/>
  <c r="AM22" i="10" s="1"/>
  <c r="AM22" i="11" s="1"/>
  <c r="AM22" i="13" s="1"/>
  <c r="AM22" i="14" s="1"/>
  <c r="AM22" i="15" s="1"/>
  <c r="AM22" i="16" s="1"/>
  <c r="AM76" i="8"/>
  <c r="AM76" i="9" s="1"/>
  <c r="AM76" i="10" s="1"/>
  <c r="AM76" i="11" s="1"/>
  <c r="AM76" i="13" s="1"/>
  <c r="AM76" i="14" s="1"/>
  <c r="AM76" i="15" s="1"/>
  <c r="AM76" i="16" s="1"/>
  <c r="AM47" i="8"/>
  <c r="AM47" i="9" s="1"/>
  <c r="AM47" i="10" s="1"/>
  <c r="AM47" i="11" s="1"/>
  <c r="AM47" i="13" s="1"/>
  <c r="AM47" i="14" s="1"/>
  <c r="AM47" i="15" s="1"/>
  <c r="AM47" i="16" s="1"/>
  <c r="AK43" i="8"/>
  <c r="AK43" i="9" s="1"/>
  <c r="AK43" i="10" s="1"/>
  <c r="AK43" i="11" s="1"/>
  <c r="AK43" i="13" s="1"/>
  <c r="AK43" i="14" s="1"/>
  <c r="AK43" i="15" s="1"/>
  <c r="AK43" i="16" s="1"/>
  <c r="AR79" i="8"/>
  <c r="AR79" i="9" s="1"/>
  <c r="AR79" i="10" s="1"/>
  <c r="AR79" i="11" s="1"/>
  <c r="AR79" i="13" s="1"/>
  <c r="AR79" i="14" s="1"/>
  <c r="AR79" i="15" s="1"/>
  <c r="AR79" i="16" s="1"/>
  <c r="AM20" i="8"/>
  <c r="AM20" i="9" s="1"/>
  <c r="AM20" i="10" s="1"/>
  <c r="AM20" i="11" s="1"/>
  <c r="AM20" i="13" s="1"/>
  <c r="AM20" i="14" s="1"/>
  <c r="AM20" i="15" s="1"/>
  <c r="AM20" i="16" s="1"/>
  <c r="AK14" i="8"/>
  <c r="AK14" i="9" s="1"/>
  <c r="AK14" i="10" s="1"/>
  <c r="AK14" i="11" s="1"/>
  <c r="AK14" i="13" s="1"/>
  <c r="AK14" i="14" s="1"/>
  <c r="AK14" i="15" s="1"/>
  <c r="AK14" i="16" s="1"/>
  <c r="AK31" i="8"/>
  <c r="AK31" i="9" s="1"/>
  <c r="AK31" i="10" s="1"/>
  <c r="AK31" i="11" s="1"/>
  <c r="AK31" i="13" s="1"/>
  <c r="AK31" i="14" s="1"/>
  <c r="AK31" i="15" s="1"/>
  <c r="AK31" i="16" s="1"/>
  <c r="AR64" i="8"/>
  <c r="AR64" i="9" s="1"/>
  <c r="AR64" i="10" s="1"/>
  <c r="AR64" i="11" s="1"/>
  <c r="AR64" i="13" s="1"/>
  <c r="AR64" i="14" s="1"/>
  <c r="AR64" i="15" s="1"/>
  <c r="AR64" i="16" s="1"/>
  <c r="AQ18" i="8"/>
  <c r="AQ18" i="9" s="1"/>
  <c r="AQ18" i="10" s="1"/>
  <c r="AQ18" i="11" s="1"/>
  <c r="AQ18" i="13" s="1"/>
  <c r="AQ18" i="14" s="1"/>
  <c r="AQ18" i="15" s="1"/>
  <c r="AQ18" i="16" s="1"/>
  <c r="AK85" i="16"/>
  <c r="AM54" i="8"/>
  <c r="AM54" i="9" s="1"/>
  <c r="AM54" i="10" s="1"/>
  <c r="AM54" i="11" s="1"/>
  <c r="AM54" i="13" s="1"/>
  <c r="AM54" i="14" s="1"/>
  <c r="AM54" i="15" s="1"/>
  <c r="AM54" i="16" s="1"/>
  <c r="AM70" i="8"/>
  <c r="AM70" i="9" s="1"/>
  <c r="AM70" i="10" s="1"/>
  <c r="AM70" i="11" s="1"/>
  <c r="AM70" i="13" s="1"/>
  <c r="AM70" i="14" s="1"/>
  <c r="AM70" i="15" s="1"/>
  <c r="AM70" i="16" s="1"/>
  <c r="AK74" i="8"/>
  <c r="AK74" i="9" s="1"/>
  <c r="AK74" i="10" s="1"/>
  <c r="AK74" i="11" s="1"/>
  <c r="AK74" i="13" s="1"/>
  <c r="AK74" i="14" s="1"/>
  <c r="AK74" i="15" s="1"/>
  <c r="AK74" i="16" s="1"/>
  <c r="AQ56" i="8"/>
  <c r="AQ56" i="9" s="1"/>
  <c r="AQ56" i="10" s="1"/>
  <c r="AQ56" i="11" s="1"/>
  <c r="AQ56" i="13" s="1"/>
  <c r="AQ56" i="14" s="1"/>
  <c r="AQ56" i="15" s="1"/>
  <c r="AQ56" i="16" s="1"/>
  <c r="AJ51" i="8"/>
  <c r="AJ51" i="9" s="1"/>
  <c r="AJ51" i="10" s="1"/>
  <c r="AJ51" i="11" s="1"/>
  <c r="AJ51" i="13" s="1"/>
  <c r="AJ51" i="14" s="1"/>
  <c r="AJ51" i="15" s="1"/>
  <c r="AJ51" i="16" s="1"/>
  <c r="AK53" i="8"/>
  <c r="AK53" i="9" s="1"/>
  <c r="AK53" i="10" s="1"/>
  <c r="AK53" i="11" s="1"/>
  <c r="AK53" i="13" s="1"/>
  <c r="AK53" i="14" s="1"/>
  <c r="AK53" i="15" s="1"/>
  <c r="AK53" i="16" s="1"/>
  <c r="AR37" i="8"/>
  <c r="AR37" i="9" s="1"/>
  <c r="AR37" i="10" s="1"/>
  <c r="AR37" i="11" s="1"/>
  <c r="AR37" i="13" s="1"/>
  <c r="AR37" i="14" s="1"/>
  <c r="AR37" i="15" s="1"/>
  <c r="AR37" i="16" s="1"/>
  <c r="AK75" i="8"/>
  <c r="AK75" i="9" s="1"/>
  <c r="AK75" i="10" s="1"/>
  <c r="AK75" i="11" s="1"/>
  <c r="AK75" i="13" s="1"/>
  <c r="AK75" i="14" s="1"/>
  <c r="AK75" i="15" s="1"/>
  <c r="AK75" i="16" s="1"/>
  <c r="AM68" i="8"/>
  <c r="AM68" i="9" s="1"/>
  <c r="AM68" i="10" s="1"/>
  <c r="AM68" i="11" s="1"/>
  <c r="AM68" i="13" s="1"/>
  <c r="AM68" i="14" s="1"/>
  <c r="AM68" i="15" s="1"/>
  <c r="AM68" i="16" s="1"/>
  <c r="AQ9" i="8"/>
  <c r="AQ9" i="9" s="1"/>
  <c r="AQ9" i="10" s="1"/>
  <c r="AQ9" i="11" s="1"/>
  <c r="AQ9" i="13" s="1"/>
  <c r="AQ9" i="14" s="1"/>
  <c r="AQ9" i="15" s="1"/>
  <c r="AQ9" i="16" s="1"/>
  <c r="AR7" i="8"/>
  <c r="AR7" i="9" s="1"/>
  <c r="AR7" i="10" s="1"/>
  <c r="AR7" i="11" s="1"/>
  <c r="AR7" i="13" s="1"/>
  <c r="AR7" i="14" s="1"/>
  <c r="AR7" i="15" s="1"/>
  <c r="AR7" i="16" s="1"/>
  <c r="AM52" i="8"/>
  <c r="AM52" i="9" s="1"/>
  <c r="AM52" i="10" s="1"/>
  <c r="AM52" i="11" s="1"/>
  <c r="AM52" i="13" s="1"/>
  <c r="AM52" i="14" s="1"/>
  <c r="AM52" i="15" s="1"/>
  <c r="AM52" i="16" s="1"/>
  <c r="AR10" i="8"/>
  <c r="AR10" i="9" s="1"/>
  <c r="AR10" i="10" s="1"/>
  <c r="AR10" i="11" s="1"/>
  <c r="AR10" i="13" s="1"/>
  <c r="AR10" i="14" s="1"/>
  <c r="AR10" i="15" s="1"/>
  <c r="AR10" i="16" s="1"/>
  <c r="AJ67" i="8"/>
  <c r="AJ67" i="9" s="1"/>
  <c r="AJ67" i="10" s="1"/>
  <c r="AJ67" i="11" s="1"/>
  <c r="AJ67" i="13" s="1"/>
  <c r="AJ67" i="14" s="1"/>
  <c r="AJ67" i="15" s="1"/>
  <c r="AJ67" i="16" s="1"/>
  <c r="AK48" i="8"/>
  <c r="AK48" i="9" s="1"/>
  <c r="AK48" i="10" s="1"/>
  <c r="AK48" i="11" s="1"/>
  <c r="AK48" i="13" s="1"/>
  <c r="AK48" i="14" s="1"/>
  <c r="AK48" i="15" s="1"/>
  <c r="AK48" i="16" s="1"/>
  <c r="AQ32" i="8"/>
  <c r="AQ32" i="9" s="1"/>
  <c r="AQ32" i="10" s="1"/>
  <c r="AQ32" i="11" s="1"/>
  <c r="AQ32" i="13" s="1"/>
  <c r="AQ32" i="14" s="1"/>
  <c r="AQ32" i="15" s="1"/>
  <c r="AQ32" i="16" s="1"/>
  <c r="AJ85" i="16"/>
  <c r="AJ12" i="8"/>
  <c r="AJ12" i="9" s="1"/>
  <c r="AJ12" i="10" s="1"/>
  <c r="AJ12" i="11" s="1"/>
  <c r="AJ12" i="13" s="1"/>
  <c r="AJ12" i="14" s="1"/>
  <c r="AJ12" i="15" s="1"/>
  <c r="AJ12" i="16" s="1"/>
  <c r="AM12" i="8"/>
  <c r="AM12" i="9" s="1"/>
  <c r="AM12" i="10" s="1"/>
  <c r="AM12" i="11" s="1"/>
  <c r="AM12" i="13" s="1"/>
  <c r="AM12" i="14" s="1"/>
  <c r="AM12" i="15" s="1"/>
  <c r="AM12" i="16" s="1"/>
  <c r="AM51" i="8"/>
  <c r="AM51" i="9" s="1"/>
  <c r="AM51" i="10" s="1"/>
  <c r="AM51" i="11" s="1"/>
  <c r="AM51" i="13" s="1"/>
  <c r="AM51" i="14" s="1"/>
  <c r="AM51" i="15" s="1"/>
  <c r="AM51" i="16" s="1"/>
  <c r="AR74" i="8"/>
  <c r="AR74" i="9" s="1"/>
  <c r="AR74" i="10" s="1"/>
  <c r="AR74" i="11" s="1"/>
  <c r="AR74" i="13" s="1"/>
  <c r="AR74" i="14" s="1"/>
  <c r="AR74" i="15" s="1"/>
  <c r="AR74" i="16" s="1"/>
  <c r="AR85" i="16"/>
  <c r="AJ37" i="8"/>
  <c r="AJ37" i="9" s="1"/>
  <c r="AJ37" i="10" s="1"/>
  <c r="AJ37" i="11" s="1"/>
  <c r="AJ37" i="13" s="1"/>
  <c r="AJ37" i="14" s="1"/>
  <c r="AJ37" i="15" s="1"/>
  <c r="AJ37" i="16" s="1"/>
  <c r="AM57" i="8"/>
  <c r="AM57" i="9" s="1"/>
  <c r="AM57" i="10" s="1"/>
  <c r="AM57" i="11" s="1"/>
  <c r="AM57" i="13" s="1"/>
  <c r="AM57" i="14" s="1"/>
  <c r="AM57" i="15" s="1"/>
  <c r="AM57" i="16" s="1"/>
  <c r="AK27" i="8"/>
  <c r="AK27" i="9" s="1"/>
  <c r="AK27" i="10" s="1"/>
  <c r="AK27" i="11" s="1"/>
  <c r="AK27" i="13" s="1"/>
  <c r="AK27" i="14" s="1"/>
  <c r="AK27" i="15" s="1"/>
  <c r="AK27" i="16" s="1"/>
  <c r="AM8" i="8"/>
  <c r="AM8" i="9" s="1"/>
  <c r="AM8" i="10" s="1"/>
  <c r="AM8" i="11" s="1"/>
  <c r="AM8" i="13" s="1"/>
  <c r="AM8" i="14" s="1"/>
  <c r="AM8" i="15" s="1"/>
  <c r="AM8" i="16" s="1"/>
  <c r="AQ19" i="8"/>
  <c r="AQ19" i="9" s="1"/>
  <c r="AQ19" i="10" s="1"/>
  <c r="AQ19" i="11" s="1"/>
  <c r="AQ19" i="13" s="1"/>
  <c r="AQ19" i="14" s="1"/>
  <c r="AQ19" i="15" s="1"/>
  <c r="AQ19" i="16" s="1"/>
  <c r="AR40" i="8"/>
  <c r="AR40" i="9" s="1"/>
  <c r="AR40" i="10" s="1"/>
  <c r="AR40" i="11" s="1"/>
  <c r="AR40" i="13" s="1"/>
  <c r="AR40" i="14" s="1"/>
  <c r="AR40" i="15" s="1"/>
  <c r="AR40" i="16" s="1"/>
  <c r="AM50" i="8"/>
  <c r="AM50" i="9" s="1"/>
  <c r="AM50" i="10" s="1"/>
  <c r="AM50" i="11" s="1"/>
  <c r="AM50" i="13" s="1"/>
  <c r="AM50" i="14" s="1"/>
  <c r="AM50" i="15" s="1"/>
  <c r="AM50" i="16" s="1"/>
  <c r="AQ66" i="8"/>
  <c r="AQ66" i="9" s="1"/>
  <c r="AQ66" i="10" s="1"/>
  <c r="AQ66" i="11" s="1"/>
  <c r="AQ66" i="13" s="1"/>
  <c r="AQ66" i="14" s="1"/>
  <c r="AQ66" i="15" s="1"/>
  <c r="AQ66" i="16" s="1"/>
  <c r="AK68" i="8"/>
  <c r="AK68" i="9" s="1"/>
  <c r="AK68" i="10" s="1"/>
  <c r="AK68" i="11" s="1"/>
  <c r="AK68" i="13" s="1"/>
  <c r="AK68" i="14" s="1"/>
  <c r="AK68" i="15" s="1"/>
  <c r="AK68" i="16" s="1"/>
  <c r="AJ24" i="8"/>
  <c r="AJ24" i="9" s="1"/>
  <c r="AJ24" i="10" s="1"/>
  <c r="AJ24" i="11" s="1"/>
  <c r="AJ24" i="13" s="1"/>
  <c r="AJ24" i="14" s="1"/>
  <c r="AJ24" i="15" s="1"/>
  <c r="AJ24" i="16" s="1"/>
  <c r="AQ22" i="8"/>
  <c r="AQ22" i="9" s="1"/>
  <c r="AQ22" i="10" s="1"/>
  <c r="AQ22" i="11" s="1"/>
  <c r="AQ22" i="13" s="1"/>
  <c r="AQ22" i="14" s="1"/>
  <c r="AQ22" i="15" s="1"/>
  <c r="AQ22" i="16" s="1"/>
  <c r="AR38" i="8"/>
  <c r="AR38" i="9" s="1"/>
  <c r="AR38" i="10" s="1"/>
  <c r="AR38" i="11" s="1"/>
  <c r="AR38" i="13" s="1"/>
  <c r="AR38" i="14" s="1"/>
  <c r="AR38" i="15" s="1"/>
  <c r="AR38" i="16" s="1"/>
  <c r="AK81" i="8"/>
  <c r="AQ13" i="8"/>
  <c r="AQ13" i="9" s="1"/>
  <c r="AQ13" i="10" s="1"/>
  <c r="AQ13" i="11" s="1"/>
  <c r="AQ13" i="13" s="1"/>
  <c r="AQ13" i="14" s="1"/>
  <c r="AQ13" i="15" s="1"/>
  <c r="AQ13" i="16" s="1"/>
  <c r="AK18" i="8"/>
  <c r="AK18" i="9" s="1"/>
  <c r="AK18" i="10" s="1"/>
  <c r="AK18" i="11" s="1"/>
  <c r="AK18" i="13" s="1"/>
  <c r="AK18" i="14" s="1"/>
  <c r="AK18" i="15" s="1"/>
  <c r="AK18" i="16" s="1"/>
  <c r="AR25" i="8"/>
  <c r="AR25" i="9" s="1"/>
  <c r="AR25" i="10" s="1"/>
  <c r="AR25" i="11" s="1"/>
  <c r="AR25" i="13" s="1"/>
  <c r="AR25" i="14" s="1"/>
  <c r="AR25" i="15" s="1"/>
  <c r="AR25" i="16" s="1"/>
  <c r="AK26" i="8"/>
  <c r="AK26" i="9" s="1"/>
  <c r="AK26" i="10" s="1"/>
  <c r="AK26" i="11" s="1"/>
  <c r="AK26" i="13" s="1"/>
  <c r="AK26" i="14" s="1"/>
  <c r="AK26" i="15" s="1"/>
  <c r="AK26" i="16" s="1"/>
  <c r="AR39" i="8"/>
  <c r="AR39" i="9" s="1"/>
  <c r="AR39" i="10" s="1"/>
  <c r="AR39" i="11" s="1"/>
  <c r="AR39" i="13" s="1"/>
  <c r="AR39" i="14" s="1"/>
  <c r="AR39" i="15" s="1"/>
  <c r="AR39" i="16" s="1"/>
  <c r="AQ75" i="8"/>
  <c r="AQ75" i="9" s="1"/>
  <c r="AQ75" i="10" s="1"/>
  <c r="AQ75" i="11" s="1"/>
  <c r="AQ75" i="13" s="1"/>
  <c r="AQ75" i="14" s="1"/>
  <c r="AQ75" i="15" s="1"/>
  <c r="AQ75" i="16" s="1"/>
  <c r="AM29" i="8"/>
  <c r="AM29" i="9" s="1"/>
  <c r="AM29" i="10" s="1"/>
  <c r="AM29" i="11" s="1"/>
  <c r="AM29" i="13" s="1"/>
  <c r="AM29" i="14" s="1"/>
  <c r="AM29" i="15" s="1"/>
  <c r="AM29" i="16" s="1"/>
  <c r="AM67" i="8"/>
  <c r="AM67" i="9" s="1"/>
  <c r="AM67" i="10" s="1"/>
  <c r="AM67" i="11" s="1"/>
  <c r="AM67" i="13" s="1"/>
  <c r="AM67" i="14" s="1"/>
  <c r="AM67" i="15" s="1"/>
  <c r="AM67" i="16" s="1"/>
  <c r="AJ70" i="8"/>
  <c r="AJ70" i="9" s="1"/>
  <c r="AJ70" i="10" s="1"/>
  <c r="AJ70" i="11" s="1"/>
  <c r="AJ70" i="13" s="1"/>
  <c r="AJ70" i="14" s="1"/>
  <c r="AJ70" i="15" s="1"/>
  <c r="AJ70" i="16" s="1"/>
  <c r="AR28" i="8"/>
  <c r="AR28" i="9" s="1"/>
  <c r="AR28" i="10" s="1"/>
  <c r="AR28" i="11" s="1"/>
  <c r="AR28" i="13" s="1"/>
  <c r="AR28" i="14" s="1"/>
  <c r="AR28" i="15" s="1"/>
  <c r="AR28" i="16" s="1"/>
  <c r="AR6" i="8"/>
  <c r="AR6" i="9" s="1"/>
  <c r="AR6" i="10" s="1"/>
  <c r="AR6" i="11" s="1"/>
  <c r="AR6" i="13" s="1"/>
  <c r="AR6" i="14" s="1"/>
  <c r="AR6" i="15" s="1"/>
  <c r="AR6" i="16" s="1"/>
  <c r="AQ74" i="8"/>
  <c r="AQ74" i="9" s="1"/>
  <c r="AQ74" i="10" s="1"/>
  <c r="AQ74" i="11" s="1"/>
  <c r="AQ74" i="13" s="1"/>
  <c r="AQ74" i="14" s="1"/>
  <c r="AQ74" i="15" s="1"/>
  <c r="AQ74" i="16" s="1"/>
  <c r="AR53" i="8"/>
  <c r="AR53" i="9" s="1"/>
  <c r="AR53" i="10" s="1"/>
  <c r="AR53" i="11" s="1"/>
  <c r="AR53" i="13" s="1"/>
  <c r="AR53" i="14" s="1"/>
  <c r="AR53" i="15" s="1"/>
  <c r="AR53" i="16" s="1"/>
  <c r="AK55" i="8"/>
  <c r="AK55" i="9" s="1"/>
  <c r="AK55" i="10" s="1"/>
  <c r="AK55" i="11" s="1"/>
  <c r="AK55" i="13" s="1"/>
  <c r="AK55" i="14" s="1"/>
  <c r="AK55" i="15" s="1"/>
  <c r="AK55" i="16" s="1"/>
  <c r="AR27" i="8"/>
  <c r="AR27" i="9" s="1"/>
  <c r="AR27" i="10" s="1"/>
  <c r="AR27" i="11" s="1"/>
  <c r="AR27" i="13" s="1"/>
  <c r="AR27" i="14" s="1"/>
  <c r="AR27" i="15" s="1"/>
  <c r="AR27" i="16" s="1"/>
  <c r="AR51" i="8"/>
  <c r="AR51" i="9" s="1"/>
  <c r="AR51" i="10" s="1"/>
  <c r="AR51" i="11" s="1"/>
  <c r="AR51" i="13" s="1"/>
  <c r="AR51" i="14" s="1"/>
  <c r="AR51" i="15" s="1"/>
  <c r="AR51" i="16" s="1"/>
  <c r="AQ54" i="8"/>
  <c r="AQ54" i="9" s="1"/>
  <c r="AQ54" i="10" s="1"/>
  <c r="AQ54" i="11" s="1"/>
  <c r="AQ54" i="13" s="1"/>
  <c r="AQ54" i="14" s="1"/>
  <c r="AQ54" i="15" s="1"/>
  <c r="AQ54" i="16" s="1"/>
  <c r="AR67" i="8"/>
  <c r="AR67" i="9" s="1"/>
  <c r="AR67" i="10" s="1"/>
  <c r="AR67" i="11" s="1"/>
  <c r="AR67" i="13" s="1"/>
  <c r="AR67" i="14" s="1"/>
  <c r="AR67" i="15" s="1"/>
  <c r="AR67" i="16" s="1"/>
  <c r="AQ29" i="8"/>
  <c r="AQ29" i="9" s="1"/>
  <c r="AQ29" i="10" s="1"/>
  <c r="AQ29" i="11" s="1"/>
  <c r="AQ29" i="13" s="1"/>
  <c r="AQ29" i="14" s="1"/>
  <c r="AQ29" i="15" s="1"/>
  <c r="AQ29" i="16" s="1"/>
  <c r="AR41" i="8"/>
  <c r="AR41" i="9" s="1"/>
  <c r="AR41" i="10" s="1"/>
  <c r="AR41" i="11" s="1"/>
  <c r="AR41" i="13" s="1"/>
  <c r="AR41" i="14" s="1"/>
  <c r="AR41" i="15" s="1"/>
  <c r="AR41" i="16" s="1"/>
  <c r="AR70" i="8"/>
  <c r="AR70" i="9" s="1"/>
  <c r="AR70" i="10" s="1"/>
  <c r="AR70" i="11" s="1"/>
  <c r="AR70" i="13" s="1"/>
  <c r="AR70" i="14" s="1"/>
  <c r="AR70" i="15" s="1"/>
  <c r="AR70" i="16" s="1"/>
  <c r="AK66" i="8"/>
  <c r="AK66" i="9" s="1"/>
  <c r="AK66" i="10" s="1"/>
  <c r="AK66" i="11" s="1"/>
  <c r="AK66" i="13" s="1"/>
  <c r="AK66" i="14" s="1"/>
  <c r="AK66" i="15" s="1"/>
  <c r="AK66" i="16" s="1"/>
  <c r="AQ42" i="8"/>
  <c r="AR49" i="8"/>
  <c r="AR49" i="9" s="1"/>
  <c r="AR49" i="10" s="1"/>
  <c r="AR49" i="11" s="1"/>
  <c r="AR49" i="13" s="1"/>
  <c r="AR49" i="14" s="1"/>
  <c r="AR49" i="15" s="1"/>
  <c r="AR49" i="16" s="1"/>
  <c r="AK17" i="8"/>
  <c r="AK17" i="9" s="1"/>
  <c r="AK17" i="10" s="1"/>
  <c r="AK17" i="11" s="1"/>
  <c r="AK17" i="13" s="1"/>
  <c r="AK17" i="14" s="1"/>
  <c r="AK17" i="15" s="1"/>
  <c r="AK17" i="16" s="1"/>
  <c r="AM82" i="8"/>
  <c r="AM82" i="9" s="1"/>
  <c r="AM82" i="10" s="1"/>
  <c r="AM82" i="11" s="1"/>
  <c r="AM82" i="13" s="1"/>
  <c r="AM82" i="14" s="1"/>
  <c r="AM82" i="15" s="1"/>
  <c r="AM82" i="16" s="1"/>
  <c r="AR82" i="8"/>
  <c r="AR82" i="9" s="1"/>
  <c r="AR82" i="10" s="1"/>
  <c r="AR82" i="11" s="1"/>
  <c r="AR82" i="13" s="1"/>
  <c r="AR82" i="14" s="1"/>
  <c r="AR82" i="15" s="1"/>
  <c r="AR82" i="16" s="1"/>
  <c r="AJ72" i="8"/>
  <c r="AQ27" i="8"/>
  <c r="AQ27" i="9" s="1"/>
  <c r="AQ27" i="10" s="1"/>
  <c r="AQ27" i="11" s="1"/>
  <c r="AQ27" i="13" s="1"/>
  <c r="AQ27" i="14" s="1"/>
  <c r="AQ27" i="15" s="1"/>
  <c r="AQ27" i="16" s="1"/>
  <c r="AJ76" i="8"/>
  <c r="AJ76" i="9" s="1"/>
  <c r="AJ76" i="10" s="1"/>
  <c r="AJ76" i="11" s="1"/>
  <c r="AJ76" i="13" s="1"/>
  <c r="AJ76" i="14" s="1"/>
  <c r="AJ76" i="15" s="1"/>
  <c r="AJ76" i="16" s="1"/>
  <c r="AK10" i="8"/>
  <c r="AK10" i="9" s="1"/>
  <c r="AK10" i="10" s="1"/>
  <c r="AK10" i="11" s="1"/>
  <c r="AK10" i="13" s="1"/>
  <c r="AK10" i="14" s="1"/>
  <c r="AK10" i="15" s="1"/>
  <c r="AK10" i="16" s="1"/>
  <c r="AJ32" i="8"/>
  <c r="AJ32" i="9" s="1"/>
  <c r="AJ32" i="10" s="1"/>
  <c r="AJ32" i="11" s="1"/>
  <c r="AJ32" i="13" s="1"/>
  <c r="AJ32" i="14" s="1"/>
  <c r="AJ32" i="15" s="1"/>
  <c r="AJ32" i="16" s="1"/>
  <c r="AJ10" i="8"/>
  <c r="AJ10" i="9" s="1"/>
  <c r="AJ10" i="10" s="1"/>
  <c r="AJ10" i="11" s="1"/>
  <c r="AJ10" i="13" s="1"/>
  <c r="AJ10" i="14" s="1"/>
  <c r="AJ10" i="15" s="1"/>
  <c r="AJ10" i="16" s="1"/>
  <c r="AJ82" i="8"/>
  <c r="AJ82" i="9" s="1"/>
  <c r="AJ82" i="10" s="1"/>
  <c r="AJ82" i="11" s="1"/>
  <c r="AJ82" i="13" s="1"/>
  <c r="AJ82" i="14" s="1"/>
  <c r="AJ82" i="15" s="1"/>
  <c r="AJ82" i="16" s="1"/>
  <c r="AM41" i="8"/>
  <c r="AM41" i="9" s="1"/>
  <c r="AM41" i="10" s="1"/>
  <c r="AM41" i="11" s="1"/>
  <c r="AM41" i="13" s="1"/>
  <c r="AM41" i="14" s="1"/>
  <c r="AM41" i="15" s="1"/>
  <c r="AM41" i="16" s="1"/>
  <c r="AK38" i="8"/>
  <c r="AK38" i="9" s="1"/>
  <c r="AK38" i="10" s="1"/>
  <c r="AK38" i="11" s="1"/>
  <c r="AK38" i="13" s="1"/>
  <c r="AK38" i="14" s="1"/>
  <c r="AK38" i="15" s="1"/>
  <c r="AK38" i="16" s="1"/>
  <c r="AR46" i="8"/>
  <c r="AR46" i="9" s="1"/>
  <c r="AR46" i="10" s="1"/>
  <c r="AR46" i="11" s="1"/>
  <c r="AR46" i="13" s="1"/>
  <c r="AR46" i="14" s="1"/>
  <c r="AR46" i="15" s="1"/>
  <c r="AR46" i="16" s="1"/>
  <c r="AK72" i="8"/>
  <c r="AQ10" i="8"/>
  <c r="AQ10" i="9" s="1"/>
  <c r="AQ10" i="10" s="1"/>
  <c r="AQ10" i="11" s="1"/>
  <c r="AQ10" i="13" s="1"/>
  <c r="AQ10" i="14" s="1"/>
  <c r="AQ10" i="15" s="1"/>
  <c r="AQ10" i="16" s="1"/>
  <c r="AQ73" i="8"/>
  <c r="AQ73" i="9" s="1"/>
  <c r="AQ73" i="10" s="1"/>
  <c r="AQ73" i="11" s="1"/>
  <c r="AQ73" i="13" s="1"/>
  <c r="AQ73" i="14" s="1"/>
  <c r="AQ73" i="15" s="1"/>
  <c r="AQ73" i="16" s="1"/>
  <c r="AJ16" i="8"/>
  <c r="AJ16" i="9" s="1"/>
  <c r="AJ16" i="10" s="1"/>
  <c r="AJ16" i="11" s="1"/>
  <c r="AJ16" i="13" s="1"/>
  <c r="AJ16" i="14" s="1"/>
  <c r="AJ16" i="15" s="1"/>
  <c r="AJ16" i="16" s="1"/>
  <c r="AM14" i="8"/>
  <c r="AM14" i="9" s="1"/>
  <c r="AM14" i="10" s="1"/>
  <c r="AM14" i="11" s="1"/>
  <c r="AM14" i="13" s="1"/>
  <c r="AM14" i="14" s="1"/>
  <c r="AM14" i="15" s="1"/>
  <c r="AM14" i="16" s="1"/>
  <c r="AJ18" i="8"/>
  <c r="AJ18" i="9" s="1"/>
  <c r="AJ18" i="10" s="1"/>
  <c r="AJ18" i="11" s="1"/>
  <c r="AJ18" i="13" s="1"/>
  <c r="AJ18" i="14" s="1"/>
  <c r="AJ18" i="15" s="1"/>
  <c r="AJ18" i="16" s="1"/>
  <c r="AM32" i="8"/>
  <c r="AM32" i="9" s="1"/>
  <c r="AM32" i="10" s="1"/>
  <c r="AM32" i="11" s="1"/>
  <c r="AM32" i="13" s="1"/>
  <c r="AM32" i="14" s="1"/>
  <c r="AM32" i="15" s="1"/>
  <c r="AM32" i="16" s="1"/>
  <c r="AQ78" i="8"/>
  <c r="AQ78" i="9" s="1"/>
  <c r="AQ78" i="10" s="1"/>
  <c r="AQ78" i="11" s="1"/>
  <c r="AQ78" i="13" s="1"/>
  <c r="AQ78" i="14" s="1"/>
  <c r="AQ78" i="15" s="1"/>
  <c r="AQ78" i="16" s="1"/>
  <c r="AQ55" i="8"/>
  <c r="AQ55" i="9" s="1"/>
  <c r="AQ55" i="10" s="1"/>
  <c r="AQ55" i="11" s="1"/>
  <c r="AQ55" i="13" s="1"/>
  <c r="AQ55" i="14" s="1"/>
  <c r="AQ55" i="15" s="1"/>
  <c r="AQ55" i="16" s="1"/>
  <c r="AJ77" i="8"/>
  <c r="AJ77" i="9" s="1"/>
  <c r="AJ77" i="10" s="1"/>
  <c r="AJ77" i="11" s="1"/>
  <c r="AJ77" i="13" s="1"/>
  <c r="AJ77" i="14" s="1"/>
  <c r="AJ77" i="15" s="1"/>
  <c r="AJ77" i="16" s="1"/>
  <c r="AM42" i="8"/>
  <c r="AM42" i="9" s="1"/>
  <c r="AM42" i="10" s="1"/>
  <c r="AM42" i="11" s="1"/>
  <c r="AM42" i="13" s="1"/>
  <c r="AM42" i="14" s="1"/>
  <c r="AM42" i="15" s="1"/>
  <c r="AM42" i="16" s="1"/>
  <c r="AQ79" i="8"/>
  <c r="AQ79" i="9" s="1"/>
  <c r="AQ79" i="10" s="1"/>
  <c r="AQ79" i="11" s="1"/>
  <c r="AQ79" i="13" s="1"/>
  <c r="AQ79" i="14" s="1"/>
  <c r="AQ79" i="15" s="1"/>
  <c r="AQ79" i="16" s="1"/>
  <c r="AR57" i="8"/>
  <c r="AR57" i="9" s="1"/>
  <c r="AR57" i="10" s="1"/>
  <c r="AR57" i="11" s="1"/>
  <c r="AR57" i="13" s="1"/>
  <c r="AR57" i="14" s="1"/>
  <c r="AR57" i="15" s="1"/>
  <c r="AR57" i="16" s="1"/>
  <c r="AR8" i="8"/>
  <c r="AR8" i="9" s="1"/>
  <c r="AR8" i="10" s="1"/>
  <c r="AR8" i="11" s="1"/>
  <c r="AR8" i="13" s="1"/>
  <c r="AR8" i="14" s="1"/>
  <c r="AR8" i="15" s="1"/>
  <c r="AR8" i="16" s="1"/>
  <c r="AJ46" i="8"/>
  <c r="AK83" i="8"/>
  <c r="AK83" i="9" s="1"/>
  <c r="AK83" i="10" s="1"/>
  <c r="AK83" i="11" s="1"/>
  <c r="AK83" i="13" s="1"/>
  <c r="AK83" i="14" s="1"/>
  <c r="AK83" i="15" s="1"/>
  <c r="AK83" i="16" s="1"/>
  <c r="AM77" i="8"/>
  <c r="AM77" i="9" s="1"/>
  <c r="AM77" i="10" s="1"/>
  <c r="AM77" i="11" s="1"/>
  <c r="AM77" i="13" s="1"/>
  <c r="AM77" i="14" s="1"/>
  <c r="AM77" i="15" s="1"/>
  <c r="AM77" i="16" s="1"/>
  <c r="AJ26" i="8"/>
  <c r="AJ26" i="9" s="1"/>
  <c r="AJ26" i="10" s="1"/>
  <c r="AJ26" i="11" s="1"/>
  <c r="AJ26" i="13" s="1"/>
  <c r="AJ26" i="14" s="1"/>
  <c r="AJ26" i="15" s="1"/>
  <c r="AJ26" i="16" s="1"/>
  <c r="AM24" i="8"/>
  <c r="AM24" i="9" s="1"/>
  <c r="AM24" i="10" s="1"/>
  <c r="AM24" i="11" s="1"/>
  <c r="AM24" i="13" s="1"/>
  <c r="AM24" i="14" s="1"/>
  <c r="AM24" i="15" s="1"/>
  <c r="AM24" i="16" s="1"/>
  <c r="AJ36" i="8"/>
  <c r="AK76" i="8"/>
  <c r="AK76" i="9" s="1"/>
  <c r="AK76" i="10" s="1"/>
  <c r="AK76" i="11" s="1"/>
  <c r="AK76" i="13" s="1"/>
  <c r="AK76" i="14" s="1"/>
  <c r="AK76" i="15" s="1"/>
  <c r="AK76" i="16" s="1"/>
  <c r="AM27" i="8"/>
  <c r="AM27" i="9" s="1"/>
  <c r="AM27" i="10" s="1"/>
  <c r="AM27" i="11" s="1"/>
  <c r="AM27" i="13" s="1"/>
  <c r="AM27" i="14" s="1"/>
  <c r="AM27" i="15" s="1"/>
  <c r="AM27" i="16" s="1"/>
  <c r="AQ8" i="8"/>
  <c r="AQ8" i="9" s="1"/>
  <c r="AQ8" i="10" s="1"/>
  <c r="AQ8" i="11" s="1"/>
  <c r="AQ8" i="13" s="1"/>
  <c r="AQ8" i="14" s="1"/>
  <c r="AQ8" i="15" s="1"/>
  <c r="AQ8" i="16" s="1"/>
  <c r="AJ56" i="8"/>
  <c r="AJ56" i="9" s="1"/>
  <c r="AJ56" i="10" s="1"/>
  <c r="AJ56" i="11" s="1"/>
  <c r="AJ56" i="13" s="1"/>
  <c r="AJ56" i="14" s="1"/>
  <c r="AJ56" i="15" s="1"/>
  <c r="AJ56" i="16" s="1"/>
  <c r="AR48" i="8"/>
  <c r="AR48" i="9" s="1"/>
  <c r="AR48" i="10" s="1"/>
  <c r="AR48" i="11" s="1"/>
  <c r="AR48" i="13" s="1"/>
  <c r="AR48" i="14" s="1"/>
  <c r="AR48" i="15" s="1"/>
  <c r="AR48" i="16" s="1"/>
  <c r="AK65" i="8"/>
  <c r="AK65" i="9" s="1"/>
  <c r="AK65" i="10" s="1"/>
  <c r="AK65" i="11" s="1"/>
  <c r="AK65" i="13" s="1"/>
  <c r="AK65" i="14" s="1"/>
  <c r="AK65" i="15" s="1"/>
  <c r="AK65" i="16" s="1"/>
  <c r="AQ68" i="8"/>
  <c r="AQ68" i="9" s="1"/>
  <c r="AQ68" i="10" s="1"/>
  <c r="AQ68" i="11" s="1"/>
  <c r="AQ68" i="13" s="1"/>
  <c r="AQ68" i="14" s="1"/>
  <c r="AQ68" i="15" s="1"/>
  <c r="AQ68" i="16" s="1"/>
  <c r="AM69" i="8"/>
  <c r="AM69" i="9" s="1"/>
  <c r="AM69" i="10" s="1"/>
  <c r="AM69" i="11" s="1"/>
  <c r="AM69" i="13" s="1"/>
  <c r="AM69" i="14" s="1"/>
  <c r="AM69" i="15" s="1"/>
  <c r="AM69" i="16" s="1"/>
  <c r="AR65" i="8"/>
  <c r="AR65" i="9" s="1"/>
  <c r="AR65" i="10" s="1"/>
  <c r="AR65" i="11" s="1"/>
  <c r="AR65" i="13" s="1"/>
  <c r="AR65" i="14" s="1"/>
  <c r="AR65" i="15" s="1"/>
  <c r="AR65" i="16" s="1"/>
  <c r="AK37" i="8"/>
  <c r="AK37" i="9" s="1"/>
  <c r="AK37" i="10" s="1"/>
  <c r="AK37" i="11" s="1"/>
  <c r="AK37" i="13" s="1"/>
  <c r="AK37" i="14" s="1"/>
  <c r="AK37" i="15" s="1"/>
  <c r="AK37" i="16" s="1"/>
  <c r="AK29" i="8"/>
  <c r="AK29" i="9" s="1"/>
  <c r="AK29" i="10" s="1"/>
  <c r="AK29" i="11" s="1"/>
  <c r="AK29" i="13" s="1"/>
  <c r="AK29" i="14" s="1"/>
  <c r="AK29" i="15" s="1"/>
  <c r="AK29" i="16" s="1"/>
  <c r="AJ69" i="8"/>
  <c r="AJ69" i="9" s="1"/>
  <c r="AJ69" i="10" s="1"/>
  <c r="AJ69" i="11" s="1"/>
  <c r="AJ69" i="13" s="1"/>
  <c r="AJ69" i="14" s="1"/>
  <c r="AJ69" i="15" s="1"/>
  <c r="AJ69" i="16" s="1"/>
  <c r="AQ50" i="8"/>
  <c r="AQ50" i="9" s="1"/>
  <c r="AQ50" i="10" s="1"/>
  <c r="AQ50" i="11" s="1"/>
  <c r="AQ50" i="13" s="1"/>
  <c r="AQ50" i="14" s="1"/>
  <c r="AQ50" i="15" s="1"/>
  <c r="AQ50" i="16" s="1"/>
  <c r="AJ58" i="8"/>
  <c r="AM74" i="8"/>
  <c r="AM74" i="9" s="1"/>
  <c r="AM74" i="10" s="1"/>
  <c r="AM74" i="11" s="1"/>
  <c r="AM74" i="13" s="1"/>
  <c r="AM74" i="14" s="1"/>
  <c r="AM74" i="15" s="1"/>
  <c r="AM74" i="16" s="1"/>
  <c r="AM25" i="8"/>
  <c r="AK30" i="8"/>
  <c r="AK30" i="9" s="1"/>
  <c r="AK30" i="10" s="1"/>
  <c r="AK30" i="11" s="1"/>
  <c r="AK30" i="13" s="1"/>
  <c r="AK30" i="14" s="1"/>
  <c r="AK30" i="15" s="1"/>
  <c r="AK30" i="16" s="1"/>
  <c r="AQ84" i="8"/>
  <c r="AQ70" i="8"/>
  <c r="AQ70" i="9" s="1"/>
  <c r="AQ70" i="10" s="1"/>
  <c r="AQ70" i="11" s="1"/>
  <c r="AQ70" i="13" s="1"/>
  <c r="AQ70" i="14" s="1"/>
  <c r="AQ70" i="15" s="1"/>
  <c r="AQ70" i="16" s="1"/>
  <c r="AQ48" i="8"/>
  <c r="AQ48" i="9" s="1"/>
  <c r="AQ48" i="10" s="1"/>
  <c r="AQ48" i="11" s="1"/>
  <c r="AQ48" i="13" s="1"/>
  <c r="AQ48" i="14" s="1"/>
  <c r="AQ48" i="15" s="1"/>
  <c r="AQ48" i="16" s="1"/>
  <c r="AM37" i="8"/>
  <c r="AM37" i="9" s="1"/>
  <c r="AM37" i="10" s="1"/>
  <c r="AM37" i="11" s="1"/>
  <c r="AM37" i="13" s="1"/>
  <c r="AM37" i="14" s="1"/>
  <c r="AM37" i="15" s="1"/>
  <c r="AM37" i="16" s="1"/>
  <c r="AR23" i="8"/>
  <c r="AR23" i="9" s="1"/>
  <c r="AR23" i="10" s="1"/>
  <c r="AR23" i="11" s="1"/>
  <c r="AR23" i="13" s="1"/>
  <c r="AR23" i="14" s="1"/>
  <c r="AR23" i="15" s="1"/>
  <c r="AR23" i="16" s="1"/>
  <c r="AM66" i="8"/>
  <c r="AM66" i="9" s="1"/>
  <c r="AM66" i="10" s="1"/>
  <c r="AM66" i="11" s="1"/>
  <c r="AM66" i="13" s="1"/>
  <c r="AM66" i="14" s="1"/>
  <c r="AM66" i="15" s="1"/>
  <c r="AM66" i="16" s="1"/>
  <c r="AM11" i="8"/>
  <c r="AM11" i="9" s="1"/>
  <c r="AM11" i="10" s="1"/>
  <c r="AM11" i="11" s="1"/>
  <c r="AM11" i="13" s="1"/>
  <c r="AM11" i="14" s="1"/>
  <c r="AM11" i="15" s="1"/>
  <c r="AM11" i="16" s="1"/>
  <c r="AQ43" i="8"/>
  <c r="AQ43" i="9" s="1"/>
  <c r="AQ43" i="10" s="1"/>
  <c r="AQ43" i="11" s="1"/>
  <c r="AQ43" i="13" s="1"/>
  <c r="AQ43" i="14" s="1"/>
  <c r="AQ43" i="15" s="1"/>
  <c r="AQ43" i="16" s="1"/>
  <c r="AK16" i="8"/>
  <c r="AK16" i="9" s="1"/>
  <c r="AK16" i="10" s="1"/>
  <c r="AK16" i="11" s="1"/>
  <c r="AK16" i="13" s="1"/>
  <c r="AK16" i="14" s="1"/>
  <c r="AK16" i="15" s="1"/>
  <c r="AK16" i="16" s="1"/>
  <c r="AJ55" i="8"/>
  <c r="AJ55" i="9" s="1"/>
  <c r="AJ55" i="10" s="1"/>
  <c r="AJ55" i="11" s="1"/>
  <c r="AJ55" i="13" s="1"/>
  <c r="AJ55" i="14" s="1"/>
  <c r="AJ55" i="15" s="1"/>
  <c r="AJ55" i="16" s="1"/>
  <c r="AQ76" i="8"/>
  <c r="AQ76" i="9" s="1"/>
  <c r="AQ76" i="10" s="1"/>
  <c r="AQ76" i="11" s="1"/>
  <c r="AQ76" i="13" s="1"/>
  <c r="AQ76" i="14" s="1"/>
  <c r="AQ76" i="15" s="1"/>
  <c r="AQ76" i="16" s="1"/>
  <c r="AM6" i="8"/>
  <c r="AJ49" i="8"/>
  <c r="AJ49" i="9" s="1"/>
  <c r="AJ49" i="10" s="1"/>
  <c r="AJ49" i="11" s="1"/>
  <c r="AJ49" i="13" s="1"/>
  <c r="AJ49" i="14" s="1"/>
  <c r="AJ49" i="15" s="1"/>
  <c r="AJ49" i="16" s="1"/>
  <c r="AQ57" i="8"/>
  <c r="AQ57" i="9" s="1"/>
  <c r="AQ57" i="10" s="1"/>
  <c r="AQ57" i="11" s="1"/>
  <c r="AQ57" i="13" s="1"/>
  <c r="AQ57" i="14" s="1"/>
  <c r="AQ57" i="15" s="1"/>
  <c r="AQ57" i="16" s="1"/>
  <c r="AR16" i="8"/>
  <c r="AR16" i="9" s="1"/>
  <c r="AR16" i="10" s="1"/>
  <c r="AR16" i="11" s="1"/>
  <c r="AR16" i="13" s="1"/>
  <c r="AR16" i="14" s="1"/>
  <c r="AR16" i="15" s="1"/>
  <c r="AR16" i="16" s="1"/>
  <c r="AK32" i="8"/>
  <c r="AK32" i="9" s="1"/>
  <c r="AK32" i="10" s="1"/>
  <c r="AK32" i="11" s="1"/>
  <c r="AK32" i="13" s="1"/>
  <c r="AK32" i="14" s="1"/>
  <c r="AK32" i="15" s="1"/>
  <c r="AK32" i="16" s="1"/>
  <c r="AR15" i="8"/>
  <c r="AR15" i="9" s="1"/>
  <c r="AR15" i="10" s="1"/>
  <c r="AR15" i="11" s="1"/>
  <c r="AR15" i="13" s="1"/>
  <c r="AR15" i="14" s="1"/>
  <c r="AR15" i="15" s="1"/>
  <c r="AR15" i="16" s="1"/>
  <c r="AR75" i="8"/>
  <c r="AR75" i="9" s="1"/>
  <c r="AR75" i="10" s="1"/>
  <c r="AR75" i="11" s="1"/>
  <c r="AR75" i="13" s="1"/>
  <c r="AR75" i="14" s="1"/>
  <c r="AR75" i="15" s="1"/>
  <c r="AR75" i="16" s="1"/>
  <c r="AQ23" i="8"/>
  <c r="AQ23" i="9" s="1"/>
  <c r="AQ23" i="10" s="1"/>
  <c r="AQ23" i="11" s="1"/>
  <c r="AQ23" i="13" s="1"/>
  <c r="AQ23" i="14" s="1"/>
  <c r="AQ23" i="15" s="1"/>
  <c r="AQ23" i="16" s="1"/>
  <c r="AJ8" i="8"/>
  <c r="AJ8" i="9" s="1"/>
  <c r="AJ8" i="10" s="1"/>
  <c r="AJ8" i="11" s="1"/>
  <c r="AJ8" i="13" s="1"/>
  <c r="AJ8" i="14" s="1"/>
  <c r="AJ8" i="15" s="1"/>
  <c r="AJ8" i="16" s="1"/>
  <c r="AQ20" i="8"/>
  <c r="AQ20" i="9" s="1"/>
  <c r="AQ20" i="10" s="1"/>
  <c r="AQ20" i="11" s="1"/>
  <c r="AQ20" i="13" s="1"/>
  <c r="AQ20" i="14" s="1"/>
  <c r="AQ20" i="15" s="1"/>
  <c r="AQ20" i="16" s="1"/>
  <c r="AJ20" i="8"/>
  <c r="AJ20" i="9" s="1"/>
  <c r="AJ20" i="10" s="1"/>
  <c r="AJ20" i="11" s="1"/>
  <c r="AJ20" i="13" s="1"/>
  <c r="AJ20" i="14" s="1"/>
  <c r="AJ20" i="15" s="1"/>
  <c r="AJ20" i="16" s="1"/>
  <c r="AM28" i="8"/>
  <c r="AM28" i="9" s="1"/>
  <c r="AM28" i="10" s="1"/>
  <c r="AM28" i="11" s="1"/>
  <c r="AM28" i="13" s="1"/>
  <c r="AM28" i="14" s="1"/>
  <c r="AM28" i="15" s="1"/>
  <c r="AM28" i="16" s="1"/>
  <c r="AJ52" i="8"/>
  <c r="AJ52" i="9" s="1"/>
  <c r="AJ52" i="10" s="1"/>
  <c r="AJ52" i="11" s="1"/>
  <c r="AJ52" i="13" s="1"/>
  <c r="AJ52" i="14" s="1"/>
  <c r="AJ52" i="15" s="1"/>
  <c r="AJ52" i="16" s="1"/>
  <c r="AK56" i="8"/>
  <c r="AK56" i="9" s="1"/>
  <c r="AK56" i="10" s="1"/>
  <c r="AK56" i="11" s="1"/>
  <c r="AK56" i="13" s="1"/>
  <c r="AK56" i="14" s="1"/>
  <c r="AK56" i="15" s="1"/>
  <c r="AK56" i="16" s="1"/>
  <c r="AJ34" i="8"/>
  <c r="AJ34" i="9" s="1"/>
  <c r="AJ34" i="10" s="1"/>
  <c r="AJ34" i="11" s="1"/>
  <c r="AJ34" i="13" s="1"/>
  <c r="AJ34" i="14" s="1"/>
  <c r="AJ34" i="15" s="1"/>
  <c r="AJ34" i="16" s="1"/>
  <c r="AM39" i="8"/>
  <c r="AM39" i="9" s="1"/>
  <c r="AM39" i="10" s="1"/>
  <c r="AM39" i="11" s="1"/>
  <c r="AM39" i="13" s="1"/>
  <c r="AM39" i="14" s="1"/>
  <c r="AM39" i="15" s="1"/>
  <c r="AM39" i="16" s="1"/>
  <c r="AR77" i="8"/>
  <c r="AR77" i="9" s="1"/>
  <c r="AR77" i="10" s="1"/>
  <c r="AR77" i="11" s="1"/>
  <c r="AR77" i="13" s="1"/>
  <c r="AR77" i="14" s="1"/>
  <c r="AR77" i="15" s="1"/>
  <c r="AR77" i="16" s="1"/>
  <c r="AW67" i="11"/>
  <c r="AW67" i="13" s="1"/>
  <c r="AW67" i="14" s="1"/>
  <c r="AW67" i="15" s="1"/>
  <c r="AW67" i="16" s="1"/>
  <c r="AQ28" i="8"/>
  <c r="AQ28" i="9" s="1"/>
  <c r="AQ28" i="10" s="1"/>
  <c r="AQ28" i="11" s="1"/>
  <c r="AQ28" i="13" s="1"/>
  <c r="AQ28" i="14" s="1"/>
  <c r="AQ28" i="15" s="1"/>
  <c r="AQ28" i="16" s="1"/>
  <c r="AJ39" i="8"/>
  <c r="AJ39" i="9" s="1"/>
  <c r="AJ39" i="10" s="1"/>
  <c r="AJ39" i="11" s="1"/>
  <c r="AJ39" i="13" s="1"/>
  <c r="AJ39" i="14" s="1"/>
  <c r="AJ39" i="15" s="1"/>
  <c r="AJ39" i="16" s="1"/>
  <c r="AK11" i="8"/>
  <c r="AK11" i="9" s="1"/>
  <c r="AK11" i="10" s="1"/>
  <c r="AK11" i="11" s="1"/>
  <c r="AK11" i="13" s="1"/>
  <c r="AK11" i="14" s="1"/>
  <c r="AK11" i="15" s="1"/>
  <c r="AK11" i="16" s="1"/>
  <c r="AJ30" i="8"/>
  <c r="AJ30" i="9" s="1"/>
  <c r="AJ30" i="10" s="1"/>
  <c r="AJ30" i="11" s="1"/>
  <c r="AJ30" i="13" s="1"/>
  <c r="AJ30" i="14" s="1"/>
  <c r="AJ30" i="15" s="1"/>
  <c r="AJ30" i="16" s="1"/>
  <c r="AK39" i="8"/>
  <c r="AK39" i="9" s="1"/>
  <c r="AK39" i="10" s="1"/>
  <c r="AK39" i="11" s="1"/>
  <c r="AK39" i="13" s="1"/>
  <c r="AK39" i="14" s="1"/>
  <c r="AK39" i="15" s="1"/>
  <c r="AK39" i="16" s="1"/>
  <c r="AQ40" i="8"/>
  <c r="AQ40" i="9" s="1"/>
  <c r="AQ40" i="10" s="1"/>
  <c r="AQ40" i="11" s="1"/>
  <c r="AQ40" i="13" s="1"/>
  <c r="AQ40" i="14" s="1"/>
  <c r="AQ40" i="15" s="1"/>
  <c r="AQ40" i="16" s="1"/>
  <c r="AM33" i="8"/>
  <c r="AM33" i="9" s="1"/>
  <c r="AM33" i="10" s="1"/>
  <c r="AM33" i="11" s="1"/>
  <c r="AM33" i="13" s="1"/>
  <c r="AM33" i="14" s="1"/>
  <c r="AM33" i="15" s="1"/>
  <c r="AM33" i="16" s="1"/>
  <c r="AK50" i="8"/>
  <c r="AK50" i="9" s="1"/>
  <c r="AK50" i="10" s="1"/>
  <c r="AK50" i="11" s="1"/>
  <c r="AK50" i="13" s="1"/>
  <c r="AK50" i="14" s="1"/>
  <c r="AK50" i="15" s="1"/>
  <c r="AK50" i="16" s="1"/>
  <c r="AR68" i="8"/>
  <c r="AR68" i="9" s="1"/>
  <c r="AR68" i="10" s="1"/>
  <c r="AR68" i="11" s="1"/>
  <c r="AR68" i="13" s="1"/>
  <c r="AR68" i="14" s="1"/>
  <c r="AR68" i="15" s="1"/>
  <c r="AR68" i="16" s="1"/>
  <c r="AK67" i="8"/>
  <c r="AK67" i="9" s="1"/>
  <c r="AK67" i="10" s="1"/>
  <c r="AK67" i="11" s="1"/>
  <c r="AK67" i="13" s="1"/>
  <c r="AK67" i="14" s="1"/>
  <c r="AK67" i="15" s="1"/>
  <c r="AK67" i="16" s="1"/>
  <c r="AR47" i="8"/>
  <c r="AR47" i="9" s="1"/>
  <c r="AR47" i="10" s="1"/>
  <c r="AR47" i="11" s="1"/>
  <c r="AR47" i="13" s="1"/>
  <c r="AR47" i="14" s="1"/>
  <c r="AR47" i="15" s="1"/>
  <c r="AR47" i="16" s="1"/>
  <c r="AJ74" i="8"/>
  <c r="AJ74" i="9" s="1"/>
  <c r="AJ74" i="10" s="1"/>
  <c r="AJ74" i="11" s="1"/>
  <c r="AJ74" i="13" s="1"/>
  <c r="AJ74" i="14" s="1"/>
  <c r="AJ74" i="15" s="1"/>
  <c r="AJ74" i="16" s="1"/>
  <c r="AM83" i="8"/>
  <c r="AM83" i="9" s="1"/>
  <c r="AM83" i="10" s="1"/>
  <c r="AM83" i="11" s="1"/>
  <c r="AM83" i="13" s="1"/>
  <c r="AM83" i="14" s="1"/>
  <c r="AM83" i="15" s="1"/>
  <c r="AM83" i="16" s="1"/>
  <c r="AM53" i="8"/>
  <c r="AM53" i="9" s="1"/>
  <c r="AM53" i="10" s="1"/>
  <c r="AM53" i="11" s="1"/>
  <c r="AM53" i="13" s="1"/>
  <c r="AM53" i="14" s="1"/>
  <c r="AM53" i="15" s="1"/>
  <c r="AM53" i="16" s="1"/>
  <c r="AJ42" i="8"/>
  <c r="AJ42" i="9" s="1"/>
  <c r="AJ42" i="10" s="1"/>
  <c r="AJ42" i="11" s="1"/>
  <c r="AJ42" i="13" s="1"/>
  <c r="AJ42" i="14" s="1"/>
  <c r="AJ42" i="15" s="1"/>
  <c r="AJ42" i="16" s="1"/>
  <c r="AQ46" i="8"/>
  <c r="AQ46" i="9" s="1"/>
  <c r="AQ46" i="10" s="1"/>
  <c r="AQ46" i="11" s="1"/>
  <c r="AQ46" i="13" s="1"/>
  <c r="AQ46" i="14" s="1"/>
  <c r="AQ46" i="15" s="1"/>
  <c r="AQ46" i="16" s="1"/>
  <c r="AR11" i="8"/>
  <c r="AR11" i="9" s="1"/>
  <c r="AR11" i="10" s="1"/>
  <c r="AR11" i="11" s="1"/>
  <c r="AR11" i="13" s="1"/>
  <c r="AR11" i="14" s="1"/>
  <c r="AR11" i="15" s="1"/>
  <c r="AR11" i="16" s="1"/>
  <c r="AR43" i="8"/>
  <c r="AR43" i="9" s="1"/>
  <c r="AR43" i="10" s="1"/>
  <c r="AR43" i="11" s="1"/>
  <c r="AR43" i="13" s="1"/>
  <c r="AR43" i="14" s="1"/>
  <c r="AR43" i="15" s="1"/>
  <c r="AR43" i="16" s="1"/>
  <c r="AJ50" i="8"/>
  <c r="AJ50" i="9" s="1"/>
  <c r="AJ50" i="10" s="1"/>
  <c r="AJ50" i="11" s="1"/>
  <c r="AJ50" i="13" s="1"/>
  <c r="AJ50" i="14" s="1"/>
  <c r="AJ50" i="15" s="1"/>
  <c r="AJ50" i="16" s="1"/>
  <c r="AQ77" i="8"/>
  <c r="AQ77" i="9" s="1"/>
  <c r="AQ77" i="10" s="1"/>
  <c r="AQ77" i="11" s="1"/>
  <c r="AQ77" i="13" s="1"/>
  <c r="AQ77" i="14" s="1"/>
  <c r="AQ77" i="15" s="1"/>
  <c r="AQ77" i="16" s="1"/>
  <c r="AQ16" i="8"/>
  <c r="AQ16" i="9" s="1"/>
  <c r="AQ16" i="10" s="1"/>
  <c r="AQ16" i="11" s="1"/>
  <c r="AQ16" i="13" s="1"/>
  <c r="AQ16" i="14" s="1"/>
  <c r="AQ16" i="15" s="1"/>
  <c r="AQ16" i="16" s="1"/>
  <c r="AR9" i="8"/>
  <c r="AR9" i="9" s="1"/>
  <c r="AR9" i="10" s="1"/>
  <c r="AR9" i="11" s="1"/>
  <c r="AR9" i="13" s="1"/>
  <c r="AR9" i="14" s="1"/>
  <c r="AR9" i="15" s="1"/>
  <c r="AR9" i="16" s="1"/>
  <c r="AR84" i="8"/>
  <c r="AM73" i="8"/>
  <c r="AM73" i="9" s="1"/>
  <c r="AM73" i="10" s="1"/>
  <c r="AM73" i="11" s="1"/>
  <c r="AM73" i="13" s="1"/>
  <c r="AM73" i="14" s="1"/>
  <c r="AM73" i="15" s="1"/>
  <c r="AM73" i="16" s="1"/>
  <c r="AJ57" i="8"/>
  <c r="AJ57" i="9" s="1"/>
  <c r="AJ57" i="10" s="1"/>
  <c r="AJ57" i="11" s="1"/>
  <c r="AJ57" i="13" s="1"/>
  <c r="AJ57" i="14" s="1"/>
  <c r="AJ57" i="15" s="1"/>
  <c r="AJ57" i="16" s="1"/>
  <c r="AK51" i="8"/>
  <c r="AK51" i="9" s="1"/>
  <c r="AK51" i="10" s="1"/>
  <c r="AK51" i="11" s="1"/>
  <c r="AK51" i="13" s="1"/>
  <c r="AK51" i="14" s="1"/>
  <c r="AK51" i="15" s="1"/>
  <c r="AK51" i="16" s="1"/>
  <c r="AR78" i="8"/>
  <c r="AR78" i="9" s="1"/>
  <c r="AR78" i="10" s="1"/>
  <c r="AR78" i="11" s="1"/>
  <c r="AR78" i="13" s="1"/>
  <c r="AR78" i="14" s="1"/>
  <c r="AR78" i="15" s="1"/>
  <c r="AR78" i="16" s="1"/>
  <c r="AR12" i="8"/>
  <c r="AR12" i="9" s="1"/>
  <c r="AR12" i="10" s="1"/>
  <c r="AR12" i="11" s="1"/>
  <c r="AR12" i="13" s="1"/>
  <c r="AR12" i="14" s="1"/>
  <c r="AR12" i="15" s="1"/>
  <c r="AR12" i="16" s="1"/>
  <c r="AR83" i="8"/>
  <c r="AR83" i="9" s="1"/>
  <c r="AR83" i="10" s="1"/>
  <c r="AR83" i="11" s="1"/>
  <c r="AR83" i="13" s="1"/>
  <c r="AR83" i="14" s="1"/>
  <c r="AR83" i="15" s="1"/>
  <c r="AR83" i="16" s="1"/>
  <c r="AM63" i="8"/>
  <c r="AK6" i="8"/>
  <c r="AQ82" i="8"/>
  <c r="AR36" i="8"/>
  <c r="AK7" i="8"/>
  <c r="AK7" i="9" s="1"/>
  <c r="AK7" i="10" s="1"/>
  <c r="AK7" i="11" s="1"/>
  <c r="AK7" i="13" s="1"/>
  <c r="AK7" i="14" s="1"/>
  <c r="AK7" i="15" s="1"/>
  <c r="AK7" i="16" s="1"/>
  <c r="AJ29" i="8"/>
  <c r="AJ29" i="9" s="1"/>
  <c r="AJ29" i="10" s="1"/>
  <c r="AJ29" i="11" s="1"/>
  <c r="AJ29" i="13" s="1"/>
  <c r="AJ29" i="14" s="1"/>
  <c r="AJ29" i="15" s="1"/>
  <c r="AJ29" i="16" s="1"/>
  <c r="AK78" i="8"/>
  <c r="AK78" i="9" s="1"/>
  <c r="AK78" i="10" s="1"/>
  <c r="AK78" i="11" s="1"/>
  <c r="AK78" i="13" s="1"/>
  <c r="AK78" i="14" s="1"/>
  <c r="AK78" i="15" s="1"/>
  <c r="AK78" i="16" s="1"/>
  <c r="AQ24" i="8"/>
  <c r="AQ24" i="9" s="1"/>
  <c r="AQ24" i="10" s="1"/>
  <c r="AQ24" i="11" s="1"/>
  <c r="AQ24" i="13" s="1"/>
  <c r="AQ24" i="14" s="1"/>
  <c r="AQ24" i="15" s="1"/>
  <c r="AQ24" i="16" s="1"/>
  <c r="AK15" i="8"/>
  <c r="AK15" i="9" s="1"/>
  <c r="AK15" i="10" s="1"/>
  <c r="AK15" i="11" s="1"/>
  <c r="AK15" i="13" s="1"/>
  <c r="AK15" i="14" s="1"/>
  <c r="AK15" i="15" s="1"/>
  <c r="AK15" i="16" s="1"/>
  <c r="AM85" i="16"/>
  <c r="AJ7" i="8"/>
  <c r="AJ7" i="9" s="1"/>
  <c r="AJ7" i="10" s="1"/>
  <c r="AJ7" i="11" s="1"/>
  <c r="AJ7" i="13" s="1"/>
  <c r="AJ7" i="14" s="1"/>
  <c r="AJ7" i="15" s="1"/>
  <c r="AJ7" i="16" s="1"/>
  <c r="AK57" i="8"/>
  <c r="AK57" i="9" s="1"/>
  <c r="AK57" i="10" s="1"/>
  <c r="AK57" i="11" s="1"/>
  <c r="AK57" i="13" s="1"/>
  <c r="AK57" i="14" s="1"/>
  <c r="AK57" i="15" s="1"/>
  <c r="AK57" i="16" s="1"/>
  <c r="AJ64" i="8"/>
  <c r="AJ64" i="9" s="1"/>
  <c r="AJ64" i="10" s="1"/>
  <c r="AJ64" i="11" s="1"/>
  <c r="AJ64" i="13" s="1"/>
  <c r="AJ64" i="14" s="1"/>
  <c r="AJ64" i="15" s="1"/>
  <c r="AJ64" i="16" s="1"/>
  <c r="AR69" i="8"/>
  <c r="AR69" i="9" s="1"/>
  <c r="AR69" i="10" s="1"/>
  <c r="AR69" i="11" s="1"/>
  <c r="AR69" i="13" s="1"/>
  <c r="AR69" i="14" s="1"/>
  <c r="AR69" i="15" s="1"/>
  <c r="AR69" i="16" s="1"/>
  <c r="AR14" i="8"/>
  <c r="AR14" i="9" s="1"/>
  <c r="AR14" i="10" s="1"/>
  <c r="AR14" i="11" s="1"/>
  <c r="AR14" i="13" s="1"/>
  <c r="AR14" i="14" s="1"/>
  <c r="AR14" i="15" s="1"/>
  <c r="AR14" i="16" s="1"/>
  <c r="AK63" i="8"/>
  <c r="AK54" i="8"/>
  <c r="AK54" i="9" s="1"/>
  <c r="AK54" i="10" s="1"/>
  <c r="AK54" i="11" s="1"/>
  <c r="AK54" i="13" s="1"/>
  <c r="AK54" i="14" s="1"/>
  <c r="AK54" i="15" s="1"/>
  <c r="AK54" i="16" s="1"/>
  <c r="AK20" i="8"/>
  <c r="AK20" i="9" s="1"/>
  <c r="AK20" i="10" s="1"/>
  <c r="AK20" i="11" s="1"/>
  <c r="AK20" i="13" s="1"/>
  <c r="AK20" i="14" s="1"/>
  <c r="AK20" i="15" s="1"/>
  <c r="AK20" i="16" s="1"/>
  <c r="AJ38" i="8"/>
  <c r="AJ38" i="9" s="1"/>
  <c r="AJ38" i="10" s="1"/>
  <c r="AJ38" i="11" s="1"/>
  <c r="AJ38" i="13" s="1"/>
  <c r="AJ38" i="14" s="1"/>
  <c r="AJ38" i="15" s="1"/>
  <c r="AJ38" i="16" s="1"/>
  <c r="AM18" i="8"/>
  <c r="AM18" i="9" s="1"/>
  <c r="AM18" i="10" s="1"/>
  <c r="AM18" i="11" s="1"/>
  <c r="AM18" i="13" s="1"/>
  <c r="AM18" i="14" s="1"/>
  <c r="AM18" i="15" s="1"/>
  <c r="AM18" i="16" s="1"/>
  <c r="AM78" i="8"/>
  <c r="AM78" i="9" s="1"/>
  <c r="AM78" i="10" s="1"/>
  <c r="AM78" i="11" s="1"/>
  <c r="AM78" i="13" s="1"/>
  <c r="AM78" i="14" s="1"/>
  <c r="AM78" i="15" s="1"/>
  <c r="AM78" i="16" s="1"/>
  <c r="AM46" i="8"/>
  <c r="AM46" i="9" s="1"/>
  <c r="AM46" i="10" s="1"/>
  <c r="AM46" i="11" s="1"/>
  <c r="AM46" i="13" s="1"/>
  <c r="AM46" i="14" s="1"/>
  <c r="AM46" i="15" s="1"/>
  <c r="AM46" i="16" s="1"/>
  <c r="AK52" i="8"/>
  <c r="AK52" i="9" s="1"/>
  <c r="AK52" i="10" s="1"/>
  <c r="AK52" i="11" s="1"/>
  <c r="AK52" i="13" s="1"/>
  <c r="AK52" i="14" s="1"/>
  <c r="AK52" i="15" s="1"/>
  <c r="AK52" i="16" s="1"/>
  <c r="AK22" i="8"/>
  <c r="AJ23" i="8"/>
  <c r="AJ23" i="9" s="1"/>
  <c r="AJ23" i="10" s="1"/>
  <c r="AJ23" i="11" s="1"/>
  <c r="AJ23" i="13" s="1"/>
  <c r="AJ23" i="14" s="1"/>
  <c r="AJ23" i="15" s="1"/>
  <c r="AJ23" i="16" s="1"/>
  <c r="AK34" i="8"/>
  <c r="AK34" i="9" s="1"/>
  <c r="AK34" i="10" s="1"/>
  <c r="AK34" i="11" s="1"/>
  <c r="AK34" i="13" s="1"/>
  <c r="AK34" i="14" s="1"/>
  <c r="AK34" i="15" s="1"/>
  <c r="AK34" i="16" s="1"/>
  <c r="AJ47" i="8"/>
  <c r="AJ47" i="9" s="1"/>
  <c r="AJ47" i="10" s="1"/>
  <c r="AJ47" i="11" s="1"/>
  <c r="AJ47" i="13" s="1"/>
  <c r="AJ47" i="14" s="1"/>
  <c r="AJ47" i="15" s="1"/>
  <c r="AJ47" i="16" s="1"/>
  <c r="AM13" i="8"/>
  <c r="AM13" i="9" s="1"/>
  <c r="AM13" i="10" s="1"/>
  <c r="AM13" i="11" s="1"/>
  <c r="AM13" i="13" s="1"/>
  <c r="AM13" i="14" s="1"/>
  <c r="AM13" i="15" s="1"/>
  <c r="AM13" i="16" s="1"/>
  <c r="AK77" i="8"/>
  <c r="AK77" i="9" s="1"/>
  <c r="AK77" i="10" s="1"/>
  <c r="AK77" i="11" s="1"/>
  <c r="AK77" i="13" s="1"/>
  <c r="AK77" i="14" s="1"/>
  <c r="AK77" i="15" s="1"/>
  <c r="AK77" i="16" s="1"/>
  <c r="AR45" i="8"/>
  <c r="AJ53" i="8"/>
  <c r="AJ53" i="9" s="1"/>
  <c r="AJ53" i="10" s="1"/>
  <c r="AJ53" i="11" s="1"/>
  <c r="AJ53" i="13" s="1"/>
  <c r="AJ53" i="14" s="1"/>
  <c r="AJ53" i="15" s="1"/>
  <c r="AJ53" i="16" s="1"/>
  <c r="AQ69" i="8"/>
  <c r="AQ69" i="9" s="1"/>
  <c r="AQ69" i="10" s="1"/>
  <c r="AQ69" i="11" s="1"/>
  <c r="AQ69" i="13" s="1"/>
  <c r="AQ69" i="14" s="1"/>
  <c r="AQ69" i="15" s="1"/>
  <c r="AQ69" i="16" s="1"/>
  <c r="AJ78" i="8"/>
  <c r="AJ78" i="9" s="1"/>
  <c r="AJ78" i="10" s="1"/>
  <c r="AJ78" i="11" s="1"/>
  <c r="AJ78" i="13" s="1"/>
  <c r="AJ78" i="14" s="1"/>
  <c r="AJ78" i="15" s="1"/>
  <c r="AJ78" i="16" s="1"/>
  <c r="AR30" i="8"/>
  <c r="AR30" i="9" s="1"/>
  <c r="AR30" i="10" s="1"/>
  <c r="AR30" i="11" s="1"/>
  <c r="AR30" i="13" s="1"/>
  <c r="AR30" i="14" s="1"/>
  <c r="AR30" i="15" s="1"/>
  <c r="AR30" i="16" s="1"/>
  <c r="AJ83" i="8"/>
  <c r="AJ83" i="9" s="1"/>
  <c r="AJ83" i="10" s="1"/>
  <c r="AJ83" i="11" s="1"/>
  <c r="AJ83" i="13" s="1"/>
  <c r="AJ83" i="14" s="1"/>
  <c r="AJ83" i="15" s="1"/>
  <c r="AJ83" i="16" s="1"/>
  <c r="AQ52" i="8"/>
  <c r="AQ52" i="9" s="1"/>
  <c r="AQ52" i="10" s="1"/>
  <c r="AQ52" i="11" s="1"/>
  <c r="AQ52" i="13" s="1"/>
  <c r="AQ52" i="14" s="1"/>
  <c r="AQ52" i="15" s="1"/>
  <c r="AQ52" i="16" s="1"/>
  <c r="AQ47" i="8"/>
  <c r="AQ47" i="9" s="1"/>
  <c r="AQ47" i="10" s="1"/>
  <c r="AQ47" i="11" s="1"/>
  <c r="AQ47" i="13" s="1"/>
  <c r="AQ47" i="14" s="1"/>
  <c r="AQ47" i="15" s="1"/>
  <c r="AQ47" i="16" s="1"/>
  <c r="AQ11" i="8"/>
  <c r="AQ11" i="9" s="1"/>
  <c r="AQ11" i="10" s="1"/>
  <c r="AQ11" i="11" s="1"/>
  <c r="AQ11" i="13" s="1"/>
  <c r="AQ11" i="14" s="1"/>
  <c r="AQ11" i="15" s="1"/>
  <c r="AQ11" i="16" s="1"/>
  <c r="AJ43" i="8"/>
  <c r="AJ43" i="9" s="1"/>
  <c r="AJ43" i="10" s="1"/>
  <c r="AJ43" i="11" s="1"/>
  <c r="AJ43" i="13" s="1"/>
  <c r="AJ43" i="14" s="1"/>
  <c r="AJ43" i="15" s="1"/>
  <c r="AJ43" i="16" s="1"/>
  <c r="AJ68" i="8"/>
  <c r="AJ68" i="9" s="1"/>
  <c r="AJ68" i="10" s="1"/>
  <c r="AJ68" i="11" s="1"/>
  <c r="AJ68" i="13" s="1"/>
  <c r="AJ68" i="14" s="1"/>
  <c r="AJ68" i="15" s="1"/>
  <c r="AJ68" i="16" s="1"/>
  <c r="AK69" i="8"/>
  <c r="AK69" i="9" s="1"/>
  <c r="AK69" i="10" s="1"/>
  <c r="AK69" i="11" s="1"/>
  <c r="AK69" i="13" s="1"/>
  <c r="AK69" i="14" s="1"/>
  <c r="AK69" i="15" s="1"/>
  <c r="AK69" i="16" s="1"/>
  <c r="AQ53" i="8"/>
  <c r="AQ53" i="9" s="1"/>
  <c r="AQ53" i="10" s="1"/>
  <c r="AQ53" i="11" s="1"/>
  <c r="AQ53" i="13" s="1"/>
  <c r="AQ53" i="14" s="1"/>
  <c r="AQ53" i="15" s="1"/>
  <c r="AQ53" i="16" s="1"/>
  <c r="AR26" i="8"/>
  <c r="AR26" i="9" s="1"/>
  <c r="AR26" i="10" s="1"/>
  <c r="AR26" i="11" s="1"/>
  <c r="AR26" i="13" s="1"/>
  <c r="AR26" i="14" s="1"/>
  <c r="AR26" i="15" s="1"/>
  <c r="AR26" i="16" s="1"/>
  <c r="AQ34" i="8"/>
  <c r="AQ34" i="9" s="1"/>
  <c r="AQ34" i="10" s="1"/>
  <c r="AQ34" i="11" s="1"/>
  <c r="AQ34" i="13" s="1"/>
  <c r="AQ34" i="14" s="1"/>
  <c r="AQ34" i="15" s="1"/>
  <c r="AQ34" i="16" s="1"/>
  <c r="AQ7" i="8"/>
  <c r="AQ7" i="9" s="1"/>
  <c r="AQ7" i="10" s="1"/>
  <c r="AQ7" i="11" s="1"/>
  <c r="AQ7" i="13" s="1"/>
  <c r="AQ7" i="14" s="1"/>
  <c r="AQ7" i="15" s="1"/>
  <c r="AQ7" i="16" s="1"/>
  <c r="AK58" i="8"/>
  <c r="AK79" i="8"/>
  <c r="AK79" i="9" s="1"/>
  <c r="AK79" i="10" s="1"/>
  <c r="AK79" i="11" s="1"/>
  <c r="AK79" i="13" s="1"/>
  <c r="AK79" i="14" s="1"/>
  <c r="AK79" i="15" s="1"/>
  <c r="AK79" i="16" s="1"/>
  <c r="AR33" i="8"/>
  <c r="AR33" i="9" s="1"/>
  <c r="AR33" i="10" s="1"/>
  <c r="AR33" i="11" s="1"/>
  <c r="AR33" i="13" s="1"/>
  <c r="AR33" i="14" s="1"/>
  <c r="AR33" i="15" s="1"/>
  <c r="AR33" i="16" s="1"/>
  <c r="AM19" i="8"/>
  <c r="AM19" i="9" s="1"/>
  <c r="AM19" i="10" s="1"/>
  <c r="AM19" i="11" s="1"/>
  <c r="AM19" i="13" s="1"/>
  <c r="AM19" i="14" s="1"/>
  <c r="AM19" i="15" s="1"/>
  <c r="AM19" i="16" s="1"/>
  <c r="AJ41" i="8"/>
  <c r="AJ41" i="9" s="1"/>
  <c r="AJ41" i="10" s="1"/>
  <c r="AJ41" i="11" s="1"/>
  <c r="AJ41" i="13" s="1"/>
  <c r="AJ41" i="14" s="1"/>
  <c r="AJ41" i="15" s="1"/>
  <c r="AJ41" i="16" s="1"/>
  <c r="AQ81" i="8"/>
  <c r="AQ81" i="9" s="1"/>
  <c r="AQ81" i="10" s="1"/>
  <c r="AQ81" i="11" s="1"/>
  <c r="AQ81" i="13" s="1"/>
  <c r="AQ81" i="14" s="1"/>
  <c r="AQ81" i="15" s="1"/>
  <c r="AQ81" i="16" s="1"/>
  <c r="AQ45" i="8"/>
  <c r="AQ62" i="8" s="1"/>
  <c r="AM31" i="8"/>
  <c r="AM31" i="9" s="1"/>
  <c r="AM31" i="10" s="1"/>
  <c r="AM31" i="11" s="1"/>
  <c r="AM31" i="13" s="1"/>
  <c r="AM31" i="14" s="1"/>
  <c r="AM31" i="15" s="1"/>
  <c r="AM31" i="16" s="1"/>
  <c r="AM38" i="8"/>
  <c r="AM38" i="9" s="1"/>
  <c r="AM38" i="10" s="1"/>
  <c r="AM38" i="11" s="1"/>
  <c r="AM38" i="13" s="1"/>
  <c r="AM38" i="14" s="1"/>
  <c r="AM38" i="15" s="1"/>
  <c r="AM38" i="16" s="1"/>
  <c r="AJ27" i="8"/>
  <c r="AJ27" i="9" s="1"/>
  <c r="AJ27" i="10" s="1"/>
  <c r="AJ27" i="11" s="1"/>
  <c r="AJ27" i="13" s="1"/>
  <c r="AJ27" i="14" s="1"/>
  <c r="AJ27" i="15" s="1"/>
  <c r="AJ27" i="16" s="1"/>
  <c r="AJ28" i="8"/>
  <c r="AJ28" i="9" s="1"/>
  <c r="AJ28" i="10" s="1"/>
  <c r="AJ28" i="11" s="1"/>
  <c r="AJ28" i="13" s="1"/>
  <c r="AJ28" i="14" s="1"/>
  <c r="AJ28" i="15" s="1"/>
  <c r="AJ28" i="16" s="1"/>
  <c r="AR76" i="8"/>
  <c r="AR76" i="9" s="1"/>
  <c r="AR76" i="10" s="1"/>
  <c r="AR76" i="11" s="1"/>
  <c r="AR76" i="13" s="1"/>
  <c r="AR76" i="14" s="1"/>
  <c r="AR76" i="15" s="1"/>
  <c r="AR76" i="16" s="1"/>
  <c r="AR24" i="8"/>
  <c r="AR24" i="9" s="1"/>
  <c r="AR24" i="10" s="1"/>
  <c r="AR24" i="11" s="1"/>
  <c r="AR24" i="13" s="1"/>
  <c r="AR24" i="14" s="1"/>
  <c r="AR24" i="15" s="1"/>
  <c r="AR24" i="16" s="1"/>
  <c r="AQ39" i="8"/>
  <c r="AQ39" i="9" s="1"/>
  <c r="AQ39" i="10" s="1"/>
  <c r="AQ39" i="11" s="1"/>
  <c r="AQ39" i="13" s="1"/>
  <c r="AQ39" i="14" s="1"/>
  <c r="AQ39" i="15" s="1"/>
  <c r="AQ39" i="16" s="1"/>
  <c r="AM10" i="8"/>
  <c r="AM10" i="9" s="1"/>
  <c r="AM10" i="10" s="1"/>
  <c r="AM10" i="11" s="1"/>
  <c r="AM10" i="13" s="1"/>
  <c r="AM10" i="14" s="1"/>
  <c r="AM10" i="15" s="1"/>
  <c r="AM10" i="16" s="1"/>
  <c r="AK28" i="8"/>
  <c r="AK28" i="9" s="1"/>
  <c r="AK28" i="10" s="1"/>
  <c r="AK28" i="11" s="1"/>
  <c r="AK28" i="13" s="1"/>
  <c r="AK28" i="14" s="1"/>
  <c r="AK28" i="15" s="1"/>
  <c r="AK28" i="16" s="1"/>
  <c r="AM36" i="8"/>
  <c r="AQ67" i="8"/>
  <c r="AQ67" i="9" s="1"/>
  <c r="AQ67" i="10" s="1"/>
  <c r="AQ67" i="11" s="1"/>
  <c r="AQ67" i="13" s="1"/>
  <c r="AQ67" i="14" s="1"/>
  <c r="AQ67" i="15" s="1"/>
  <c r="AQ67" i="16" s="1"/>
  <c r="AK36" i="8"/>
  <c r="AM49" i="8"/>
  <c r="AM49" i="9" s="1"/>
  <c r="AM49" i="10" s="1"/>
  <c r="AM49" i="11" s="1"/>
  <c r="AM49" i="13" s="1"/>
  <c r="AM49" i="14" s="1"/>
  <c r="AM49" i="15" s="1"/>
  <c r="AM49" i="16" s="1"/>
  <c r="AR31" i="8"/>
  <c r="AR31" i="9" s="1"/>
  <c r="AR31" i="10" s="1"/>
  <c r="AR31" i="11" s="1"/>
  <c r="AR31" i="13" s="1"/>
  <c r="AR31" i="14" s="1"/>
  <c r="AR31" i="15" s="1"/>
  <c r="AR31" i="16" s="1"/>
  <c r="AJ73" i="8"/>
  <c r="AJ73" i="9" s="1"/>
  <c r="AJ73" i="10" s="1"/>
  <c r="AJ73" i="11" s="1"/>
  <c r="AJ73" i="13" s="1"/>
  <c r="AJ73" i="14" s="1"/>
  <c r="AJ73" i="15" s="1"/>
  <c r="AJ73" i="16" s="1"/>
  <c r="AJ79" i="8"/>
  <c r="AJ79" i="9" s="1"/>
  <c r="AJ79" i="10" s="1"/>
  <c r="AJ79" i="11" s="1"/>
  <c r="AJ79" i="13" s="1"/>
  <c r="AJ79" i="14" s="1"/>
  <c r="AJ79" i="15" s="1"/>
  <c r="AJ79" i="16" s="1"/>
  <c r="AR81" i="8"/>
  <c r="AQ64" i="8"/>
  <c r="AQ64" i="9" s="1"/>
  <c r="AQ64" i="10" s="1"/>
  <c r="AQ64" i="11" s="1"/>
  <c r="AQ64" i="13" s="1"/>
  <c r="AQ64" i="14" s="1"/>
  <c r="AQ64" i="15" s="1"/>
  <c r="AQ64" i="16" s="1"/>
  <c r="AQ65" i="8"/>
  <c r="AQ65" i="9" s="1"/>
  <c r="AQ65" i="10" s="1"/>
  <c r="AQ65" i="11" s="1"/>
  <c r="AQ65" i="13" s="1"/>
  <c r="AQ65" i="14" s="1"/>
  <c r="AQ65" i="15" s="1"/>
  <c r="AQ65" i="16" s="1"/>
  <c r="AM75" i="8"/>
  <c r="AM75" i="9" s="1"/>
  <c r="AM75" i="10" s="1"/>
  <c r="AM75" i="11" s="1"/>
  <c r="AM75" i="13" s="1"/>
  <c r="AM75" i="14" s="1"/>
  <c r="AM75" i="15" s="1"/>
  <c r="AM75" i="16" s="1"/>
  <c r="AR56" i="8"/>
  <c r="AR56" i="9" s="1"/>
  <c r="AR56" i="10" s="1"/>
  <c r="AR56" i="11" s="1"/>
  <c r="AR56" i="13" s="1"/>
  <c r="AR56" i="14" s="1"/>
  <c r="AR56" i="15" s="1"/>
  <c r="AR56" i="16" s="1"/>
  <c r="AM79" i="8"/>
  <c r="AM79" i="9" s="1"/>
  <c r="AM79" i="10" s="1"/>
  <c r="AM79" i="11" s="1"/>
  <c r="AM79" i="13" s="1"/>
  <c r="AM79" i="14" s="1"/>
  <c r="AM79" i="15" s="1"/>
  <c r="AM79" i="16" s="1"/>
  <c r="AQ41" i="8"/>
  <c r="AQ41" i="9" s="1"/>
  <c r="AQ41" i="10" s="1"/>
  <c r="AQ41" i="11" s="1"/>
  <c r="AQ41" i="13" s="1"/>
  <c r="AQ41" i="14" s="1"/>
  <c r="AQ41" i="15" s="1"/>
  <c r="AQ41" i="16" s="1"/>
  <c r="AM34" i="8"/>
  <c r="AM34" i="9" s="1"/>
  <c r="AM34" i="10" s="1"/>
  <c r="AM34" i="11" s="1"/>
  <c r="AM34" i="13" s="1"/>
  <c r="AM34" i="14" s="1"/>
  <c r="AM34" i="15" s="1"/>
  <c r="AM34" i="16" s="1"/>
  <c r="AM48" i="8"/>
  <c r="AM48" i="9" s="1"/>
  <c r="AM48" i="10" s="1"/>
  <c r="AM48" i="11" s="1"/>
  <c r="AM48" i="13" s="1"/>
  <c r="AM48" i="14" s="1"/>
  <c r="AM48" i="15" s="1"/>
  <c r="AM48" i="16" s="1"/>
  <c r="AK82" i="8"/>
  <c r="AK82" i="9" s="1"/>
  <c r="AK82" i="10" s="1"/>
  <c r="AK82" i="11" s="1"/>
  <c r="AK82" i="13" s="1"/>
  <c r="AK82" i="14" s="1"/>
  <c r="AK82" i="15" s="1"/>
  <c r="AK82" i="16" s="1"/>
  <c r="AM9" i="8"/>
  <c r="AM9" i="9" s="1"/>
  <c r="AM9" i="10" s="1"/>
  <c r="AM9" i="11" s="1"/>
  <c r="AM9" i="13" s="1"/>
  <c r="AM9" i="14" s="1"/>
  <c r="AM9" i="15" s="1"/>
  <c r="AM9" i="16" s="1"/>
  <c r="AR73" i="8"/>
  <c r="AR73" i="9" s="1"/>
  <c r="AR73" i="10" s="1"/>
  <c r="AR73" i="11" s="1"/>
  <c r="AR73" i="13" s="1"/>
  <c r="AR73" i="14" s="1"/>
  <c r="AR73" i="15" s="1"/>
  <c r="AR73" i="16" s="1"/>
  <c r="AK12" i="8"/>
  <c r="AK12" i="9" s="1"/>
  <c r="AK12" i="10" s="1"/>
  <c r="AK12" i="11" s="1"/>
  <c r="AK12" i="13" s="1"/>
  <c r="AK12" i="14" s="1"/>
  <c r="AK12" i="15" s="1"/>
  <c r="AK12" i="16" s="1"/>
  <c r="AJ14" i="8"/>
  <c r="AJ14" i="9" s="1"/>
  <c r="AJ14" i="10" s="1"/>
  <c r="AJ14" i="11" s="1"/>
  <c r="AJ14" i="13" s="1"/>
  <c r="AJ14" i="14" s="1"/>
  <c r="AJ14" i="15" s="1"/>
  <c r="AJ14" i="16" s="1"/>
  <c r="AR63" i="8"/>
  <c r="AR29" i="8"/>
  <c r="AR29" i="9" s="1"/>
  <c r="AR29" i="10" s="1"/>
  <c r="AR29" i="11" s="1"/>
  <c r="AR29" i="13" s="1"/>
  <c r="AR29" i="14" s="1"/>
  <c r="AR29" i="15" s="1"/>
  <c r="AR29" i="16" s="1"/>
  <c r="AM64" i="8"/>
  <c r="AM64" i="9" s="1"/>
  <c r="AM64" i="10" s="1"/>
  <c r="AM64" i="11" s="1"/>
  <c r="AM64" i="13" s="1"/>
  <c r="AM64" i="14" s="1"/>
  <c r="AM64" i="15" s="1"/>
  <c r="AM64" i="16" s="1"/>
  <c r="AR54" i="8"/>
  <c r="AR54" i="9" s="1"/>
  <c r="AR54" i="10" s="1"/>
  <c r="AR54" i="11" s="1"/>
  <c r="AR54" i="13" s="1"/>
  <c r="AR54" i="14" s="1"/>
  <c r="AR54" i="15" s="1"/>
  <c r="AR54" i="16" s="1"/>
  <c r="AM81" i="8"/>
  <c r="AQ17" i="8"/>
  <c r="AQ17" i="9" s="1"/>
  <c r="AQ17" i="10" s="1"/>
  <c r="AQ17" i="11" s="1"/>
  <c r="AQ17" i="13" s="1"/>
  <c r="AQ17" i="14" s="1"/>
  <c r="AQ17" i="15" s="1"/>
  <c r="AQ17" i="16" s="1"/>
  <c r="AQ58" i="8"/>
  <c r="AJ25" i="8"/>
  <c r="AK41" i="8"/>
  <c r="AK41" i="9" s="1"/>
  <c r="AK41" i="10" s="1"/>
  <c r="AK41" i="11" s="1"/>
  <c r="AK41" i="13" s="1"/>
  <c r="AK41" i="14" s="1"/>
  <c r="AK41" i="15" s="1"/>
  <c r="AK41" i="16" s="1"/>
  <c r="AK23" i="8"/>
  <c r="AK23" i="9" s="1"/>
  <c r="AK23" i="10" s="1"/>
  <c r="AK23" i="11" s="1"/>
  <c r="AK23" i="13" s="1"/>
  <c r="AK23" i="14" s="1"/>
  <c r="AK23" i="15" s="1"/>
  <c r="AK23" i="16" s="1"/>
  <c r="AQ51" i="8"/>
  <c r="AQ51" i="9" s="1"/>
  <c r="AQ51" i="10" s="1"/>
  <c r="AQ51" i="11" s="1"/>
  <c r="AQ51" i="13" s="1"/>
  <c r="AQ51" i="14" s="1"/>
  <c r="AQ51" i="15" s="1"/>
  <c r="AQ51" i="16" s="1"/>
  <c r="AL73" i="7"/>
  <c r="AN37" i="7"/>
  <c r="AN72" i="7"/>
  <c r="AL46" i="7"/>
  <c r="AN65" i="7"/>
  <c r="AN6" i="7"/>
  <c r="AL74" i="7"/>
  <c r="AN70" i="7"/>
  <c r="AL38" i="7"/>
  <c r="AL42" i="7"/>
  <c r="AN36" i="7"/>
  <c r="AL16" i="7"/>
  <c r="AN32" i="7"/>
  <c r="AN40" i="7"/>
  <c r="AN39" i="7"/>
  <c r="AN46" i="7"/>
  <c r="AL49" i="7"/>
  <c r="AN68" i="7"/>
  <c r="AL50" i="7"/>
  <c r="AL68" i="7"/>
  <c r="AN79" i="7"/>
  <c r="AN28" i="7"/>
  <c r="AL12" i="7"/>
  <c r="AL15" i="7"/>
  <c r="AL75" i="7"/>
  <c r="AN69" i="7"/>
  <c r="AN10" i="7"/>
  <c r="AN82" i="7"/>
  <c r="AN27" i="7"/>
  <c r="AN26" i="7"/>
  <c r="AL53" i="7"/>
  <c r="AL65" i="7"/>
  <c r="AL25" i="7"/>
  <c r="AN66" i="7"/>
  <c r="AL63" i="7"/>
  <c r="AN55" i="7"/>
  <c r="AL70" i="7"/>
  <c r="AN23" i="7"/>
  <c r="AL31" i="7"/>
  <c r="AN7" i="7"/>
  <c r="AN43" i="7"/>
  <c r="AL17" i="7"/>
  <c r="AN17" i="7"/>
  <c r="AN67" i="7"/>
  <c r="AN15" i="7"/>
  <c r="AL45" i="7"/>
  <c r="AL20" i="7"/>
  <c r="AL30" i="7"/>
  <c r="AL64" i="7"/>
  <c r="AN24" i="7"/>
  <c r="AN81" i="7"/>
  <c r="AN48" i="7"/>
  <c r="AL13" i="7"/>
  <c r="AL54" i="7"/>
  <c r="AN47" i="7"/>
  <c r="AL32" i="7"/>
  <c r="AN51" i="7"/>
  <c r="AN49" i="7"/>
  <c r="AN29" i="7"/>
  <c r="AN34" i="7"/>
  <c r="AN18" i="7"/>
  <c r="AL39" i="7"/>
  <c r="AN53" i="7"/>
  <c r="AN41" i="7"/>
  <c r="AN12" i="7"/>
  <c r="AL51" i="7"/>
  <c r="AN9" i="7"/>
  <c r="AN64" i="7"/>
  <c r="AN25" i="7"/>
  <c r="AL40" i="7"/>
  <c r="AL67" i="7"/>
  <c r="AL58" i="7"/>
  <c r="AL79" i="7"/>
  <c r="AN75" i="7"/>
  <c r="AN63" i="7"/>
  <c r="AL82" i="7"/>
  <c r="AN38" i="7"/>
  <c r="AL57" i="7"/>
  <c r="AL56" i="7"/>
  <c r="AL27" i="7"/>
  <c r="AN11" i="7"/>
  <c r="AL10" i="7"/>
  <c r="AN20" i="7"/>
  <c r="AL11" i="7"/>
  <c r="AL81" i="7"/>
  <c r="AL19" i="7"/>
  <c r="AN50" i="7"/>
  <c r="AL36" i="7"/>
  <c r="AN52" i="7"/>
  <c r="AN19" i="7"/>
  <c r="AL78" i="7"/>
  <c r="AL72" i="7"/>
  <c r="AL18" i="7"/>
  <c r="AL9" i="7"/>
  <c r="AL8" i="7"/>
  <c r="AN30" i="7"/>
  <c r="AN58" i="7"/>
  <c r="AL43" i="7"/>
  <c r="AN56" i="7"/>
  <c r="AL23" i="7"/>
  <c r="AN14" i="7"/>
  <c r="AL37" i="7"/>
  <c r="AN45" i="7"/>
  <c r="AY91" i="7"/>
  <c r="AL55" i="7"/>
  <c r="AN54" i="7"/>
  <c r="AN77" i="7"/>
  <c r="AL26" i="7"/>
  <c r="AL76" i="7"/>
  <c r="AN42" i="7"/>
  <c r="AL48" i="7"/>
  <c r="AL41" i="7"/>
  <c r="AL24" i="7"/>
  <c r="AL22" i="7"/>
  <c r="AN13" i="7"/>
  <c r="AL6" i="7"/>
  <c r="AN78" i="7"/>
  <c r="AL47" i="7"/>
  <c r="AW91" i="7"/>
  <c r="AL69" i="7"/>
  <c r="AN22" i="7"/>
  <c r="AX91" i="7"/>
  <c r="AN83" i="7"/>
  <c r="AL7" i="7"/>
  <c r="AL29" i="7"/>
  <c r="AN33" i="7"/>
  <c r="AN74" i="7"/>
  <c r="AL77" i="7"/>
  <c r="AL34" i="7"/>
  <c r="AN76" i="7"/>
  <c r="AL14" i="7"/>
  <c r="AL33" i="7"/>
  <c r="AL83" i="7"/>
  <c r="AN73" i="7"/>
  <c r="AN57" i="7"/>
  <c r="AN31" i="7"/>
  <c r="AN16" i="7"/>
  <c r="AL52" i="7"/>
  <c r="AN8" i="7"/>
  <c r="AL28" i="7"/>
  <c r="AL66" i="7"/>
  <c r="AZ91" i="7"/>
  <c r="AQ91" i="4"/>
  <c r="AJ91" i="3"/>
  <c r="AR91" i="4"/>
  <c r="AK91" i="3"/>
  <c r="AG91" i="3"/>
  <c r="AM91" i="3"/>
  <c r="AI91" i="3"/>
  <c r="AG91" i="2"/>
  <c r="AE91" i="2"/>
  <c r="AR81" i="9" l="1"/>
  <c r="AR90" i="8"/>
  <c r="AR72" i="9"/>
  <c r="AR80" i="8"/>
  <c r="AQ72" i="9"/>
  <c r="AQ80" i="8"/>
  <c r="AR63" i="9"/>
  <c r="AR71" i="8"/>
  <c r="AQ63" i="9"/>
  <c r="AQ71" i="8"/>
  <c r="AR62" i="8"/>
  <c r="AR36" i="9"/>
  <c r="AR44" i="8"/>
  <c r="AR22" i="9"/>
  <c r="AR35" i="8"/>
  <c r="AQ6" i="9"/>
  <c r="AQ21" i="8"/>
  <c r="AR20" i="9"/>
  <c r="AR21" i="8"/>
  <c r="AQ42" i="9"/>
  <c r="AQ44" i="8"/>
  <c r="AQ33" i="9"/>
  <c r="AQ35" i="8"/>
  <c r="AQ82" i="9"/>
  <c r="AQ90" i="8"/>
  <c r="AZ81" i="10"/>
  <c r="AZ90" i="9"/>
  <c r="AY81" i="10"/>
  <c r="AY90" i="9"/>
  <c r="AX81" i="10"/>
  <c r="AX90" i="9"/>
  <c r="AW81" i="10"/>
  <c r="AW90" i="9"/>
  <c r="AZ72" i="10"/>
  <c r="AZ80" i="9"/>
  <c r="AY72" i="10"/>
  <c r="AY80" i="9"/>
  <c r="AX72" i="10"/>
  <c r="AX80" i="9"/>
  <c r="AW72" i="10"/>
  <c r="AW80" i="9"/>
  <c r="AZ63" i="10"/>
  <c r="AZ71" i="9"/>
  <c r="AY63" i="10"/>
  <c r="AY71" i="9"/>
  <c r="AX63" i="10"/>
  <c r="AX71" i="9"/>
  <c r="AW63" i="10"/>
  <c r="AW71" i="9"/>
  <c r="AW62" i="9"/>
  <c r="AZ62" i="9"/>
  <c r="AX45" i="10"/>
  <c r="AX62" i="9"/>
  <c r="AZ36" i="10"/>
  <c r="AZ44" i="9"/>
  <c r="AY36" i="10"/>
  <c r="AY44" i="9"/>
  <c r="AX36" i="10"/>
  <c r="AX44" i="9"/>
  <c r="AW36" i="10"/>
  <c r="AW44" i="9"/>
  <c r="AZ22" i="10"/>
  <c r="AZ35" i="9"/>
  <c r="AY22" i="10"/>
  <c r="AY35" i="9"/>
  <c r="AX22" i="10"/>
  <c r="AX35" i="9"/>
  <c r="AW22" i="10"/>
  <c r="AW35" i="9"/>
  <c r="AZ6" i="10"/>
  <c r="AZ21" i="9"/>
  <c r="AY6" i="10"/>
  <c r="AY21" i="9"/>
  <c r="AX6" i="10"/>
  <c r="AX21" i="9"/>
  <c r="AW6" i="10"/>
  <c r="AW21" i="9"/>
  <c r="AM81" i="9"/>
  <c r="AM90" i="8"/>
  <c r="AN80" i="7"/>
  <c r="AM72" i="9"/>
  <c r="AM80" i="8"/>
  <c r="AN71" i="7"/>
  <c r="AM63" i="9"/>
  <c r="AM71" i="8"/>
  <c r="AM62" i="8"/>
  <c r="AN44" i="7"/>
  <c r="AM36" i="9"/>
  <c r="AM44" i="8"/>
  <c r="AM25" i="9"/>
  <c r="AM35" i="8"/>
  <c r="AM6" i="9"/>
  <c r="AM21" i="8"/>
  <c r="AK81" i="9"/>
  <c r="AK90" i="8"/>
  <c r="AL80" i="7"/>
  <c r="AK72" i="9"/>
  <c r="AK80" i="8"/>
  <c r="AL71" i="7"/>
  <c r="AK63" i="9"/>
  <c r="AK71" i="8"/>
  <c r="AK62" i="8"/>
  <c r="AL44" i="7"/>
  <c r="AK36" i="9"/>
  <c r="AK44" i="8"/>
  <c r="AL35" i="7"/>
  <c r="AK22" i="9"/>
  <c r="AK35" i="8"/>
  <c r="AL21" i="7"/>
  <c r="AK6" i="9"/>
  <c r="AK21" i="8"/>
  <c r="AJ81" i="9"/>
  <c r="AJ90" i="8"/>
  <c r="AJ72" i="9"/>
  <c r="AJ80" i="8"/>
  <c r="AJ63" i="9"/>
  <c r="AJ71" i="8"/>
  <c r="AJ45" i="9"/>
  <c r="AJ62" i="8"/>
  <c r="AJ36" i="9"/>
  <c r="AJ44" i="8"/>
  <c r="AJ25" i="9"/>
  <c r="AJ35" i="8"/>
  <c r="AJ6" i="9"/>
  <c r="AJ21" i="8"/>
  <c r="AN90" i="7"/>
  <c r="AL90" i="7"/>
  <c r="AL62" i="7"/>
  <c r="AN35" i="7"/>
  <c r="AN21" i="7"/>
  <c r="AN62" i="7"/>
  <c r="AZ45" i="10"/>
  <c r="AY45" i="10"/>
  <c r="AY62" i="10" s="1"/>
  <c r="AX46" i="10"/>
  <c r="AW45" i="10"/>
  <c r="AR45" i="9"/>
  <c r="AR62" i="9" s="1"/>
  <c r="AQ45" i="9"/>
  <c r="AK45" i="9"/>
  <c r="AK62" i="9" s="1"/>
  <c r="AM45" i="9"/>
  <c r="AJ46" i="9"/>
  <c r="AN93" i="3"/>
  <c r="AG94" i="2"/>
  <c r="AI94" i="3"/>
  <c r="AK58" i="9"/>
  <c r="AW58" i="10"/>
  <c r="AQ58" i="9"/>
  <c r="AJ58" i="9"/>
  <c r="AX58" i="10"/>
  <c r="AM58" i="9"/>
  <c r="AZ58" i="10"/>
  <c r="AY58" i="10"/>
  <c r="AZ84" i="11"/>
  <c r="AZ84" i="13" s="1"/>
  <c r="AZ84" i="14" s="1"/>
  <c r="AY84" i="11"/>
  <c r="AY84" i="13" s="1"/>
  <c r="AY84" i="14" s="1"/>
  <c r="AW84" i="11"/>
  <c r="AW84" i="13" s="1"/>
  <c r="AW84" i="14" s="1"/>
  <c r="AX84" i="11"/>
  <c r="AX84" i="13" s="1"/>
  <c r="AX84" i="14" s="1"/>
  <c r="AR84" i="9"/>
  <c r="AR84" i="10" s="1"/>
  <c r="AJ84" i="9"/>
  <c r="AJ84" i="10" s="1"/>
  <c r="AK84" i="9"/>
  <c r="AK84" i="10" s="1"/>
  <c r="AQ84" i="9"/>
  <c r="AQ84" i="10" s="1"/>
  <c r="AM84" i="9"/>
  <c r="AM84" i="10" s="1"/>
  <c r="AN73" i="8"/>
  <c r="AN73" i="9" s="1"/>
  <c r="AN73" i="10" s="1"/>
  <c r="AN73" i="11" s="1"/>
  <c r="AN73" i="13" s="1"/>
  <c r="AN73" i="14" s="1"/>
  <c r="AN73" i="15" s="1"/>
  <c r="AN73" i="16" s="1"/>
  <c r="AL76" i="8"/>
  <c r="AL76" i="9" s="1"/>
  <c r="AL76" i="10" s="1"/>
  <c r="AL76" i="11" s="1"/>
  <c r="AL76" i="13" s="1"/>
  <c r="AL76" i="14" s="1"/>
  <c r="AL76" i="15" s="1"/>
  <c r="AL76" i="16" s="1"/>
  <c r="AL27" i="8"/>
  <c r="AL27" i="9" s="1"/>
  <c r="AL27" i="10" s="1"/>
  <c r="AL27" i="11" s="1"/>
  <c r="AL27" i="13" s="1"/>
  <c r="AL27" i="14" s="1"/>
  <c r="AL27" i="15" s="1"/>
  <c r="AL27" i="16" s="1"/>
  <c r="AN48" i="8"/>
  <c r="AN48" i="9" s="1"/>
  <c r="AN48" i="10" s="1"/>
  <c r="AN48" i="11" s="1"/>
  <c r="AN48" i="13" s="1"/>
  <c r="AN48" i="14" s="1"/>
  <c r="AN48" i="15" s="1"/>
  <c r="AN48" i="16" s="1"/>
  <c r="AW91" i="8"/>
  <c r="AW91" i="9" s="1"/>
  <c r="AW91" i="10" s="1"/>
  <c r="AW91" i="11" s="1"/>
  <c r="AW91" i="13" s="1"/>
  <c r="AW91" i="14" s="1"/>
  <c r="AW91" i="15" s="1"/>
  <c r="AW91" i="16" s="1"/>
  <c r="AL67" i="8"/>
  <c r="AL67" i="9" s="1"/>
  <c r="AL67" i="10" s="1"/>
  <c r="AL67" i="11" s="1"/>
  <c r="AL67" i="13" s="1"/>
  <c r="AL67" i="14" s="1"/>
  <c r="AL67" i="15" s="1"/>
  <c r="AL67" i="16" s="1"/>
  <c r="AN36" i="8"/>
  <c r="AL23" i="8"/>
  <c r="AL23" i="9" s="1"/>
  <c r="AL23" i="10" s="1"/>
  <c r="AL23" i="11" s="1"/>
  <c r="AL23" i="13" s="1"/>
  <c r="AL23" i="14" s="1"/>
  <c r="AL23" i="15" s="1"/>
  <c r="AL23" i="16" s="1"/>
  <c r="AN47" i="8"/>
  <c r="AN47" i="9" s="1"/>
  <c r="AN47" i="10" s="1"/>
  <c r="AN47" i="11" s="1"/>
  <c r="AN47" i="13" s="1"/>
  <c r="AN47" i="14" s="1"/>
  <c r="AN47" i="15" s="1"/>
  <c r="AN47" i="16" s="1"/>
  <c r="AL70" i="8"/>
  <c r="AL70" i="9" s="1"/>
  <c r="AL70" i="10" s="1"/>
  <c r="AL70" i="11" s="1"/>
  <c r="AL70" i="13" s="1"/>
  <c r="AL70" i="14" s="1"/>
  <c r="AL70" i="15" s="1"/>
  <c r="AL70" i="16" s="1"/>
  <c r="AL12" i="8"/>
  <c r="AL12" i="9" s="1"/>
  <c r="AL12" i="10" s="1"/>
  <c r="AL12" i="11" s="1"/>
  <c r="AL12" i="13" s="1"/>
  <c r="AL12" i="14" s="1"/>
  <c r="AL12" i="15" s="1"/>
  <c r="AL12" i="16" s="1"/>
  <c r="AN74" i="8"/>
  <c r="AN74" i="9" s="1"/>
  <c r="AN74" i="10" s="1"/>
  <c r="AN74" i="11" s="1"/>
  <c r="AN74" i="13" s="1"/>
  <c r="AN74" i="14" s="1"/>
  <c r="AN74" i="15" s="1"/>
  <c r="AN74" i="16" s="1"/>
  <c r="AN14" i="8"/>
  <c r="AN14" i="9" s="1"/>
  <c r="AN14" i="10" s="1"/>
  <c r="AN14" i="11" s="1"/>
  <c r="AN14" i="13" s="1"/>
  <c r="AN14" i="14" s="1"/>
  <c r="AN14" i="15" s="1"/>
  <c r="AN14" i="16" s="1"/>
  <c r="AN41" i="8"/>
  <c r="AN41" i="9" s="1"/>
  <c r="AN41" i="10" s="1"/>
  <c r="AN41" i="11" s="1"/>
  <c r="AN41" i="13" s="1"/>
  <c r="AN41" i="14" s="1"/>
  <c r="AN41" i="15" s="1"/>
  <c r="AN41" i="16" s="1"/>
  <c r="AL16" i="8"/>
  <c r="AL16" i="9" s="1"/>
  <c r="AL16" i="10" s="1"/>
  <c r="AL16" i="11" s="1"/>
  <c r="AL16" i="13" s="1"/>
  <c r="AL16" i="14" s="1"/>
  <c r="AL16" i="15" s="1"/>
  <c r="AL16" i="16" s="1"/>
  <c r="AL9" i="8"/>
  <c r="AL9" i="9" s="1"/>
  <c r="AL9" i="10" s="1"/>
  <c r="AL9" i="11" s="1"/>
  <c r="AL9" i="13" s="1"/>
  <c r="AL9" i="14" s="1"/>
  <c r="AL9" i="15" s="1"/>
  <c r="AL9" i="16" s="1"/>
  <c r="AL28" i="8"/>
  <c r="AL28" i="9" s="1"/>
  <c r="AL28" i="10" s="1"/>
  <c r="AL28" i="11" s="1"/>
  <c r="AL28" i="13" s="1"/>
  <c r="AL28" i="14" s="1"/>
  <c r="AL28" i="15" s="1"/>
  <c r="AL28" i="16" s="1"/>
  <c r="AL18" i="8"/>
  <c r="AL18" i="9" s="1"/>
  <c r="AL18" i="10" s="1"/>
  <c r="AL18" i="11" s="1"/>
  <c r="AL18" i="13" s="1"/>
  <c r="AL18" i="14" s="1"/>
  <c r="AL18" i="15" s="1"/>
  <c r="AL18" i="16" s="1"/>
  <c r="AN24" i="8"/>
  <c r="AN24" i="9" s="1"/>
  <c r="AN24" i="10" s="1"/>
  <c r="AN24" i="11" s="1"/>
  <c r="AN24" i="13" s="1"/>
  <c r="AN24" i="14" s="1"/>
  <c r="AN24" i="15" s="1"/>
  <c r="AN24" i="16" s="1"/>
  <c r="AN8" i="8"/>
  <c r="AN8" i="9" s="1"/>
  <c r="AN8" i="10" s="1"/>
  <c r="AN8" i="11" s="1"/>
  <c r="AN8" i="13" s="1"/>
  <c r="AN8" i="14" s="1"/>
  <c r="AN8" i="15" s="1"/>
  <c r="AN8" i="16" s="1"/>
  <c r="AL33" i="8"/>
  <c r="AL33" i="9" s="1"/>
  <c r="AL33" i="10" s="1"/>
  <c r="AL33" i="11" s="1"/>
  <c r="AL33" i="13" s="1"/>
  <c r="AL33" i="14" s="1"/>
  <c r="AL33" i="15" s="1"/>
  <c r="AL33" i="16" s="1"/>
  <c r="AL7" i="8"/>
  <c r="AL7" i="9" s="1"/>
  <c r="AL7" i="10" s="1"/>
  <c r="AL7" i="11" s="1"/>
  <c r="AL7" i="13" s="1"/>
  <c r="AL7" i="14" s="1"/>
  <c r="AL7" i="15" s="1"/>
  <c r="AL7" i="16" s="1"/>
  <c r="AN54" i="8"/>
  <c r="AN54" i="9" s="1"/>
  <c r="AN54" i="10" s="1"/>
  <c r="AN54" i="11" s="1"/>
  <c r="AN54" i="13" s="1"/>
  <c r="AN54" i="14" s="1"/>
  <c r="AN54" i="15" s="1"/>
  <c r="AN54" i="16" s="1"/>
  <c r="AN56" i="8"/>
  <c r="AN56" i="9" s="1"/>
  <c r="AN56" i="10" s="1"/>
  <c r="AN56" i="11" s="1"/>
  <c r="AN56" i="13" s="1"/>
  <c r="AN56" i="14" s="1"/>
  <c r="AN56" i="15" s="1"/>
  <c r="AN56" i="16" s="1"/>
  <c r="AL72" i="8"/>
  <c r="AN38" i="8"/>
  <c r="AN38" i="9" s="1"/>
  <c r="AN38" i="10" s="1"/>
  <c r="AN38" i="11" s="1"/>
  <c r="AN38" i="13" s="1"/>
  <c r="AN38" i="14" s="1"/>
  <c r="AN38" i="15" s="1"/>
  <c r="AN38" i="16" s="1"/>
  <c r="AN25" i="8"/>
  <c r="AN18" i="8"/>
  <c r="AN18" i="9" s="1"/>
  <c r="AN18" i="10" s="1"/>
  <c r="AN18" i="11" s="1"/>
  <c r="AN18" i="13" s="1"/>
  <c r="AN18" i="14" s="1"/>
  <c r="AN18" i="15" s="1"/>
  <c r="AN18" i="16" s="1"/>
  <c r="AL54" i="8"/>
  <c r="AL54" i="9" s="1"/>
  <c r="AL54" i="10" s="1"/>
  <c r="AL54" i="11" s="1"/>
  <c r="AL54" i="13" s="1"/>
  <c r="AL54" i="14" s="1"/>
  <c r="AL54" i="15" s="1"/>
  <c r="AL54" i="16" s="1"/>
  <c r="AL64" i="8"/>
  <c r="AL64" i="9" s="1"/>
  <c r="AL64" i="10" s="1"/>
  <c r="AL64" i="11" s="1"/>
  <c r="AL64" i="13" s="1"/>
  <c r="AL64" i="14" s="1"/>
  <c r="AL64" i="15" s="1"/>
  <c r="AL64" i="16" s="1"/>
  <c r="AL17" i="8"/>
  <c r="AL17" i="9" s="1"/>
  <c r="AL17" i="10" s="1"/>
  <c r="AL17" i="11" s="1"/>
  <c r="AL17" i="13" s="1"/>
  <c r="AL17" i="14" s="1"/>
  <c r="AL17" i="15" s="1"/>
  <c r="AL17" i="16" s="1"/>
  <c r="AN55" i="8"/>
  <c r="AN55" i="9" s="1"/>
  <c r="AN55" i="10" s="1"/>
  <c r="AN55" i="11" s="1"/>
  <c r="AN55" i="13" s="1"/>
  <c r="AN55" i="14" s="1"/>
  <c r="AN55" i="15" s="1"/>
  <c r="AN55" i="16" s="1"/>
  <c r="AN28" i="8"/>
  <c r="AN28" i="9" s="1"/>
  <c r="AN28" i="10" s="1"/>
  <c r="AN28" i="11" s="1"/>
  <c r="AN28" i="13" s="1"/>
  <c r="AN28" i="14" s="1"/>
  <c r="AN28" i="15" s="1"/>
  <c r="AN28" i="16" s="1"/>
  <c r="AL66" i="8"/>
  <c r="AL66" i="9" s="1"/>
  <c r="AL66" i="10" s="1"/>
  <c r="AL66" i="11" s="1"/>
  <c r="AL66" i="13" s="1"/>
  <c r="AL66" i="14" s="1"/>
  <c r="AL66" i="15" s="1"/>
  <c r="AL66" i="16" s="1"/>
  <c r="AL69" i="8"/>
  <c r="AL69" i="9" s="1"/>
  <c r="AL69" i="10" s="1"/>
  <c r="AL69" i="11" s="1"/>
  <c r="AL69" i="13" s="1"/>
  <c r="AL69" i="14" s="1"/>
  <c r="AL69" i="15" s="1"/>
  <c r="AL69" i="16" s="1"/>
  <c r="AN50" i="8"/>
  <c r="AN50" i="9" s="1"/>
  <c r="AN50" i="10" s="1"/>
  <c r="AN50" i="11" s="1"/>
  <c r="AN50" i="13" s="1"/>
  <c r="AN50" i="14" s="1"/>
  <c r="AN50" i="15" s="1"/>
  <c r="AN50" i="16" s="1"/>
  <c r="AN51" i="8"/>
  <c r="AN51" i="9" s="1"/>
  <c r="AN51" i="10" s="1"/>
  <c r="AN51" i="11" s="1"/>
  <c r="AN51" i="13" s="1"/>
  <c r="AN51" i="14" s="1"/>
  <c r="AN51" i="15" s="1"/>
  <c r="AN51" i="16" s="1"/>
  <c r="AN23" i="8"/>
  <c r="AN23" i="9" s="1"/>
  <c r="AN23" i="10" s="1"/>
  <c r="AN23" i="11" s="1"/>
  <c r="AN23" i="13" s="1"/>
  <c r="AN23" i="14" s="1"/>
  <c r="AN23" i="15" s="1"/>
  <c r="AN23" i="16" s="1"/>
  <c r="AL53" i="8"/>
  <c r="AL53" i="9" s="1"/>
  <c r="AL53" i="10" s="1"/>
  <c r="AL53" i="11" s="1"/>
  <c r="AL53" i="13" s="1"/>
  <c r="AL53" i="14" s="1"/>
  <c r="AL53" i="15" s="1"/>
  <c r="AL53" i="16" s="1"/>
  <c r="AL73" i="8"/>
  <c r="AL73" i="9" s="1"/>
  <c r="AL73" i="10" s="1"/>
  <c r="AL73" i="11" s="1"/>
  <c r="AL73" i="13" s="1"/>
  <c r="AL73" i="14" s="1"/>
  <c r="AL73" i="15" s="1"/>
  <c r="AL73" i="16" s="1"/>
  <c r="AL24" i="8"/>
  <c r="AL24" i="9" s="1"/>
  <c r="AL24" i="10" s="1"/>
  <c r="AL24" i="11" s="1"/>
  <c r="AL24" i="13" s="1"/>
  <c r="AL24" i="14" s="1"/>
  <c r="AL24" i="15" s="1"/>
  <c r="AL24" i="16" s="1"/>
  <c r="AL56" i="8"/>
  <c r="AL56" i="9" s="1"/>
  <c r="AL56" i="10" s="1"/>
  <c r="AL56" i="11" s="1"/>
  <c r="AL56" i="13" s="1"/>
  <c r="AL56" i="14" s="1"/>
  <c r="AL56" i="15" s="1"/>
  <c r="AL56" i="16" s="1"/>
  <c r="AL32" i="8"/>
  <c r="AL32" i="9" s="1"/>
  <c r="AL32" i="10" s="1"/>
  <c r="AL32" i="11" s="1"/>
  <c r="AL32" i="13" s="1"/>
  <c r="AL32" i="14" s="1"/>
  <c r="AL32" i="15" s="1"/>
  <c r="AL32" i="16" s="1"/>
  <c r="AN69" i="8"/>
  <c r="AN69" i="9" s="1"/>
  <c r="AN69" i="10" s="1"/>
  <c r="AN69" i="11" s="1"/>
  <c r="AN69" i="13" s="1"/>
  <c r="AN69" i="14" s="1"/>
  <c r="AN69" i="15" s="1"/>
  <c r="AN69" i="16" s="1"/>
  <c r="AL40" i="8"/>
  <c r="AL40" i="9" s="1"/>
  <c r="AL40" i="10" s="1"/>
  <c r="AL40" i="11" s="1"/>
  <c r="AL40" i="13" s="1"/>
  <c r="AL40" i="14" s="1"/>
  <c r="AL40" i="15" s="1"/>
  <c r="AL40" i="16" s="1"/>
  <c r="AL14" i="8"/>
  <c r="AL14" i="9" s="1"/>
  <c r="AL14" i="10" s="1"/>
  <c r="AL14" i="11" s="1"/>
  <c r="AL14" i="13" s="1"/>
  <c r="AL14" i="14" s="1"/>
  <c r="AL14" i="15" s="1"/>
  <c r="AL14" i="16" s="1"/>
  <c r="AL47" i="8"/>
  <c r="AL47" i="9" s="1"/>
  <c r="AL47" i="10" s="1"/>
  <c r="AL47" i="11" s="1"/>
  <c r="AL47" i="13" s="1"/>
  <c r="AL47" i="14" s="1"/>
  <c r="AL47" i="15" s="1"/>
  <c r="AL47" i="16" s="1"/>
  <c r="AL55" i="8"/>
  <c r="AL55" i="9" s="1"/>
  <c r="AL55" i="10" s="1"/>
  <c r="AL55" i="11" s="1"/>
  <c r="AL55" i="13" s="1"/>
  <c r="AL55" i="14" s="1"/>
  <c r="AL55" i="15" s="1"/>
  <c r="AL55" i="16" s="1"/>
  <c r="AL78" i="8"/>
  <c r="AL78" i="9" s="1"/>
  <c r="AL78" i="10" s="1"/>
  <c r="AL78" i="11" s="1"/>
  <c r="AL78" i="13" s="1"/>
  <c r="AL78" i="14" s="1"/>
  <c r="AL78" i="15" s="1"/>
  <c r="AL78" i="16" s="1"/>
  <c r="AL82" i="8"/>
  <c r="AL82" i="9" s="1"/>
  <c r="AL82" i="10" s="1"/>
  <c r="AL82" i="11" s="1"/>
  <c r="AL82" i="13" s="1"/>
  <c r="AL82" i="14" s="1"/>
  <c r="AL82" i="15" s="1"/>
  <c r="AL82" i="16" s="1"/>
  <c r="AN34" i="8"/>
  <c r="AN34" i="9" s="1"/>
  <c r="AN34" i="10" s="1"/>
  <c r="AN34" i="11" s="1"/>
  <c r="AN34" i="13" s="1"/>
  <c r="AN34" i="14" s="1"/>
  <c r="AN34" i="15" s="1"/>
  <c r="AN34" i="16" s="1"/>
  <c r="AL30" i="8"/>
  <c r="AL30" i="9" s="1"/>
  <c r="AL30" i="10" s="1"/>
  <c r="AL30" i="11" s="1"/>
  <c r="AL30" i="13" s="1"/>
  <c r="AL30" i="14" s="1"/>
  <c r="AL30" i="15" s="1"/>
  <c r="AL30" i="16" s="1"/>
  <c r="AL63" i="8"/>
  <c r="AN26" i="8"/>
  <c r="AN26" i="9" s="1"/>
  <c r="AN26" i="10" s="1"/>
  <c r="AN26" i="11" s="1"/>
  <c r="AN26" i="13" s="1"/>
  <c r="AN26" i="14" s="1"/>
  <c r="AN26" i="15" s="1"/>
  <c r="AN26" i="16" s="1"/>
  <c r="AN79" i="8"/>
  <c r="AN79" i="9" s="1"/>
  <c r="AN79" i="10" s="1"/>
  <c r="AN79" i="11" s="1"/>
  <c r="AN79" i="13" s="1"/>
  <c r="AN79" i="14" s="1"/>
  <c r="AN79" i="15" s="1"/>
  <c r="AN79" i="16" s="1"/>
  <c r="AN46" i="8"/>
  <c r="AN46" i="9" s="1"/>
  <c r="AN46" i="10" s="1"/>
  <c r="AN46" i="11" s="1"/>
  <c r="AN46" i="13" s="1"/>
  <c r="AN46" i="14" s="1"/>
  <c r="AN46" i="15" s="1"/>
  <c r="AN46" i="16" s="1"/>
  <c r="AL42" i="8"/>
  <c r="AL42" i="9" s="1"/>
  <c r="AL42" i="10" s="1"/>
  <c r="AL42" i="11" s="1"/>
  <c r="AL42" i="13" s="1"/>
  <c r="AL42" i="14" s="1"/>
  <c r="AL42" i="15" s="1"/>
  <c r="AL42" i="16" s="1"/>
  <c r="AN65" i="8"/>
  <c r="AN65" i="9" s="1"/>
  <c r="AN65" i="10" s="1"/>
  <c r="AN65" i="11" s="1"/>
  <c r="AN65" i="13" s="1"/>
  <c r="AN65" i="14" s="1"/>
  <c r="AN65" i="15" s="1"/>
  <c r="AN65" i="16" s="1"/>
  <c r="AL26" i="8"/>
  <c r="AL26" i="9" s="1"/>
  <c r="AL26" i="10" s="1"/>
  <c r="AL26" i="11" s="1"/>
  <c r="AL26" i="13" s="1"/>
  <c r="AL26" i="14" s="1"/>
  <c r="AL26" i="15" s="1"/>
  <c r="AL26" i="16" s="1"/>
  <c r="AN53" i="8"/>
  <c r="AN53" i="9" s="1"/>
  <c r="AN53" i="10" s="1"/>
  <c r="AN53" i="11" s="1"/>
  <c r="AN53" i="13" s="1"/>
  <c r="AN53" i="14" s="1"/>
  <c r="AN53" i="15" s="1"/>
  <c r="AN53" i="16" s="1"/>
  <c r="AL15" i="8"/>
  <c r="AL15" i="9" s="1"/>
  <c r="AL15" i="10" s="1"/>
  <c r="AL15" i="11" s="1"/>
  <c r="AL15" i="13" s="1"/>
  <c r="AL15" i="14" s="1"/>
  <c r="AL15" i="15" s="1"/>
  <c r="AL15" i="16" s="1"/>
  <c r="AL52" i="8"/>
  <c r="AL52" i="9" s="1"/>
  <c r="AL52" i="10" s="1"/>
  <c r="AL52" i="11" s="1"/>
  <c r="AL52" i="13" s="1"/>
  <c r="AL52" i="14" s="1"/>
  <c r="AL52" i="15" s="1"/>
  <c r="AL52" i="16" s="1"/>
  <c r="AN83" i="8"/>
  <c r="AN83" i="9" s="1"/>
  <c r="AN83" i="10" s="1"/>
  <c r="AN83" i="11" s="1"/>
  <c r="AN83" i="13" s="1"/>
  <c r="AN83" i="14" s="1"/>
  <c r="AN83" i="15" s="1"/>
  <c r="AN83" i="16" s="1"/>
  <c r="AL43" i="8"/>
  <c r="AL43" i="9" s="1"/>
  <c r="AL43" i="10" s="1"/>
  <c r="AL43" i="11" s="1"/>
  <c r="AL43" i="13" s="1"/>
  <c r="AL43" i="14" s="1"/>
  <c r="AL43" i="15" s="1"/>
  <c r="AL43" i="16" s="1"/>
  <c r="AL11" i="8"/>
  <c r="AL11" i="9" s="1"/>
  <c r="AL11" i="10" s="1"/>
  <c r="AL11" i="11" s="1"/>
  <c r="AL11" i="13" s="1"/>
  <c r="AL11" i="14" s="1"/>
  <c r="AL11" i="15" s="1"/>
  <c r="AL11" i="16" s="1"/>
  <c r="AN64" i="8"/>
  <c r="AN64" i="9" s="1"/>
  <c r="AN64" i="10" s="1"/>
  <c r="AN64" i="11" s="1"/>
  <c r="AN64" i="13" s="1"/>
  <c r="AN64" i="14" s="1"/>
  <c r="AN64" i="15" s="1"/>
  <c r="AN64" i="16" s="1"/>
  <c r="AL13" i="8"/>
  <c r="AL13" i="9" s="1"/>
  <c r="AL13" i="10" s="1"/>
  <c r="AL13" i="11" s="1"/>
  <c r="AL13" i="13" s="1"/>
  <c r="AL13" i="14" s="1"/>
  <c r="AL13" i="15" s="1"/>
  <c r="AL13" i="16" s="1"/>
  <c r="AN43" i="8"/>
  <c r="AN43" i="9" s="1"/>
  <c r="AN43" i="10" s="1"/>
  <c r="AN43" i="11" s="1"/>
  <c r="AN43" i="13" s="1"/>
  <c r="AN43" i="14" s="1"/>
  <c r="AN43" i="15" s="1"/>
  <c r="AN43" i="16" s="1"/>
  <c r="AN16" i="8"/>
  <c r="AN16" i="9" s="1"/>
  <c r="AN16" i="10" s="1"/>
  <c r="AN16" i="11" s="1"/>
  <c r="AN16" i="13" s="1"/>
  <c r="AN16" i="14" s="1"/>
  <c r="AN16" i="15" s="1"/>
  <c r="AN16" i="16" s="1"/>
  <c r="AN76" i="8"/>
  <c r="AN76" i="9" s="1"/>
  <c r="AN76" i="10" s="1"/>
  <c r="AN76" i="11" s="1"/>
  <c r="AN76" i="13" s="1"/>
  <c r="AN76" i="14" s="1"/>
  <c r="AN76" i="15" s="1"/>
  <c r="AN76" i="16" s="1"/>
  <c r="AX91" i="8"/>
  <c r="AX91" i="9" s="1"/>
  <c r="AX91" i="10" s="1"/>
  <c r="AX91" i="11" s="1"/>
  <c r="AX91" i="13" s="1"/>
  <c r="AX91" i="14" s="1"/>
  <c r="AX91" i="15" s="1"/>
  <c r="AX91" i="16" s="1"/>
  <c r="AN78" i="8"/>
  <c r="AN78" i="9" s="1"/>
  <c r="AN78" i="10" s="1"/>
  <c r="AN78" i="11" s="1"/>
  <c r="AN78" i="13" s="1"/>
  <c r="AN78" i="14" s="1"/>
  <c r="AN78" i="15" s="1"/>
  <c r="AN78" i="16" s="1"/>
  <c r="AL41" i="8"/>
  <c r="AL41" i="9" s="1"/>
  <c r="AL41" i="10" s="1"/>
  <c r="AL41" i="11" s="1"/>
  <c r="AL41" i="13" s="1"/>
  <c r="AL41" i="14" s="1"/>
  <c r="AL41" i="15" s="1"/>
  <c r="AL41" i="16" s="1"/>
  <c r="AY91" i="8"/>
  <c r="AY91" i="9" s="1"/>
  <c r="AY91" i="10" s="1"/>
  <c r="AY91" i="11" s="1"/>
  <c r="AY91" i="13" s="1"/>
  <c r="AY91" i="14" s="1"/>
  <c r="AY91" i="15" s="1"/>
  <c r="AY91" i="16" s="1"/>
  <c r="AN58" i="8"/>
  <c r="AN19" i="8"/>
  <c r="AN19" i="9" s="1"/>
  <c r="AN19" i="10" s="1"/>
  <c r="AN19" i="11" s="1"/>
  <c r="AN19" i="13" s="1"/>
  <c r="AN19" i="14" s="1"/>
  <c r="AN19" i="15" s="1"/>
  <c r="AN19" i="16" s="1"/>
  <c r="AN20" i="8"/>
  <c r="AN20" i="9" s="1"/>
  <c r="AN20" i="10" s="1"/>
  <c r="AN20" i="11" s="1"/>
  <c r="AN20" i="13" s="1"/>
  <c r="AN20" i="14" s="1"/>
  <c r="AN20" i="15" s="1"/>
  <c r="AN20" i="16" s="1"/>
  <c r="AN63" i="8"/>
  <c r="AN9" i="8"/>
  <c r="AN9" i="9" s="1"/>
  <c r="AN9" i="10" s="1"/>
  <c r="AN9" i="11" s="1"/>
  <c r="AN9" i="13" s="1"/>
  <c r="AN9" i="14" s="1"/>
  <c r="AN9" i="15" s="1"/>
  <c r="AN9" i="16" s="1"/>
  <c r="AN29" i="8"/>
  <c r="AN29" i="9" s="1"/>
  <c r="AN29" i="10" s="1"/>
  <c r="AN29" i="11" s="1"/>
  <c r="AN29" i="13" s="1"/>
  <c r="AN29" i="14" s="1"/>
  <c r="AN29" i="15" s="1"/>
  <c r="AN29" i="16" s="1"/>
  <c r="AL20" i="8"/>
  <c r="AL20" i="9" s="1"/>
  <c r="AL20" i="10" s="1"/>
  <c r="AL20" i="11" s="1"/>
  <c r="AL20" i="13" s="1"/>
  <c r="AL20" i="14" s="1"/>
  <c r="AL20" i="15" s="1"/>
  <c r="AL20" i="16" s="1"/>
  <c r="AN7" i="8"/>
  <c r="AN7" i="9" s="1"/>
  <c r="AN7" i="10" s="1"/>
  <c r="AN7" i="11" s="1"/>
  <c r="AN7" i="13" s="1"/>
  <c r="AN7" i="14" s="1"/>
  <c r="AN7" i="15" s="1"/>
  <c r="AN7" i="16" s="1"/>
  <c r="AN66" i="8"/>
  <c r="AN66" i="9" s="1"/>
  <c r="AN66" i="10" s="1"/>
  <c r="AN66" i="11" s="1"/>
  <c r="AN66" i="13" s="1"/>
  <c r="AN66" i="14" s="1"/>
  <c r="AN66" i="15" s="1"/>
  <c r="AN66" i="16" s="1"/>
  <c r="AN27" i="8"/>
  <c r="AN27" i="9" s="1"/>
  <c r="AN27" i="10" s="1"/>
  <c r="AN27" i="11" s="1"/>
  <c r="AN27" i="13" s="1"/>
  <c r="AN27" i="14" s="1"/>
  <c r="AN27" i="15" s="1"/>
  <c r="AN27" i="16" s="1"/>
  <c r="AL75" i="8"/>
  <c r="AL75" i="9" s="1"/>
  <c r="AL75" i="10" s="1"/>
  <c r="AL75" i="11" s="1"/>
  <c r="AL75" i="13" s="1"/>
  <c r="AL75" i="14" s="1"/>
  <c r="AL75" i="15" s="1"/>
  <c r="AL75" i="16" s="1"/>
  <c r="AL68" i="8"/>
  <c r="AL68" i="9" s="1"/>
  <c r="AL68" i="10" s="1"/>
  <c r="AL68" i="11" s="1"/>
  <c r="AL68" i="13" s="1"/>
  <c r="AL68" i="14" s="1"/>
  <c r="AL68" i="15" s="1"/>
  <c r="AL68" i="16" s="1"/>
  <c r="AN39" i="8"/>
  <c r="AN39" i="9" s="1"/>
  <c r="AN39" i="10" s="1"/>
  <c r="AN39" i="11" s="1"/>
  <c r="AN39" i="13" s="1"/>
  <c r="AN39" i="14" s="1"/>
  <c r="AN39" i="15" s="1"/>
  <c r="AN39" i="16" s="1"/>
  <c r="AL38" i="8"/>
  <c r="AL38" i="9" s="1"/>
  <c r="AL38" i="10" s="1"/>
  <c r="AL38" i="11" s="1"/>
  <c r="AL38" i="13" s="1"/>
  <c r="AL38" i="14" s="1"/>
  <c r="AL38" i="15" s="1"/>
  <c r="AL38" i="16" s="1"/>
  <c r="AL46" i="8"/>
  <c r="AL46" i="9" s="1"/>
  <c r="AL46" i="10" s="1"/>
  <c r="AL46" i="11" s="1"/>
  <c r="AL46" i="13" s="1"/>
  <c r="AL46" i="14" s="1"/>
  <c r="AL46" i="15" s="1"/>
  <c r="AL46" i="16" s="1"/>
  <c r="AL58" i="8"/>
  <c r="AN33" i="8"/>
  <c r="AN33" i="9" s="1"/>
  <c r="AN33" i="10" s="1"/>
  <c r="AN33" i="11" s="1"/>
  <c r="AN33" i="13" s="1"/>
  <c r="AN33" i="14" s="1"/>
  <c r="AN33" i="15" s="1"/>
  <c r="AN33" i="16" s="1"/>
  <c r="AL19" i="8"/>
  <c r="AL19" i="9" s="1"/>
  <c r="AL19" i="10" s="1"/>
  <c r="AL19" i="11" s="1"/>
  <c r="AL19" i="13" s="1"/>
  <c r="AL19" i="14" s="1"/>
  <c r="AL19" i="15" s="1"/>
  <c r="AL19" i="16" s="1"/>
  <c r="AN67" i="8"/>
  <c r="AN67" i="9" s="1"/>
  <c r="AN67" i="10" s="1"/>
  <c r="AN67" i="11" s="1"/>
  <c r="AN67" i="13" s="1"/>
  <c r="AN67" i="14" s="1"/>
  <c r="AN67" i="15" s="1"/>
  <c r="AN67" i="16" s="1"/>
  <c r="AL74" i="8"/>
  <c r="AL74" i="9" s="1"/>
  <c r="AL74" i="10" s="1"/>
  <c r="AL74" i="11" s="1"/>
  <c r="AL74" i="13" s="1"/>
  <c r="AL74" i="14" s="1"/>
  <c r="AL74" i="15" s="1"/>
  <c r="AL74" i="16" s="1"/>
  <c r="AL29" i="8"/>
  <c r="AL29" i="9" s="1"/>
  <c r="AL29" i="10" s="1"/>
  <c r="AL29" i="11" s="1"/>
  <c r="AL29" i="13" s="1"/>
  <c r="AL29" i="14" s="1"/>
  <c r="AL29" i="15" s="1"/>
  <c r="AL29" i="16" s="1"/>
  <c r="AN77" i="8"/>
  <c r="AN77" i="9" s="1"/>
  <c r="AN77" i="10" s="1"/>
  <c r="AN77" i="11" s="1"/>
  <c r="AN77" i="13" s="1"/>
  <c r="AN77" i="14" s="1"/>
  <c r="AN77" i="15" s="1"/>
  <c r="AN77" i="16" s="1"/>
  <c r="AL81" i="8"/>
  <c r="AL39" i="8"/>
  <c r="AL39" i="9" s="1"/>
  <c r="AL39" i="10" s="1"/>
  <c r="AL39" i="11" s="1"/>
  <c r="AL39" i="13" s="1"/>
  <c r="AL39" i="14" s="1"/>
  <c r="AL39" i="15" s="1"/>
  <c r="AL39" i="16" s="1"/>
  <c r="AN17" i="8"/>
  <c r="AN17" i="9" s="1"/>
  <c r="AN17" i="10" s="1"/>
  <c r="AN17" i="11" s="1"/>
  <c r="AN17" i="13" s="1"/>
  <c r="AN17" i="14" s="1"/>
  <c r="AN17" i="15" s="1"/>
  <c r="AN17" i="16" s="1"/>
  <c r="AN85" i="16"/>
  <c r="AN6" i="8"/>
  <c r="AN31" i="8"/>
  <c r="AN31" i="9" s="1"/>
  <c r="AN31" i="10" s="1"/>
  <c r="AN31" i="11" s="1"/>
  <c r="AN31" i="13" s="1"/>
  <c r="AN31" i="14" s="1"/>
  <c r="AN31" i="15" s="1"/>
  <c r="AN31" i="16" s="1"/>
  <c r="AN45" i="8"/>
  <c r="AL22" i="8"/>
  <c r="AN81" i="8"/>
  <c r="AL49" i="8"/>
  <c r="AL49" i="9" s="1"/>
  <c r="AL49" i="10" s="1"/>
  <c r="AL49" i="11" s="1"/>
  <c r="AL49" i="13" s="1"/>
  <c r="AL49" i="14" s="1"/>
  <c r="AL49" i="15" s="1"/>
  <c r="AL49" i="16" s="1"/>
  <c r="AL83" i="8"/>
  <c r="AL83" i="9" s="1"/>
  <c r="AL83" i="10" s="1"/>
  <c r="AL83" i="11" s="1"/>
  <c r="AL83" i="13" s="1"/>
  <c r="AL83" i="14" s="1"/>
  <c r="AL83" i="15" s="1"/>
  <c r="AL83" i="16" s="1"/>
  <c r="AL57" i="8"/>
  <c r="AL57" i="9" s="1"/>
  <c r="AL57" i="10" s="1"/>
  <c r="AL57" i="11" s="1"/>
  <c r="AL57" i="13" s="1"/>
  <c r="AL57" i="14" s="1"/>
  <c r="AL57" i="15" s="1"/>
  <c r="AL57" i="16" s="1"/>
  <c r="AZ91" i="8"/>
  <c r="AZ91" i="9" s="1"/>
  <c r="AZ91" i="10" s="1"/>
  <c r="AZ91" i="11" s="1"/>
  <c r="AZ91" i="13" s="1"/>
  <c r="AZ91" i="14" s="1"/>
  <c r="AZ91" i="15" s="1"/>
  <c r="AZ91" i="16" s="1"/>
  <c r="AL34" i="8"/>
  <c r="AL34" i="9" s="1"/>
  <c r="AL34" i="10" s="1"/>
  <c r="AL34" i="11" s="1"/>
  <c r="AL34" i="13" s="1"/>
  <c r="AL34" i="14" s="1"/>
  <c r="AL34" i="15" s="1"/>
  <c r="AL34" i="16" s="1"/>
  <c r="AN84" i="8"/>
  <c r="AL6" i="8"/>
  <c r="AL48" i="8"/>
  <c r="AL48" i="9" s="1"/>
  <c r="AL48" i="10" s="1"/>
  <c r="AL48" i="11" s="1"/>
  <c r="AL48" i="13" s="1"/>
  <c r="AL48" i="14" s="1"/>
  <c r="AL48" i="15" s="1"/>
  <c r="AL48" i="16" s="1"/>
  <c r="AN30" i="8"/>
  <c r="AN30" i="9" s="1"/>
  <c r="AN30" i="10" s="1"/>
  <c r="AN30" i="11" s="1"/>
  <c r="AN30" i="13" s="1"/>
  <c r="AN30" i="14" s="1"/>
  <c r="AN30" i="15" s="1"/>
  <c r="AN30" i="16" s="1"/>
  <c r="AN52" i="8"/>
  <c r="AN52" i="9" s="1"/>
  <c r="AN52" i="10" s="1"/>
  <c r="AN52" i="11" s="1"/>
  <c r="AN52" i="13" s="1"/>
  <c r="AN52" i="14" s="1"/>
  <c r="AN52" i="15" s="1"/>
  <c r="AN52" i="16" s="1"/>
  <c r="AL10" i="8"/>
  <c r="AL10" i="9" s="1"/>
  <c r="AL10" i="10" s="1"/>
  <c r="AL10" i="11" s="1"/>
  <c r="AL10" i="13" s="1"/>
  <c r="AL10" i="14" s="1"/>
  <c r="AL10" i="15" s="1"/>
  <c r="AL10" i="16" s="1"/>
  <c r="AN75" i="8"/>
  <c r="AN75" i="9" s="1"/>
  <c r="AN75" i="10" s="1"/>
  <c r="AN75" i="11" s="1"/>
  <c r="AN75" i="13" s="1"/>
  <c r="AN75" i="14" s="1"/>
  <c r="AN75" i="15" s="1"/>
  <c r="AN75" i="16" s="1"/>
  <c r="AL51" i="8"/>
  <c r="AL51" i="9" s="1"/>
  <c r="AL51" i="10" s="1"/>
  <c r="AL51" i="11" s="1"/>
  <c r="AL51" i="13" s="1"/>
  <c r="AL51" i="14" s="1"/>
  <c r="AL51" i="15" s="1"/>
  <c r="AL51" i="16" s="1"/>
  <c r="AL45" i="8"/>
  <c r="AL25" i="8"/>
  <c r="AL25" i="9" s="1"/>
  <c r="AL25" i="10" s="1"/>
  <c r="AL25" i="11" s="1"/>
  <c r="AL25" i="13" s="1"/>
  <c r="AL25" i="14" s="1"/>
  <c r="AL25" i="15" s="1"/>
  <c r="AL25" i="16" s="1"/>
  <c r="AN82" i="8"/>
  <c r="AN82" i="9" s="1"/>
  <c r="AN82" i="10" s="1"/>
  <c r="AN82" i="11" s="1"/>
  <c r="AN82" i="13" s="1"/>
  <c r="AN82" i="14" s="1"/>
  <c r="AN82" i="15" s="1"/>
  <c r="AN82" i="16" s="1"/>
  <c r="AL50" i="8"/>
  <c r="AL50" i="9" s="1"/>
  <c r="AL50" i="10" s="1"/>
  <c r="AL50" i="11" s="1"/>
  <c r="AL50" i="13" s="1"/>
  <c r="AL50" i="14" s="1"/>
  <c r="AL50" i="15" s="1"/>
  <c r="AL50" i="16" s="1"/>
  <c r="AN40" i="8"/>
  <c r="AN40" i="9" s="1"/>
  <c r="AN40" i="10" s="1"/>
  <c r="AN40" i="11" s="1"/>
  <c r="AN40" i="13" s="1"/>
  <c r="AN40" i="14" s="1"/>
  <c r="AN40" i="15" s="1"/>
  <c r="AN40" i="16" s="1"/>
  <c r="AL85" i="16"/>
  <c r="AN72" i="8"/>
  <c r="AN57" i="8"/>
  <c r="AN57" i="9" s="1"/>
  <c r="AN57" i="10" s="1"/>
  <c r="AN57" i="11" s="1"/>
  <c r="AN57" i="13" s="1"/>
  <c r="AN57" i="14" s="1"/>
  <c r="AN57" i="15" s="1"/>
  <c r="AN57" i="16" s="1"/>
  <c r="AL77" i="8"/>
  <c r="AL77" i="9" s="1"/>
  <c r="AL77" i="10" s="1"/>
  <c r="AL77" i="11" s="1"/>
  <c r="AL77" i="13" s="1"/>
  <c r="AL77" i="14" s="1"/>
  <c r="AL77" i="15" s="1"/>
  <c r="AL77" i="16" s="1"/>
  <c r="AN22" i="8"/>
  <c r="AN22" i="9" s="1"/>
  <c r="AN22" i="10" s="1"/>
  <c r="AN22" i="11" s="1"/>
  <c r="AN22" i="13" s="1"/>
  <c r="AN22" i="14" s="1"/>
  <c r="AN22" i="15" s="1"/>
  <c r="AN22" i="16" s="1"/>
  <c r="AN13" i="8"/>
  <c r="AN13" i="9" s="1"/>
  <c r="AN13" i="10" s="1"/>
  <c r="AN13" i="11" s="1"/>
  <c r="AN13" i="13" s="1"/>
  <c r="AN13" i="14" s="1"/>
  <c r="AN13" i="15" s="1"/>
  <c r="AN13" i="16" s="1"/>
  <c r="AN42" i="8"/>
  <c r="AN42" i="9" s="1"/>
  <c r="AN42" i="10" s="1"/>
  <c r="AN42" i="11" s="1"/>
  <c r="AN42" i="13" s="1"/>
  <c r="AN42" i="14" s="1"/>
  <c r="AN42" i="15" s="1"/>
  <c r="AN42" i="16" s="1"/>
  <c r="AL37" i="8"/>
  <c r="AL37" i="9" s="1"/>
  <c r="AL37" i="10" s="1"/>
  <c r="AL37" i="11" s="1"/>
  <c r="AL37" i="13" s="1"/>
  <c r="AL37" i="14" s="1"/>
  <c r="AL37" i="15" s="1"/>
  <c r="AL37" i="16" s="1"/>
  <c r="AL8" i="8"/>
  <c r="AL8" i="9" s="1"/>
  <c r="AL8" i="10" s="1"/>
  <c r="AL8" i="11" s="1"/>
  <c r="AL8" i="13" s="1"/>
  <c r="AL8" i="14" s="1"/>
  <c r="AL8" i="15" s="1"/>
  <c r="AL8" i="16" s="1"/>
  <c r="AL36" i="8"/>
  <c r="AN11" i="8"/>
  <c r="AN11" i="9" s="1"/>
  <c r="AN11" i="10" s="1"/>
  <c r="AN11" i="11" s="1"/>
  <c r="AN11" i="13" s="1"/>
  <c r="AN11" i="14" s="1"/>
  <c r="AN11" i="15" s="1"/>
  <c r="AN11" i="16" s="1"/>
  <c r="AL79" i="8"/>
  <c r="AL79" i="9" s="1"/>
  <c r="AL79" i="10" s="1"/>
  <c r="AL79" i="11" s="1"/>
  <c r="AL79" i="13" s="1"/>
  <c r="AL79" i="14" s="1"/>
  <c r="AL79" i="15" s="1"/>
  <c r="AL79" i="16" s="1"/>
  <c r="AN12" i="8"/>
  <c r="AN12" i="9" s="1"/>
  <c r="AN12" i="10" s="1"/>
  <c r="AN12" i="11" s="1"/>
  <c r="AN12" i="13" s="1"/>
  <c r="AN12" i="14" s="1"/>
  <c r="AN12" i="15" s="1"/>
  <c r="AN12" i="16" s="1"/>
  <c r="AN49" i="8"/>
  <c r="AN49" i="9" s="1"/>
  <c r="AN49" i="10" s="1"/>
  <c r="AN49" i="11" s="1"/>
  <c r="AN49" i="13" s="1"/>
  <c r="AN49" i="14" s="1"/>
  <c r="AN49" i="15" s="1"/>
  <c r="AN49" i="16" s="1"/>
  <c r="AL84" i="8"/>
  <c r="AN15" i="8"/>
  <c r="AN15" i="9" s="1"/>
  <c r="AN15" i="10" s="1"/>
  <c r="AN15" i="11" s="1"/>
  <c r="AN15" i="13" s="1"/>
  <c r="AN15" i="14" s="1"/>
  <c r="AN15" i="15" s="1"/>
  <c r="AN15" i="16" s="1"/>
  <c r="AL31" i="8"/>
  <c r="AL31" i="9" s="1"/>
  <c r="AL31" i="10" s="1"/>
  <c r="AL31" i="11" s="1"/>
  <c r="AL31" i="13" s="1"/>
  <c r="AL31" i="14" s="1"/>
  <c r="AL31" i="15" s="1"/>
  <c r="AL31" i="16" s="1"/>
  <c r="AL65" i="8"/>
  <c r="AL65" i="9" s="1"/>
  <c r="AL65" i="10" s="1"/>
  <c r="AL65" i="11" s="1"/>
  <c r="AL65" i="13" s="1"/>
  <c r="AL65" i="14" s="1"/>
  <c r="AL65" i="15" s="1"/>
  <c r="AL65" i="16" s="1"/>
  <c r="AN10" i="8"/>
  <c r="AN10" i="9" s="1"/>
  <c r="AN10" i="10" s="1"/>
  <c r="AN10" i="11" s="1"/>
  <c r="AN10" i="13" s="1"/>
  <c r="AN10" i="14" s="1"/>
  <c r="AN10" i="15" s="1"/>
  <c r="AN10" i="16" s="1"/>
  <c r="AN68" i="8"/>
  <c r="AN68" i="9" s="1"/>
  <c r="AN68" i="10" s="1"/>
  <c r="AN68" i="11" s="1"/>
  <c r="AN68" i="13" s="1"/>
  <c r="AN68" i="14" s="1"/>
  <c r="AN68" i="15" s="1"/>
  <c r="AN68" i="16" s="1"/>
  <c r="AN32" i="8"/>
  <c r="AN32" i="9" s="1"/>
  <c r="AN32" i="10" s="1"/>
  <c r="AN32" i="11" s="1"/>
  <c r="AN32" i="13" s="1"/>
  <c r="AN32" i="14" s="1"/>
  <c r="AN32" i="15" s="1"/>
  <c r="AN32" i="16" s="1"/>
  <c r="AN70" i="8"/>
  <c r="AN70" i="9" s="1"/>
  <c r="AN70" i="10" s="1"/>
  <c r="AN70" i="11" s="1"/>
  <c r="AN70" i="13" s="1"/>
  <c r="AN70" i="14" s="1"/>
  <c r="AN70" i="15" s="1"/>
  <c r="AN70" i="16" s="1"/>
  <c r="AN37" i="8"/>
  <c r="AN37" i="9" s="1"/>
  <c r="AN37" i="10" s="1"/>
  <c r="AN37" i="11" s="1"/>
  <c r="AN37" i="13" s="1"/>
  <c r="AN37" i="14" s="1"/>
  <c r="AN37" i="15" s="1"/>
  <c r="AN37" i="16" s="1"/>
  <c r="AQ91" i="7"/>
  <c r="AR91" i="7"/>
  <c r="AN91" i="3"/>
  <c r="AL91" i="3"/>
  <c r="AN94" i="3" s="1"/>
  <c r="AJ91" i="4"/>
  <c r="AM91" i="4"/>
  <c r="AK91" i="4"/>
  <c r="AR81" i="10" l="1"/>
  <c r="AR90" i="9"/>
  <c r="AR72" i="10"/>
  <c r="AR80" i="9"/>
  <c r="AQ72" i="10"/>
  <c r="AQ80" i="9"/>
  <c r="AR63" i="10"/>
  <c r="AR71" i="9"/>
  <c r="AQ63" i="10"/>
  <c r="AQ71" i="9"/>
  <c r="AQ62" i="9"/>
  <c r="AR36" i="10"/>
  <c r="AR44" i="9"/>
  <c r="AR22" i="10"/>
  <c r="AR35" i="9"/>
  <c r="AQ6" i="10"/>
  <c r="AQ21" i="9"/>
  <c r="AR20" i="10"/>
  <c r="AR21" i="9"/>
  <c r="AQ42" i="10"/>
  <c r="AQ44" i="9"/>
  <c r="AQ33" i="10"/>
  <c r="AQ35" i="9"/>
  <c r="AQ82" i="10"/>
  <c r="AQ90" i="9"/>
  <c r="AZ81" i="11"/>
  <c r="AZ90" i="10"/>
  <c r="AY81" i="11"/>
  <c r="AY90" i="10"/>
  <c r="AX81" i="11"/>
  <c r="AX90" i="10"/>
  <c r="AW81" i="11"/>
  <c r="AW90" i="10"/>
  <c r="AZ72" i="11"/>
  <c r="AZ80" i="10"/>
  <c r="AY72" i="11"/>
  <c r="AY80" i="10"/>
  <c r="AX72" i="11"/>
  <c r="AX80" i="10"/>
  <c r="AW72" i="11"/>
  <c r="AW80" i="10"/>
  <c r="AZ63" i="11"/>
  <c r="AZ71" i="10"/>
  <c r="AY63" i="11"/>
  <c r="AY71" i="10"/>
  <c r="AX63" i="11"/>
  <c r="AX71" i="10"/>
  <c r="AW63" i="11"/>
  <c r="AW71" i="10"/>
  <c r="AW62" i="10"/>
  <c r="AZ62" i="10"/>
  <c r="AX45" i="11"/>
  <c r="AX62" i="10"/>
  <c r="AZ36" i="11"/>
  <c r="AZ44" i="10"/>
  <c r="AY36" i="11"/>
  <c r="AY44" i="10"/>
  <c r="AX36" i="11"/>
  <c r="AX44" i="10"/>
  <c r="AW36" i="11"/>
  <c r="AW44" i="10"/>
  <c r="AZ22" i="11"/>
  <c r="AZ35" i="10"/>
  <c r="AY22" i="11"/>
  <c r="AY35" i="10"/>
  <c r="AX22" i="11"/>
  <c r="AX35" i="10"/>
  <c r="AW22" i="11"/>
  <c r="AW35" i="10"/>
  <c r="AZ6" i="11"/>
  <c r="AZ21" i="10"/>
  <c r="AY6" i="11"/>
  <c r="AY21" i="10"/>
  <c r="AX6" i="11"/>
  <c r="AX21" i="10"/>
  <c r="AW6" i="11"/>
  <c r="AW21" i="10"/>
  <c r="AN81" i="9"/>
  <c r="AN90" i="8"/>
  <c r="AM81" i="10"/>
  <c r="AM90" i="9"/>
  <c r="AN72" i="9"/>
  <c r="AN80" i="8"/>
  <c r="AM72" i="10"/>
  <c r="AM80" i="9"/>
  <c r="AN63" i="9"/>
  <c r="AN71" i="8"/>
  <c r="AM63" i="10"/>
  <c r="AM71" i="9"/>
  <c r="AM62" i="9"/>
  <c r="AN62" i="8"/>
  <c r="AN36" i="9"/>
  <c r="AN44" i="8"/>
  <c r="AM36" i="10"/>
  <c r="AM44" i="9"/>
  <c r="AN25" i="9"/>
  <c r="AN35" i="8"/>
  <c r="AM25" i="10"/>
  <c r="AM35" i="9"/>
  <c r="AN6" i="9"/>
  <c r="AN21" i="8"/>
  <c r="AM6" i="10"/>
  <c r="AM21" i="9"/>
  <c r="AL81" i="9"/>
  <c r="AL90" i="8"/>
  <c r="AK81" i="10"/>
  <c r="AK90" i="9"/>
  <c r="AL72" i="9"/>
  <c r="AL80" i="8"/>
  <c r="AK72" i="10"/>
  <c r="AK80" i="9"/>
  <c r="AL63" i="9"/>
  <c r="AL71" i="8"/>
  <c r="AK63" i="10"/>
  <c r="AK71" i="9"/>
  <c r="AL62" i="8"/>
  <c r="AL36" i="9"/>
  <c r="AL44" i="8"/>
  <c r="AK36" i="10"/>
  <c r="AK44" i="9"/>
  <c r="AL22" i="9"/>
  <c r="AL35" i="8"/>
  <c r="AK22" i="10"/>
  <c r="AK35" i="9"/>
  <c r="AL6" i="9"/>
  <c r="AL21" i="8"/>
  <c r="AK6" i="10"/>
  <c r="AK21" i="9"/>
  <c r="AJ81" i="10"/>
  <c r="AJ90" i="9"/>
  <c r="AJ72" i="10"/>
  <c r="AJ80" i="9"/>
  <c r="AJ63" i="10"/>
  <c r="AJ71" i="9"/>
  <c r="AJ45" i="10"/>
  <c r="AJ62" i="9"/>
  <c r="AJ36" i="10"/>
  <c r="AJ44" i="9"/>
  <c r="AJ25" i="10"/>
  <c r="AJ35" i="9"/>
  <c r="AJ6" i="10"/>
  <c r="AJ21" i="9"/>
  <c r="AZ45" i="11"/>
  <c r="AZ62" i="11" s="1"/>
  <c r="AY45" i="11"/>
  <c r="AY62" i="11" s="1"/>
  <c r="AX46" i="11"/>
  <c r="AW45" i="11"/>
  <c r="AR45" i="10"/>
  <c r="AR62" i="10" s="1"/>
  <c r="AQ45" i="10"/>
  <c r="AQ62" i="10" s="1"/>
  <c r="AL45" i="9"/>
  <c r="AK45" i="10"/>
  <c r="AK62" i="10" s="1"/>
  <c r="AN45" i="9"/>
  <c r="AN62" i="9" s="1"/>
  <c r="AM45" i="10"/>
  <c r="AM62" i="10" s="1"/>
  <c r="AJ46" i="10"/>
  <c r="AN93" i="4"/>
  <c r="AZ58" i="11"/>
  <c r="AQ58" i="10"/>
  <c r="AN58" i="9"/>
  <c r="AM58" i="10"/>
  <c r="AW58" i="11"/>
  <c r="AL58" i="9"/>
  <c r="AX58" i="11"/>
  <c r="AY58" i="11"/>
  <c r="AJ58" i="10"/>
  <c r="AK58" i="10"/>
  <c r="AJ84" i="11"/>
  <c r="AJ84" i="13" s="1"/>
  <c r="AJ84" i="14" s="1"/>
  <c r="AR84" i="11"/>
  <c r="AR84" i="13" s="1"/>
  <c r="AR84" i="14" s="1"/>
  <c r="AM84" i="11"/>
  <c r="AM84" i="13" s="1"/>
  <c r="AM84" i="14" s="1"/>
  <c r="AW84" i="15"/>
  <c r="AW84" i="16" s="1"/>
  <c r="AK84" i="11"/>
  <c r="AK84" i="13" s="1"/>
  <c r="AK84" i="14" s="1"/>
  <c r="AY84" i="15"/>
  <c r="AY84" i="16" s="1"/>
  <c r="AZ84" i="15"/>
  <c r="AZ84" i="16" s="1"/>
  <c r="AQ84" i="11"/>
  <c r="AQ84" i="13" s="1"/>
  <c r="AQ84" i="14" s="1"/>
  <c r="AX84" i="15"/>
  <c r="AX84" i="16" s="1"/>
  <c r="AN84" i="9"/>
  <c r="AN84" i="10" s="1"/>
  <c r="AL84" i="9"/>
  <c r="AL84" i="10" s="1"/>
  <c r="AR91" i="8"/>
  <c r="AR91" i="9" s="1"/>
  <c r="AR91" i="10" s="1"/>
  <c r="AR91" i="11" s="1"/>
  <c r="AR91" i="13" s="1"/>
  <c r="AR91" i="14" s="1"/>
  <c r="AR91" i="15" s="1"/>
  <c r="AR91" i="16" s="1"/>
  <c r="AQ91" i="8"/>
  <c r="AQ91" i="9" s="1"/>
  <c r="AQ91" i="10" s="1"/>
  <c r="AQ91" i="11" s="1"/>
  <c r="AQ91" i="13" s="1"/>
  <c r="AQ91" i="14" s="1"/>
  <c r="AQ91" i="15" s="1"/>
  <c r="AQ91" i="16" s="1"/>
  <c r="AK91" i="7"/>
  <c r="AM91" i="7"/>
  <c r="AJ91" i="7"/>
  <c r="AL91" i="4"/>
  <c r="AN91" i="4"/>
  <c r="AR81" i="11" l="1"/>
  <c r="AR90" i="10"/>
  <c r="AR72" i="11"/>
  <c r="AR80" i="10"/>
  <c r="AQ72" i="11"/>
  <c r="AQ80" i="10"/>
  <c r="AR63" i="11"/>
  <c r="AR71" i="10"/>
  <c r="AQ63" i="11"/>
  <c r="AQ71" i="10"/>
  <c r="AR36" i="11"/>
  <c r="AR44" i="10"/>
  <c r="AR22" i="11"/>
  <c r="AR35" i="10"/>
  <c r="AQ6" i="11"/>
  <c r="AQ21" i="10"/>
  <c r="AR20" i="11"/>
  <c r="AR21" i="10"/>
  <c r="AQ42" i="11"/>
  <c r="AQ44" i="10"/>
  <c r="AQ33" i="11"/>
  <c r="AQ35" i="10"/>
  <c r="AQ82" i="11"/>
  <c r="AQ90" i="10"/>
  <c r="AZ81" i="13"/>
  <c r="AZ90" i="11"/>
  <c r="AY81" i="13"/>
  <c r="AY90" i="11"/>
  <c r="AX81" i="13"/>
  <c r="AX90" i="11"/>
  <c r="AW81" i="13"/>
  <c r="AW90" i="11"/>
  <c r="AZ72" i="13"/>
  <c r="AZ80" i="11"/>
  <c r="AY72" i="13"/>
  <c r="AY80" i="11"/>
  <c r="AX72" i="13"/>
  <c r="AX80" i="11"/>
  <c r="AW72" i="13"/>
  <c r="AW80" i="11"/>
  <c r="AZ63" i="13"/>
  <c r="AZ71" i="11"/>
  <c r="AY63" i="13"/>
  <c r="AY71" i="11"/>
  <c r="AX63" i="13"/>
  <c r="AX71" i="11"/>
  <c r="AW63" i="13"/>
  <c r="AW71" i="11"/>
  <c r="AW62" i="11"/>
  <c r="AX45" i="13"/>
  <c r="AX62" i="11"/>
  <c r="AZ36" i="13"/>
  <c r="AZ44" i="11"/>
  <c r="AY36" i="13"/>
  <c r="AY44" i="11"/>
  <c r="AX36" i="13"/>
  <c r="AX44" i="11"/>
  <c r="AW36" i="13"/>
  <c r="AW44" i="11"/>
  <c r="AZ22" i="13"/>
  <c r="AZ35" i="11"/>
  <c r="AY22" i="13"/>
  <c r="AY35" i="11"/>
  <c r="AX22" i="13"/>
  <c r="AX35" i="11"/>
  <c r="AW22" i="13"/>
  <c r="AW35" i="11"/>
  <c r="AZ6" i="13"/>
  <c r="AZ21" i="11"/>
  <c r="AY6" i="13"/>
  <c r="AY21" i="11"/>
  <c r="AX6" i="13"/>
  <c r="AX21" i="11"/>
  <c r="AW6" i="13"/>
  <c r="AW21" i="11"/>
  <c r="AM81" i="11"/>
  <c r="AM90" i="10"/>
  <c r="AN81" i="10"/>
  <c r="AN90" i="9"/>
  <c r="AM72" i="11"/>
  <c r="AM80" i="10"/>
  <c r="AN72" i="10"/>
  <c r="AN80" i="9"/>
  <c r="AM63" i="11"/>
  <c r="AM71" i="10"/>
  <c r="AN63" i="10"/>
  <c r="AN71" i="9"/>
  <c r="AM36" i="11"/>
  <c r="AM44" i="10"/>
  <c r="AN36" i="10"/>
  <c r="AN44" i="9"/>
  <c r="AM25" i="11"/>
  <c r="AM35" i="10"/>
  <c r="AN25" i="10"/>
  <c r="AN35" i="9"/>
  <c r="AM6" i="11"/>
  <c r="AM21" i="10"/>
  <c r="AN6" i="10"/>
  <c r="AN21" i="9"/>
  <c r="AK81" i="11"/>
  <c r="AK90" i="10"/>
  <c r="AL81" i="10"/>
  <c r="AL90" i="9"/>
  <c r="AK72" i="11"/>
  <c r="AK80" i="10"/>
  <c r="AL72" i="10"/>
  <c r="AL80" i="9"/>
  <c r="AK63" i="11"/>
  <c r="AK71" i="10"/>
  <c r="AL63" i="10"/>
  <c r="AL71" i="9"/>
  <c r="AL62" i="9"/>
  <c r="AK36" i="11"/>
  <c r="AK44" i="10"/>
  <c r="AL36" i="10"/>
  <c r="AL44" i="9"/>
  <c r="AK22" i="11"/>
  <c r="AK35" i="10"/>
  <c r="AL22" i="10"/>
  <c r="AL35" i="9"/>
  <c r="AK6" i="11"/>
  <c r="AK21" i="10"/>
  <c r="AL6" i="10"/>
  <c r="AL21" i="9"/>
  <c r="AJ81" i="11"/>
  <c r="AJ90" i="10"/>
  <c r="AJ72" i="11"/>
  <c r="AJ80" i="10"/>
  <c r="AJ63" i="11"/>
  <c r="AJ71" i="10"/>
  <c r="AJ45" i="11"/>
  <c r="AJ62" i="10"/>
  <c r="AJ36" i="11"/>
  <c r="AJ44" i="10"/>
  <c r="AJ25" i="11"/>
  <c r="AJ35" i="10"/>
  <c r="AJ6" i="11"/>
  <c r="AJ21" i="10"/>
  <c r="AZ45" i="13"/>
  <c r="AZ62" i="13" s="1"/>
  <c r="AY45" i="13"/>
  <c r="AX46" i="13"/>
  <c r="AW45" i="13"/>
  <c r="AR45" i="11"/>
  <c r="AR62" i="11" s="1"/>
  <c r="AQ45" i="11"/>
  <c r="AQ62" i="11" s="1"/>
  <c r="AK45" i="11"/>
  <c r="AL45" i="10"/>
  <c r="AM45" i="11"/>
  <c r="AN45" i="10"/>
  <c r="AN62" i="10" s="1"/>
  <c r="AJ46" i="11"/>
  <c r="AN93" i="7"/>
  <c r="AN94" i="4"/>
  <c r="AM58" i="11"/>
  <c r="AK58" i="11"/>
  <c r="AX58" i="13"/>
  <c r="AN58" i="10"/>
  <c r="AJ58" i="11"/>
  <c r="AL58" i="10"/>
  <c r="AQ58" i="11"/>
  <c r="AY58" i="13"/>
  <c r="AW58" i="13"/>
  <c r="AZ58" i="13"/>
  <c r="AK84" i="15"/>
  <c r="AK84" i="16" s="1"/>
  <c r="AN84" i="11"/>
  <c r="AN84" i="13" s="1"/>
  <c r="AN84" i="14" s="1"/>
  <c r="AR84" i="15"/>
  <c r="AR84" i="16" s="1"/>
  <c r="AQ84" i="15"/>
  <c r="AQ84" i="16" s="1"/>
  <c r="AJ84" i="15"/>
  <c r="AJ84" i="16" s="1"/>
  <c r="AL84" i="11"/>
  <c r="AL84" i="13" s="1"/>
  <c r="AL84" i="14" s="1"/>
  <c r="AM84" i="15"/>
  <c r="AM84" i="16" s="1"/>
  <c r="AM91" i="8"/>
  <c r="AM91" i="9" s="1"/>
  <c r="AM91" i="10" s="1"/>
  <c r="AM91" i="11" s="1"/>
  <c r="AM91" i="13" s="1"/>
  <c r="AM91" i="14" s="1"/>
  <c r="AM91" i="15" s="1"/>
  <c r="AM91" i="16" s="1"/>
  <c r="AK91" i="8"/>
  <c r="AJ91" i="8"/>
  <c r="AJ91" i="9" s="1"/>
  <c r="AJ91" i="10" s="1"/>
  <c r="AJ91" i="11" s="1"/>
  <c r="AJ91" i="13" s="1"/>
  <c r="AJ91" i="14" s="1"/>
  <c r="AJ91" i="15" s="1"/>
  <c r="AJ91" i="16" s="1"/>
  <c r="AL91" i="7"/>
  <c r="AN91" i="7"/>
  <c r="AR81" i="13" l="1"/>
  <c r="AR90" i="11"/>
  <c r="AR72" i="13"/>
  <c r="AR80" i="11"/>
  <c r="AQ72" i="13"/>
  <c r="AQ80" i="11"/>
  <c r="AR63" i="13"/>
  <c r="AR71" i="11"/>
  <c r="AQ63" i="13"/>
  <c r="AQ71" i="11"/>
  <c r="AR36" i="13"/>
  <c r="AR44" i="11"/>
  <c r="AR22" i="13"/>
  <c r="AR35" i="11"/>
  <c r="AQ6" i="13"/>
  <c r="AQ21" i="11"/>
  <c r="AR20" i="13"/>
  <c r="AR21" i="11"/>
  <c r="AQ42" i="13"/>
  <c r="AQ44" i="11"/>
  <c r="AQ33" i="13"/>
  <c r="AQ35" i="11"/>
  <c r="AQ82" i="13"/>
  <c r="AQ90" i="11"/>
  <c r="AZ81" i="14"/>
  <c r="AZ90" i="13"/>
  <c r="AY81" i="14"/>
  <c r="AY90" i="13"/>
  <c r="AX81" i="14"/>
  <c r="AX90" i="13"/>
  <c r="AW81" i="14"/>
  <c r="AW90" i="13"/>
  <c r="AZ72" i="14"/>
  <c r="AZ80" i="13"/>
  <c r="AY72" i="14"/>
  <c r="AY80" i="13"/>
  <c r="AX72" i="14"/>
  <c r="AX80" i="13"/>
  <c r="AW72" i="14"/>
  <c r="AW80" i="13"/>
  <c r="AZ63" i="14"/>
  <c r="AZ71" i="13"/>
  <c r="AY63" i="14"/>
  <c r="AY71" i="13"/>
  <c r="AX63" i="14"/>
  <c r="AX71" i="13"/>
  <c r="AW63" i="14"/>
  <c r="AW71" i="13"/>
  <c r="AW62" i="13"/>
  <c r="AY62" i="13"/>
  <c r="AX45" i="14"/>
  <c r="AX62" i="13"/>
  <c r="AZ36" i="14"/>
  <c r="AZ44" i="13"/>
  <c r="AY36" i="14"/>
  <c r="AY44" i="13"/>
  <c r="AX36" i="14"/>
  <c r="AX44" i="13"/>
  <c r="AW36" i="14"/>
  <c r="AW44" i="13"/>
  <c r="AZ22" i="14"/>
  <c r="AZ35" i="13"/>
  <c r="AY22" i="14"/>
  <c r="AY35" i="13"/>
  <c r="AX22" i="14"/>
  <c r="AX35" i="13"/>
  <c r="AW22" i="14"/>
  <c r="AW35" i="13"/>
  <c r="AZ6" i="14"/>
  <c r="AZ21" i="13"/>
  <c r="AY6" i="14"/>
  <c r="AY21" i="13"/>
  <c r="AX6" i="14"/>
  <c r="AX21" i="13"/>
  <c r="AW6" i="14"/>
  <c r="AW21" i="13"/>
  <c r="AN81" i="11"/>
  <c r="AN90" i="10"/>
  <c r="AM81" i="13"/>
  <c r="AM90" i="11"/>
  <c r="AN72" i="11"/>
  <c r="AN80" i="10"/>
  <c r="AM72" i="13"/>
  <c r="AM80" i="11"/>
  <c r="AN63" i="11"/>
  <c r="AN71" i="10"/>
  <c r="AM63" i="13"/>
  <c r="AM71" i="11"/>
  <c r="AM62" i="11"/>
  <c r="AN36" i="11"/>
  <c r="AN44" i="10"/>
  <c r="AM36" i="13"/>
  <c r="AM44" i="11"/>
  <c r="AN25" i="11"/>
  <c r="AN35" i="10"/>
  <c r="AM25" i="13"/>
  <c r="AM35" i="11"/>
  <c r="AN6" i="11"/>
  <c r="AN21" i="10"/>
  <c r="AM6" i="13"/>
  <c r="AM21" i="11"/>
  <c r="AL81" i="11"/>
  <c r="AL90" i="10"/>
  <c r="AK81" i="13"/>
  <c r="AK90" i="11"/>
  <c r="AL72" i="11"/>
  <c r="AL80" i="10"/>
  <c r="AK72" i="13"/>
  <c r="AK80" i="11"/>
  <c r="AL63" i="11"/>
  <c r="AL71" i="10"/>
  <c r="AK63" i="13"/>
  <c r="AK71" i="11"/>
  <c r="AL62" i="10"/>
  <c r="AK62" i="11"/>
  <c r="AL36" i="11"/>
  <c r="AL44" i="10"/>
  <c r="AK36" i="13"/>
  <c r="AK44" i="11"/>
  <c r="AL22" i="11"/>
  <c r="AL35" i="10"/>
  <c r="AK22" i="13"/>
  <c r="AK35" i="11"/>
  <c r="AL6" i="11"/>
  <c r="AL21" i="10"/>
  <c r="AK6" i="13"/>
  <c r="AK21" i="11"/>
  <c r="AJ81" i="13"/>
  <c r="AJ90" i="11"/>
  <c r="AJ72" i="13"/>
  <c r="AJ80" i="11"/>
  <c r="AJ63" i="13"/>
  <c r="AJ71" i="11"/>
  <c r="AJ45" i="13"/>
  <c r="AJ62" i="11"/>
  <c r="AJ36" i="13"/>
  <c r="AJ44" i="11"/>
  <c r="AJ25" i="13"/>
  <c r="AJ35" i="11"/>
  <c r="AJ6" i="13"/>
  <c r="AJ21" i="11"/>
  <c r="AZ45" i="14"/>
  <c r="AY45" i="14"/>
  <c r="AX46" i="14"/>
  <c r="AW45" i="14"/>
  <c r="AR45" i="13"/>
  <c r="AR62" i="13" s="1"/>
  <c r="AQ45" i="13"/>
  <c r="AQ62" i="13" s="1"/>
  <c r="AL45" i="11"/>
  <c r="AL62" i="11" s="1"/>
  <c r="AK45" i="13"/>
  <c r="AK62" i="13" s="1"/>
  <c r="AN45" i="11"/>
  <c r="AN62" i="11" s="1"/>
  <c r="AM45" i="13"/>
  <c r="AJ46" i="13"/>
  <c r="AN94" i="7"/>
  <c r="AK91" i="9"/>
  <c r="AN93" i="8"/>
  <c r="AQ58" i="13"/>
  <c r="AX58" i="14"/>
  <c r="AK58" i="13"/>
  <c r="AW58" i="14"/>
  <c r="AJ58" i="13"/>
  <c r="AM58" i="13"/>
  <c r="AZ58" i="14"/>
  <c r="AL58" i="11"/>
  <c r="AY58" i="14"/>
  <c r="AN58" i="11"/>
  <c r="AL84" i="15"/>
  <c r="AL84" i="16" s="1"/>
  <c r="AN84" i="15"/>
  <c r="AN84" i="16" s="1"/>
  <c r="AL91" i="8"/>
  <c r="AN91" i="8"/>
  <c r="AN91" i="9" s="1"/>
  <c r="AN91" i="10" s="1"/>
  <c r="AN91" i="11" s="1"/>
  <c r="AN91" i="13" s="1"/>
  <c r="AN91" i="14" s="1"/>
  <c r="AN91" i="15" s="1"/>
  <c r="AN91" i="16" s="1"/>
  <c r="AR81" i="14" l="1"/>
  <c r="AR90" i="13"/>
  <c r="AR72" i="14"/>
  <c r="AR80" i="13"/>
  <c r="AQ72" i="14"/>
  <c r="AQ80" i="13"/>
  <c r="AR63" i="14"/>
  <c r="AR71" i="13"/>
  <c r="AQ63" i="14"/>
  <c r="AQ71" i="13"/>
  <c r="AR36" i="14"/>
  <c r="AR44" i="13"/>
  <c r="AR22" i="14"/>
  <c r="AR35" i="13"/>
  <c r="AQ6" i="14"/>
  <c r="AQ21" i="13"/>
  <c r="AR20" i="14"/>
  <c r="AR21" i="13"/>
  <c r="AQ42" i="14"/>
  <c r="AQ44" i="13"/>
  <c r="AQ33" i="14"/>
  <c r="AQ35" i="13"/>
  <c r="AQ82" i="14"/>
  <c r="AQ90" i="13"/>
  <c r="AZ81" i="15"/>
  <c r="AZ90" i="14"/>
  <c r="AY81" i="15"/>
  <c r="AY90" i="14"/>
  <c r="AX81" i="15"/>
  <c r="AX90" i="14"/>
  <c r="AW81" i="15"/>
  <c r="AW90" i="14"/>
  <c r="AZ72" i="15"/>
  <c r="AZ80" i="14"/>
  <c r="AY72" i="15"/>
  <c r="AY80" i="14"/>
  <c r="AX72" i="15"/>
  <c r="AX80" i="14"/>
  <c r="AW72" i="15"/>
  <c r="AW80" i="14"/>
  <c r="AZ63" i="15"/>
  <c r="AZ71" i="14"/>
  <c r="AY63" i="15"/>
  <c r="AY71" i="14"/>
  <c r="AX63" i="15"/>
  <c r="AX71" i="14"/>
  <c r="AW63" i="15"/>
  <c r="AW71" i="14"/>
  <c r="AY62" i="14"/>
  <c r="AZ62" i="14"/>
  <c r="AW62" i="14"/>
  <c r="AX45" i="15"/>
  <c r="AX62" i="14"/>
  <c r="AZ36" i="15"/>
  <c r="AZ44" i="14"/>
  <c r="AY36" i="15"/>
  <c r="AY44" i="14"/>
  <c r="AX36" i="15"/>
  <c r="AX44" i="14"/>
  <c r="AW36" i="15"/>
  <c r="AW44" i="14"/>
  <c r="AZ22" i="15"/>
  <c r="AZ35" i="14"/>
  <c r="AY22" i="15"/>
  <c r="AY35" i="14"/>
  <c r="AX22" i="15"/>
  <c r="AX35" i="14"/>
  <c r="AW22" i="15"/>
  <c r="AW35" i="14"/>
  <c r="AZ6" i="15"/>
  <c r="AZ21" i="14"/>
  <c r="AY6" i="15"/>
  <c r="AY21" i="14"/>
  <c r="AX6" i="15"/>
  <c r="AX21" i="14"/>
  <c r="AW6" i="15"/>
  <c r="AW21" i="14"/>
  <c r="AM81" i="14"/>
  <c r="AM90" i="13"/>
  <c r="AN81" i="13"/>
  <c r="AN90" i="11"/>
  <c r="AM72" i="14"/>
  <c r="AM80" i="13"/>
  <c r="AN72" i="13"/>
  <c r="AN80" i="11"/>
  <c r="AM63" i="14"/>
  <c r="AM71" i="13"/>
  <c r="AN63" i="13"/>
  <c r="AN71" i="11"/>
  <c r="AM62" i="13"/>
  <c r="AM36" i="14"/>
  <c r="AM44" i="13"/>
  <c r="AN36" i="13"/>
  <c r="AN44" i="11"/>
  <c r="AM25" i="14"/>
  <c r="AM35" i="13"/>
  <c r="AN25" i="13"/>
  <c r="AN35" i="11"/>
  <c r="AM6" i="14"/>
  <c r="AM21" i="13"/>
  <c r="AN6" i="13"/>
  <c r="AN21" i="11"/>
  <c r="AK81" i="14"/>
  <c r="AK90" i="13"/>
  <c r="AL81" i="13"/>
  <c r="AL90" i="11"/>
  <c r="AK72" i="14"/>
  <c r="AK80" i="13"/>
  <c r="AL72" i="13"/>
  <c r="AL80" i="11"/>
  <c r="AK63" i="14"/>
  <c r="AK71" i="13"/>
  <c r="AL63" i="13"/>
  <c r="AL71" i="11"/>
  <c r="AK36" i="14"/>
  <c r="AK44" i="13"/>
  <c r="AL36" i="13"/>
  <c r="AL44" i="11"/>
  <c r="AK22" i="14"/>
  <c r="AK35" i="13"/>
  <c r="AL22" i="13"/>
  <c r="AL35" i="11"/>
  <c r="AK6" i="14"/>
  <c r="AK21" i="13"/>
  <c r="AL6" i="13"/>
  <c r="AL21" i="11"/>
  <c r="AJ81" i="14"/>
  <c r="AJ90" i="13"/>
  <c r="AJ72" i="14"/>
  <c r="AJ80" i="13"/>
  <c r="AJ63" i="14"/>
  <c r="AJ71" i="13"/>
  <c r="AJ45" i="14"/>
  <c r="AJ62" i="13"/>
  <c r="AJ36" i="14"/>
  <c r="AJ44" i="13"/>
  <c r="AJ25" i="14"/>
  <c r="AJ35" i="13"/>
  <c r="AJ6" i="14"/>
  <c r="AJ21" i="13"/>
  <c r="AZ45" i="15"/>
  <c r="AZ62" i="15" s="1"/>
  <c r="AY45" i="15"/>
  <c r="AY62" i="15" s="1"/>
  <c r="AX46" i="15"/>
  <c r="AW45" i="15"/>
  <c r="AW62" i="15" s="1"/>
  <c r="AR45" i="14"/>
  <c r="AR62" i="14" s="1"/>
  <c r="AQ45" i="14"/>
  <c r="AQ62" i="14" s="1"/>
  <c r="AK45" i="14"/>
  <c r="AK62" i="14" s="1"/>
  <c r="AL45" i="13"/>
  <c r="AM45" i="14"/>
  <c r="AN45" i="13"/>
  <c r="AJ46" i="14"/>
  <c r="AL91" i="9"/>
  <c r="AN94" i="8"/>
  <c r="AK91" i="10"/>
  <c r="AN93" i="9"/>
  <c r="AW58" i="15"/>
  <c r="AL58" i="13"/>
  <c r="AZ58" i="15"/>
  <c r="AK58" i="14"/>
  <c r="AM58" i="14"/>
  <c r="AX58" i="15"/>
  <c r="AN58" i="13"/>
  <c r="AY58" i="15"/>
  <c r="AJ58" i="14"/>
  <c r="AQ58" i="14"/>
  <c r="AR81" i="15" l="1"/>
  <c r="AR90" i="14"/>
  <c r="AR72" i="15"/>
  <c r="AR80" i="14"/>
  <c r="AQ72" i="15"/>
  <c r="AQ80" i="14"/>
  <c r="AR63" i="15"/>
  <c r="AR71" i="14"/>
  <c r="AQ63" i="15"/>
  <c r="AQ71" i="14"/>
  <c r="AR36" i="15"/>
  <c r="AR44" i="14"/>
  <c r="AR22" i="15"/>
  <c r="AR35" i="14"/>
  <c r="AQ6" i="15"/>
  <c r="AQ21" i="14"/>
  <c r="AR20" i="15"/>
  <c r="AR21" i="14"/>
  <c r="AQ42" i="15"/>
  <c r="AQ44" i="14"/>
  <c r="AQ33" i="15"/>
  <c r="AQ35" i="14"/>
  <c r="AQ82" i="15"/>
  <c r="AQ90" i="14"/>
  <c r="AZ81" i="16"/>
  <c r="AZ90" i="16" s="1"/>
  <c r="AZ90" i="15"/>
  <c r="AY81" i="16"/>
  <c r="AY90" i="16" s="1"/>
  <c r="AY90" i="15"/>
  <c r="AX81" i="16"/>
  <c r="AX90" i="16" s="1"/>
  <c r="AX90" i="15"/>
  <c r="AW81" i="16"/>
  <c r="AW90" i="16" s="1"/>
  <c r="AW90" i="15"/>
  <c r="AZ72" i="16"/>
  <c r="AZ80" i="16" s="1"/>
  <c r="AZ80" i="15"/>
  <c r="AY72" i="16"/>
  <c r="AY80" i="16" s="1"/>
  <c r="AY80" i="15"/>
  <c r="AX72" i="16"/>
  <c r="AX80" i="16" s="1"/>
  <c r="AX80" i="15"/>
  <c r="AW72" i="16"/>
  <c r="AW80" i="16" s="1"/>
  <c r="AW80" i="15"/>
  <c r="AZ63" i="16"/>
  <c r="AZ71" i="16" s="1"/>
  <c r="AZ71" i="15"/>
  <c r="AY63" i="16"/>
  <c r="AY71" i="16" s="1"/>
  <c r="AY71" i="15"/>
  <c r="AX63" i="16"/>
  <c r="AX71" i="16" s="1"/>
  <c r="AX71" i="15"/>
  <c r="AW63" i="16"/>
  <c r="AW71" i="16" s="1"/>
  <c r="AW71" i="15"/>
  <c r="AX45" i="16"/>
  <c r="AX62" i="15"/>
  <c r="AZ36" i="16"/>
  <c r="AZ44" i="16" s="1"/>
  <c r="AZ44" i="15"/>
  <c r="AY36" i="16"/>
  <c r="AY44" i="16" s="1"/>
  <c r="AY44" i="15"/>
  <c r="AX36" i="16"/>
  <c r="AX44" i="16" s="1"/>
  <c r="AX44" i="15"/>
  <c r="AW36" i="16"/>
  <c r="AW44" i="16" s="1"/>
  <c r="AW44" i="15"/>
  <c r="AZ22" i="16"/>
  <c r="AZ35" i="16" s="1"/>
  <c r="AZ35" i="15"/>
  <c r="AY22" i="16"/>
  <c r="AY35" i="16" s="1"/>
  <c r="AY35" i="15"/>
  <c r="AX22" i="16"/>
  <c r="AX35" i="16" s="1"/>
  <c r="AX35" i="15"/>
  <c r="AW22" i="16"/>
  <c r="AW35" i="16" s="1"/>
  <c r="AW35" i="15"/>
  <c r="AZ6" i="16"/>
  <c r="AZ21" i="16" s="1"/>
  <c r="AZ21" i="15"/>
  <c r="AY6" i="16"/>
  <c r="AY21" i="16" s="1"/>
  <c r="AY21" i="15"/>
  <c r="AX6" i="16"/>
  <c r="AX21" i="16" s="1"/>
  <c r="AX21" i="15"/>
  <c r="AW6" i="16"/>
  <c r="AW21" i="16" s="1"/>
  <c r="AW21" i="15"/>
  <c r="AN81" i="14"/>
  <c r="AN90" i="13"/>
  <c r="AM81" i="15"/>
  <c r="AM90" i="14"/>
  <c r="AN72" i="14"/>
  <c r="AN80" i="13"/>
  <c r="AM72" i="15"/>
  <c r="AM80" i="14"/>
  <c r="AN63" i="14"/>
  <c r="AN71" i="13"/>
  <c r="AM63" i="15"/>
  <c r="AM71" i="14"/>
  <c r="AN62" i="13"/>
  <c r="AM62" i="14"/>
  <c r="AN36" i="14"/>
  <c r="AN44" i="13"/>
  <c r="AM36" i="15"/>
  <c r="AM44" i="14"/>
  <c r="AN25" i="14"/>
  <c r="AN35" i="13"/>
  <c r="AM25" i="15"/>
  <c r="AM35" i="14"/>
  <c r="AN6" i="14"/>
  <c r="AN21" i="13"/>
  <c r="AM6" i="15"/>
  <c r="AM21" i="14"/>
  <c r="AL81" i="14"/>
  <c r="AL90" i="13"/>
  <c r="AK81" i="15"/>
  <c r="AK90" i="14"/>
  <c r="AL72" i="14"/>
  <c r="AL80" i="13"/>
  <c r="AK72" i="15"/>
  <c r="AK80" i="14"/>
  <c r="AL63" i="14"/>
  <c r="AL71" i="13"/>
  <c r="AK63" i="15"/>
  <c r="AK71" i="14"/>
  <c r="AL62" i="13"/>
  <c r="AL36" i="14"/>
  <c r="AL44" i="13"/>
  <c r="AK36" i="15"/>
  <c r="AK44" i="14"/>
  <c r="AL22" i="14"/>
  <c r="AL35" i="13"/>
  <c r="AK22" i="15"/>
  <c r="AK35" i="14"/>
  <c r="AL6" i="14"/>
  <c r="AL21" i="13"/>
  <c r="AK6" i="15"/>
  <c r="AK21" i="14"/>
  <c r="AJ81" i="15"/>
  <c r="AJ90" i="14"/>
  <c r="AJ72" i="15"/>
  <c r="AJ80" i="14"/>
  <c r="AJ63" i="15"/>
  <c r="AJ71" i="14"/>
  <c r="AJ45" i="15"/>
  <c r="AJ62" i="14"/>
  <c r="AJ36" i="15"/>
  <c r="AJ44" i="14"/>
  <c r="AJ25" i="15"/>
  <c r="AJ35" i="14"/>
  <c r="AJ6" i="15"/>
  <c r="AJ21" i="14"/>
  <c r="AZ45" i="16"/>
  <c r="AY45" i="16"/>
  <c r="AY62" i="16" s="1"/>
  <c r="AX46" i="16"/>
  <c r="AW45" i="16"/>
  <c r="AW62" i="16" s="1"/>
  <c r="AR45" i="15"/>
  <c r="AR62" i="15" s="1"/>
  <c r="AQ45" i="15"/>
  <c r="AQ62" i="15" s="1"/>
  <c r="AL45" i="14"/>
  <c r="AK45" i="15"/>
  <c r="AN45" i="14"/>
  <c r="AM45" i="15"/>
  <c r="AM62" i="15" s="1"/>
  <c r="AJ46" i="15"/>
  <c r="AK91" i="11"/>
  <c r="AN93" i="10"/>
  <c r="AL91" i="10"/>
  <c r="AN94" i="9"/>
  <c r="AZ58" i="16"/>
  <c r="AX58" i="16"/>
  <c r="AQ58" i="15"/>
  <c r="AN58" i="14"/>
  <c r="AJ58" i="15"/>
  <c r="AM58" i="15"/>
  <c r="AL58" i="14"/>
  <c r="AY58" i="16"/>
  <c r="AK58" i="15"/>
  <c r="AW58" i="16"/>
  <c r="AR81" i="16" l="1"/>
  <c r="AR90" i="16" s="1"/>
  <c r="AR90" i="15"/>
  <c r="AR72" i="16"/>
  <c r="AR80" i="16" s="1"/>
  <c r="AR80" i="15"/>
  <c r="AQ72" i="16"/>
  <c r="AQ80" i="16" s="1"/>
  <c r="AQ80" i="15"/>
  <c r="AR63" i="16"/>
  <c r="AR71" i="16" s="1"/>
  <c r="AR71" i="15"/>
  <c r="AQ63" i="16"/>
  <c r="AQ71" i="16" s="1"/>
  <c r="AQ71" i="15"/>
  <c r="AR36" i="16"/>
  <c r="AR44" i="16" s="1"/>
  <c r="AR44" i="15"/>
  <c r="AR22" i="16"/>
  <c r="AR35" i="16" s="1"/>
  <c r="AR35" i="15"/>
  <c r="AQ6" i="16"/>
  <c r="AQ21" i="16" s="1"/>
  <c r="AQ21" i="15"/>
  <c r="AR20" i="16"/>
  <c r="AR21" i="16" s="1"/>
  <c r="AR21" i="15"/>
  <c r="AQ42" i="16"/>
  <c r="AQ44" i="16" s="1"/>
  <c r="AQ44" i="15"/>
  <c r="AQ33" i="16"/>
  <c r="AQ35" i="16" s="1"/>
  <c r="AQ35" i="15"/>
  <c r="AQ82" i="16"/>
  <c r="AQ90" i="16" s="1"/>
  <c r="AQ90" i="15"/>
  <c r="AZ62" i="16"/>
  <c r="AX62" i="16"/>
  <c r="AM81" i="16"/>
  <c r="AM90" i="16" s="1"/>
  <c r="AM90" i="15"/>
  <c r="AN81" i="15"/>
  <c r="AN90" i="14"/>
  <c r="AM72" i="16"/>
  <c r="AM80" i="16" s="1"/>
  <c r="AM80" i="15"/>
  <c r="AN72" i="15"/>
  <c r="AN80" i="14"/>
  <c r="AM63" i="16"/>
  <c r="AM71" i="16" s="1"/>
  <c r="AM71" i="15"/>
  <c r="AN63" i="15"/>
  <c r="AN71" i="14"/>
  <c r="AN62" i="14"/>
  <c r="AM36" i="16"/>
  <c r="AM44" i="16" s="1"/>
  <c r="AM44" i="15"/>
  <c r="AN36" i="15"/>
  <c r="AN44" i="14"/>
  <c r="AM25" i="16"/>
  <c r="AM35" i="16" s="1"/>
  <c r="AM35" i="15"/>
  <c r="AN25" i="15"/>
  <c r="AN35" i="14"/>
  <c r="AM6" i="16"/>
  <c r="AM21" i="16" s="1"/>
  <c r="AM21" i="15"/>
  <c r="AN6" i="15"/>
  <c r="AN21" i="14"/>
  <c r="AK81" i="16"/>
  <c r="AK90" i="16" s="1"/>
  <c r="AK90" i="15"/>
  <c r="AL81" i="15"/>
  <c r="AL90" i="14"/>
  <c r="AK72" i="16"/>
  <c r="AK80" i="16" s="1"/>
  <c r="AK80" i="15"/>
  <c r="AL72" i="15"/>
  <c r="AL80" i="14"/>
  <c r="AK63" i="16"/>
  <c r="AK71" i="16" s="1"/>
  <c r="AK71" i="15"/>
  <c r="AL63" i="15"/>
  <c r="AL71" i="14"/>
  <c r="AK62" i="15"/>
  <c r="AL62" i="14"/>
  <c r="AK36" i="16"/>
  <c r="AK44" i="16" s="1"/>
  <c r="AK44" i="15"/>
  <c r="AL36" i="15"/>
  <c r="AL44" i="14"/>
  <c r="AK22" i="16"/>
  <c r="AK35" i="16" s="1"/>
  <c r="AK35" i="15"/>
  <c r="AL22" i="15"/>
  <c r="AL35" i="14"/>
  <c r="AK6" i="16"/>
  <c r="AK21" i="16" s="1"/>
  <c r="AK21" i="15"/>
  <c r="AL6" i="15"/>
  <c r="AL21" i="14"/>
  <c r="AJ81" i="16"/>
  <c r="AJ90" i="16" s="1"/>
  <c r="AJ90" i="15"/>
  <c r="AJ72" i="16"/>
  <c r="AJ80" i="16" s="1"/>
  <c r="AJ80" i="15"/>
  <c r="AJ63" i="16"/>
  <c r="AJ71" i="16" s="1"/>
  <c r="AJ71" i="15"/>
  <c r="AJ45" i="16"/>
  <c r="AJ62" i="15"/>
  <c r="AJ36" i="16"/>
  <c r="AJ44" i="16" s="1"/>
  <c r="AJ44" i="15"/>
  <c r="AJ25" i="16"/>
  <c r="AJ35" i="16" s="1"/>
  <c r="AJ35" i="15"/>
  <c r="AJ6" i="16"/>
  <c r="AJ21" i="16" s="1"/>
  <c r="AJ21" i="15"/>
  <c r="AR45" i="16"/>
  <c r="AR62" i="16" s="1"/>
  <c r="AQ45" i="16"/>
  <c r="AK45" i="16"/>
  <c r="AK62" i="16" s="1"/>
  <c r="AL45" i="15"/>
  <c r="AL62" i="15" s="1"/>
  <c r="AM45" i="16"/>
  <c r="AN45" i="15"/>
  <c r="AJ46" i="16"/>
  <c r="AL91" i="11"/>
  <c r="AN94" i="10"/>
  <c r="AK91" i="13"/>
  <c r="AN93" i="11"/>
  <c r="AQ58" i="16"/>
  <c r="AK58" i="16"/>
  <c r="AL58" i="15"/>
  <c r="AM58" i="16"/>
  <c r="AJ58" i="16"/>
  <c r="AN58" i="15"/>
  <c r="AQ62" i="16" l="1"/>
  <c r="AN81" i="16"/>
  <c r="AN90" i="16" s="1"/>
  <c r="AN90" i="15"/>
  <c r="AN72" i="16"/>
  <c r="AN80" i="16" s="1"/>
  <c r="AN80" i="15"/>
  <c r="AN63" i="16"/>
  <c r="AN71" i="16" s="1"/>
  <c r="AN71" i="15"/>
  <c r="AN62" i="15"/>
  <c r="AM62" i="16"/>
  <c r="AN36" i="16"/>
  <c r="AN44" i="16" s="1"/>
  <c r="AN44" i="15"/>
  <c r="AN25" i="16"/>
  <c r="AN35" i="16" s="1"/>
  <c r="AN35" i="15"/>
  <c r="AN6" i="16"/>
  <c r="AN21" i="16" s="1"/>
  <c r="AN21" i="15"/>
  <c r="AL81" i="16"/>
  <c r="AL90" i="16" s="1"/>
  <c r="AL90" i="15"/>
  <c r="AL72" i="16"/>
  <c r="AL80" i="16" s="1"/>
  <c r="AL80" i="15"/>
  <c r="AL63" i="16"/>
  <c r="AL71" i="16" s="1"/>
  <c r="AL71" i="15"/>
  <c r="AL36" i="16"/>
  <c r="AL44" i="16" s="1"/>
  <c r="AL44" i="15"/>
  <c r="AL22" i="16"/>
  <c r="AL35" i="16" s="1"/>
  <c r="AL35" i="15"/>
  <c r="AL6" i="16"/>
  <c r="AL21" i="16" s="1"/>
  <c r="AL21" i="15"/>
  <c r="AJ62" i="16"/>
  <c r="AL45" i="16"/>
  <c r="AN45" i="16"/>
  <c r="AN62" i="16" s="1"/>
  <c r="AK91" i="14"/>
  <c r="AN93" i="13"/>
  <c r="AL91" i="13"/>
  <c r="AN94" i="11"/>
  <c r="AN58" i="16"/>
  <c r="AL58" i="16"/>
  <c r="AL62" i="16" l="1"/>
  <c r="AL91" i="14"/>
  <c r="AN94" i="13"/>
  <c r="AK91" i="15"/>
  <c r="AN93" i="14"/>
  <c r="AK91" i="16" l="1"/>
  <c r="AN93" i="16" s="1"/>
  <c r="AN93" i="15"/>
  <c r="AL91" i="15"/>
  <c r="AN94" i="14"/>
  <c r="AL91" i="16" l="1"/>
  <c r="AN94" i="16" s="1"/>
  <c r="AN94" i="15"/>
</calcChain>
</file>

<file path=xl/sharedStrings.xml><?xml version="1.0" encoding="utf-8"?>
<sst xmlns="http://schemas.openxmlformats.org/spreadsheetml/2006/main" count="2009" uniqueCount="163">
  <si>
    <t>R</t>
  </si>
  <si>
    <t>Z</t>
  </si>
  <si>
    <t>クラブ名</t>
  </si>
  <si>
    <t>7月</t>
    <rPh sb="1" eb="2">
      <t>ツキ</t>
    </rPh>
    <phoneticPr fontId="2"/>
  </si>
  <si>
    <t>会員移動（期首～）</t>
    <rPh sb="5" eb="7">
      <t>キシュ</t>
    </rPh>
    <phoneticPr fontId="2"/>
  </si>
  <si>
    <r>
      <t>LCIF</t>
    </r>
    <r>
      <rPr>
        <sz val="11"/>
        <color rgb="FF000000"/>
        <rFont val="ＭＳ Ｐゴシック"/>
        <family val="3"/>
        <charset val="128"/>
      </rPr>
      <t>寄付</t>
    </r>
    <rPh sb="4" eb="6">
      <t>キフ</t>
    </rPh>
    <phoneticPr fontId="2"/>
  </si>
  <si>
    <t>献血（当月）</t>
  </si>
  <si>
    <t>献血（累計）</t>
  </si>
  <si>
    <r>
      <t>献眼</t>
    </r>
    <r>
      <rPr>
        <sz val="11"/>
        <color rgb="FF000000"/>
        <rFont val="ＭＳ Ｐゴシック"/>
        <family val="3"/>
        <charset val="128"/>
      </rPr>
      <t>（当月）</t>
    </r>
    <rPh sb="3" eb="5">
      <t>トウゲツ</t>
    </rPh>
    <phoneticPr fontId="2"/>
  </si>
  <si>
    <r>
      <t>献眼</t>
    </r>
    <r>
      <rPr>
        <sz val="11"/>
        <color rgb="FF000000"/>
        <rFont val="ＭＳ Ｐゴシック"/>
        <family val="3"/>
        <charset val="128"/>
      </rPr>
      <t>（累計）</t>
    </r>
    <rPh sb="3" eb="5">
      <t>ルイケイ</t>
    </rPh>
    <phoneticPr fontId="2"/>
  </si>
  <si>
    <t>薬物乱用防止（当月）</t>
    <rPh sb="7" eb="9">
      <t>トウゲツ</t>
    </rPh>
    <phoneticPr fontId="2"/>
  </si>
  <si>
    <t>例会出席率</t>
  </si>
  <si>
    <t>当月</t>
    <rPh sb="0" eb="2">
      <t>トウゲツ</t>
    </rPh>
    <phoneticPr fontId="2"/>
  </si>
  <si>
    <t>当月末</t>
    <rPh sb="0" eb="3">
      <t>トウゲツマツ</t>
    </rPh>
    <phoneticPr fontId="2"/>
  </si>
  <si>
    <t>内訳</t>
    <rPh sb="0" eb="2">
      <t>ウチワケ</t>
    </rPh>
    <phoneticPr fontId="2"/>
  </si>
  <si>
    <t>(2025.6.30)</t>
    <phoneticPr fontId="2"/>
  </si>
  <si>
    <t>入会</t>
  </si>
  <si>
    <t>退会</t>
  </si>
  <si>
    <t>増減</t>
  </si>
  <si>
    <t>件数</t>
  </si>
  <si>
    <t>200CC（人）</t>
  </si>
  <si>
    <t>400CC（人）</t>
  </si>
  <si>
    <t>成分（人）</t>
  </si>
  <si>
    <t>数量（CC）</t>
  </si>
  <si>
    <t>入会数</t>
    <rPh sb="0" eb="3">
      <t>ニュウカイスウ</t>
    </rPh>
    <phoneticPr fontId="2"/>
  </si>
  <si>
    <t>退会数</t>
    <rPh sb="0" eb="3">
      <t>タイカイスウ</t>
    </rPh>
    <phoneticPr fontId="2"/>
  </si>
  <si>
    <t>正会員</t>
    <rPh sb="0" eb="3">
      <t>セイカイイン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</si>
  <si>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</si>
  <si>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特典会員</t>
    <rPh sb="0" eb="2">
      <t>トクテン</t>
    </rPh>
    <rPh sb="2" eb="4">
      <t>カイイン</t>
    </rPh>
    <phoneticPr fontId="2"/>
  </si>
  <si>
    <t>（内）女性会員</t>
    <rPh sb="1" eb="2">
      <t>ウチ</t>
    </rPh>
    <rPh sb="3" eb="7">
      <t>ジョセイカイイン</t>
    </rPh>
    <phoneticPr fontId="2"/>
  </si>
  <si>
    <t>前期末</t>
  </si>
  <si>
    <t>200CC</t>
    <phoneticPr fontId="2"/>
  </si>
  <si>
    <t>400CC</t>
    <phoneticPr fontId="2"/>
  </si>
  <si>
    <t>登録</t>
    <phoneticPr fontId="2"/>
  </si>
  <si>
    <t>提供</t>
    <phoneticPr fontId="2"/>
  </si>
  <si>
    <t>回数</t>
    <rPh sb="0" eb="2">
      <t>カイスウ</t>
    </rPh>
    <phoneticPr fontId="2"/>
  </si>
  <si>
    <t>活動時間</t>
    <phoneticPr fontId="2"/>
  </si>
  <si>
    <t>対象人数</t>
  </si>
  <si>
    <t>メンバー
参加人数</t>
    <phoneticPr fontId="2"/>
  </si>
  <si>
    <t>不在</t>
    <rPh sb="0" eb="2">
      <t>フザイ</t>
    </rPh>
    <phoneticPr fontId="2"/>
  </si>
  <si>
    <t>名誉</t>
    <rPh sb="0" eb="2">
      <t>メイヨ</t>
    </rPh>
    <phoneticPr fontId="2"/>
  </si>
  <si>
    <t>終身</t>
    <rPh sb="0" eb="2">
      <t>シュウシン</t>
    </rPh>
    <phoneticPr fontId="2"/>
  </si>
  <si>
    <t>優待</t>
    <rPh sb="0" eb="2">
      <t>ユウタイ</t>
    </rPh>
    <phoneticPr fontId="2"/>
  </si>
  <si>
    <t>賛助</t>
    <rPh sb="0" eb="2">
      <t>サンジョ</t>
    </rPh>
    <phoneticPr fontId="2"/>
  </si>
  <si>
    <t>支部</t>
    <rPh sb="0" eb="2">
      <t>シブ</t>
    </rPh>
    <phoneticPr fontId="2"/>
  </si>
  <si>
    <t>家族会員</t>
    <rPh sb="0" eb="2">
      <t>カゾク</t>
    </rPh>
    <rPh sb="2" eb="4">
      <t>カイイン</t>
    </rPh>
    <phoneticPr fontId="2"/>
  </si>
  <si>
    <t>学生会員</t>
    <rPh sb="0" eb="4">
      <t>ガクセイカイイン</t>
    </rPh>
    <phoneticPr fontId="2"/>
  </si>
  <si>
    <t>転入</t>
  </si>
  <si>
    <t>再入</t>
  </si>
  <si>
    <t>新入</t>
  </si>
  <si>
    <t>転出</t>
  </si>
  <si>
    <t>死亡</t>
  </si>
  <si>
    <r>
      <t>金額</t>
    </r>
    <r>
      <rPr>
        <sz val="11"/>
        <color rgb="FF000000"/>
        <rFont val="ＭＳ Ｐゴシック"/>
        <family val="3"/>
        <charset val="128"/>
      </rPr>
      <t>（円）</t>
    </r>
    <rPh sb="3" eb="4">
      <t>エン</t>
    </rPh>
    <phoneticPr fontId="2"/>
  </si>
  <si>
    <t>金額（ドル）</t>
    <phoneticPr fontId="2"/>
  </si>
  <si>
    <t>（人）</t>
    <phoneticPr fontId="2"/>
  </si>
  <si>
    <t>会員</t>
    <rPh sb="0" eb="2">
      <t>カイイン</t>
    </rPh>
    <phoneticPr fontId="2"/>
  </si>
  <si>
    <t>一般</t>
    <rPh sb="0" eb="2">
      <t>イッパン</t>
    </rPh>
    <phoneticPr fontId="2"/>
  </si>
  <si>
    <t>（分）</t>
    <phoneticPr fontId="2"/>
  </si>
  <si>
    <t>日立</t>
  </si>
  <si>
    <t>高萩</t>
  </si>
  <si>
    <t>日立中央</t>
  </si>
  <si>
    <t>日立桜</t>
  </si>
  <si>
    <t>日立きらら</t>
  </si>
  <si>
    <t>北茨城桜</t>
  </si>
  <si>
    <t>勝田</t>
  </si>
  <si>
    <t>那珂湊</t>
  </si>
  <si>
    <t>東海</t>
  </si>
  <si>
    <t>勝田グリーン</t>
  </si>
  <si>
    <t>ひたちなかベスト</t>
  </si>
  <si>
    <t>常陸太田</t>
  </si>
  <si>
    <t>常陸大宮</t>
  </si>
  <si>
    <t>那珂</t>
  </si>
  <si>
    <t>常陸大子</t>
  </si>
  <si>
    <t>R合計</t>
  </si>
  <si>
    <t>水戸</t>
  </si>
  <si>
    <t>水戸葵</t>
  </si>
  <si>
    <t>水戸西</t>
  </si>
  <si>
    <t>水戸東</t>
  </si>
  <si>
    <t>水戸南</t>
  </si>
  <si>
    <t>水戸北</t>
  </si>
  <si>
    <t>水戸チアフル</t>
  </si>
  <si>
    <t>大洗</t>
  </si>
  <si>
    <t>鹿島</t>
  </si>
  <si>
    <t>鉾田</t>
  </si>
  <si>
    <t>潮来</t>
  </si>
  <si>
    <t>神栖</t>
  </si>
  <si>
    <t>行方</t>
  </si>
  <si>
    <t>石岡</t>
  </si>
  <si>
    <t>八郷</t>
  </si>
  <si>
    <t>美野里</t>
  </si>
  <si>
    <t>常陸小川</t>
  </si>
  <si>
    <t>茨城ひぬま</t>
  </si>
  <si>
    <t>岩間</t>
  </si>
  <si>
    <t>笠間</t>
  </si>
  <si>
    <t>内原</t>
  </si>
  <si>
    <t>土浦</t>
  </si>
  <si>
    <t>土浦亀城</t>
  </si>
  <si>
    <t>阿見</t>
  </si>
  <si>
    <t>土浦環</t>
  </si>
  <si>
    <t>土浦北</t>
  </si>
  <si>
    <t>美浦</t>
  </si>
  <si>
    <t>霞ヶ浦</t>
  </si>
  <si>
    <t>土浦SORA</t>
  </si>
  <si>
    <t>筑波</t>
  </si>
  <si>
    <t>つくば中央</t>
  </si>
  <si>
    <t>つくば西</t>
  </si>
  <si>
    <t>つくばＯＡＫ</t>
  </si>
  <si>
    <t>つくばアウル</t>
  </si>
  <si>
    <t>つくば紫峰</t>
  </si>
  <si>
    <t>つくばHOPE</t>
  </si>
  <si>
    <t>筑波ヤング</t>
    <phoneticPr fontId="2"/>
  </si>
  <si>
    <t>-3</t>
    <phoneticPr fontId="2"/>
  </si>
  <si>
    <t>龍ケ崎</t>
  </si>
  <si>
    <t>江戸崎</t>
  </si>
  <si>
    <t>牛久茎崎</t>
  </si>
  <si>
    <t>竜ケ崎ききょう</t>
  </si>
  <si>
    <t>取手</t>
  </si>
  <si>
    <t>守谷</t>
  </si>
  <si>
    <t>取手大利根</t>
  </si>
  <si>
    <t>取手中央</t>
  </si>
  <si>
    <t>岩瀬</t>
  </si>
  <si>
    <t>真壁</t>
  </si>
  <si>
    <t>常陸大和</t>
  </si>
  <si>
    <t>茨城八千代</t>
  </si>
  <si>
    <t>下館巴</t>
  </si>
  <si>
    <t>しもつま</t>
    <phoneticPr fontId="2"/>
  </si>
  <si>
    <t>下館シニア</t>
  </si>
  <si>
    <t>筑西</t>
  </si>
  <si>
    <t>古河</t>
  </si>
  <si>
    <t>総和</t>
  </si>
  <si>
    <t>茨城三和</t>
  </si>
  <si>
    <t>岩井</t>
  </si>
  <si>
    <t>石下</t>
  </si>
  <si>
    <t>水海道</t>
  </si>
  <si>
    <t>茨城境</t>
  </si>
  <si>
    <t>つくばみらい</t>
  </si>
  <si>
    <t>ごか</t>
    <phoneticPr fontId="2"/>
  </si>
  <si>
    <t>総合計</t>
  </si>
  <si>
    <t>当月　人数　計　　（人）</t>
    <rPh sb="0" eb="2">
      <t>トウゲツ</t>
    </rPh>
    <rPh sb="3" eb="5">
      <t>ニンズウ</t>
    </rPh>
    <rPh sb="6" eb="7">
      <t>ケイ</t>
    </rPh>
    <rPh sb="10" eb="11">
      <t>ヒト</t>
    </rPh>
    <phoneticPr fontId="2"/>
  </si>
  <si>
    <t>当月　数量　計　 （CC）</t>
    <rPh sb="0" eb="2">
      <t>トウゲツ</t>
    </rPh>
    <rPh sb="3" eb="5">
      <t>スウリョウ</t>
    </rPh>
    <rPh sb="6" eb="7">
      <t>ケイ</t>
    </rPh>
    <phoneticPr fontId="2"/>
  </si>
  <si>
    <t>8月</t>
    <rPh sb="1" eb="2">
      <t>ツキ</t>
    </rPh>
    <phoneticPr fontId="2"/>
  </si>
  <si>
    <t>会員移動（期首～）</t>
    <phoneticPr fontId="2"/>
  </si>
  <si>
    <t>薬物乱用防止（累計）</t>
    <rPh sb="7" eb="9">
      <t>ルイケイ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</si>
  <si>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  <charset val="128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</si>
  <si>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累計</t>
    <rPh sb="0" eb="2">
      <t>ルイケイ</t>
    </rPh>
    <phoneticPr fontId="2"/>
  </si>
  <si>
    <t>特典会員</t>
    <rPh sb="0" eb="4">
      <t>トクテンカイイン</t>
    </rPh>
    <phoneticPr fontId="2"/>
  </si>
  <si>
    <t>下妻千代川</t>
  </si>
  <si>
    <t>累計　人数</t>
    <rPh sb="0" eb="2">
      <t>ルイケイ</t>
    </rPh>
    <rPh sb="3" eb="5">
      <t>ニンズウ</t>
    </rPh>
    <phoneticPr fontId="2"/>
  </si>
  <si>
    <t>累計　数量</t>
    <rPh sb="0" eb="2">
      <t>ルイケイ</t>
    </rPh>
    <rPh sb="3" eb="5">
      <t>スウリョウ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</si>
  <si>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</si>
  <si>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</si>
  <si>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数量（CC）</t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</si>
  <si>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</si>
  <si>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</si>
  <si>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</si>
  <si>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</si>
  <si>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※10月に計上した6月分は除くので回数はマイナス1（土浦環）</t>
    <rPh sb="3" eb="4">
      <t>ガツ</t>
    </rPh>
    <rPh sb="5" eb="7">
      <t>ケイジョウ</t>
    </rPh>
    <rPh sb="10" eb="12">
      <t>ガツブン</t>
    </rPh>
    <rPh sb="13" eb="14">
      <t>ノゾ</t>
    </rPh>
    <rPh sb="17" eb="19">
      <t>カイスウ</t>
    </rPh>
    <rPh sb="26" eb="29">
      <t>ツチウラタマキ</t>
    </rPh>
    <phoneticPr fontId="2"/>
  </si>
  <si>
    <t>3月</t>
    <rPh sb="1" eb="2">
      <t>ツキ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</si>
  <si>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</si>
  <si>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</si>
  <si>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</si>
  <si>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日立</t>
    <rPh sb="0" eb="2">
      <t>ヒタチ</t>
    </rPh>
    <phoneticPr fontId="2"/>
  </si>
  <si>
    <t>筑波グローバルガンズ</t>
    <rPh sb="0" eb="2">
      <t>ツクバ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</si>
</sst>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43" formatCode="_ * #,##0.00_ ;_ * \-#,##0.00_ ;_ * &quot;-&quot;??_ ;_ @_ "/>
    <numFmt numFmtId="26" formatCode="\$#,##0.00_);[Red]\(\$#,##0.00\)"/>
    <numFmt numFmtId="176" formatCode="#,##0_ "/>
    <numFmt numFmtId="177" formatCode="#,##0_);[Red]\(#,##0\)"/>
    <numFmt numFmtId="178" formatCode="#,##0.00_);[Red]\(#,##0.00\)"/>
  </numFmts>
  <fonts count="34">
    <font>
      <sz val="11"/>
      <color indexed="8"/>
      <name val="Calibri"/>
      <family val="2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MS PGothic"/>
      <family val="3"/>
    </font>
    <font>
      <sz val="12"/>
      <color theme="1"/>
      <name val="MS PGothic"/>
      <family val="3"/>
    </font>
    <font>
      <sz val="11"/>
      <color indexed="8"/>
      <name val="Calibri"/>
      <family val="2"/>
    </font>
    <font>
      <sz val="12"/>
      <name val="MS PGothic"/>
      <family val="3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Calibri"/>
      <family val="2"/>
    </font>
    <font>
      <sz val="11"/>
      <color indexed="8"/>
      <name val="MS PGothic"/>
      <family val="3"/>
    </font>
    <font>
      <sz val="11"/>
      <name val="MS PGothic"/>
      <family val="3"/>
    </font>
    <font>
      <sz val="11"/>
      <color rgb="FF000000"/>
      <name val="ＭＳ Ｐゴシック"/>
      <family val="3"/>
      <charset val="128"/>
    </font>
    <font>
      <sz val="11"/>
      <color theme="0" tint="-0.14999847407452621"/>
      <name val="MS PGothic"/>
      <family val="3"/>
    </font>
    <font>
      <sz val="11"/>
      <color theme="0" tint="-4.9989318521683403E-2"/>
      <name val="MS PGothic"/>
      <family val="3"/>
    </font>
    <font>
      <sz val="11"/>
      <color theme="1"/>
      <name val="MS PGothic"/>
      <family val="3"/>
    </font>
    <font>
      <sz val="11"/>
      <color theme="0" tint="-0.1499984740745262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11"/>
      <color rgb="FFFF0000"/>
      <name val="MS PGothic"/>
      <family val="3"/>
    </font>
    <font>
      <sz val="9"/>
      <name val="MS PGothic"/>
      <family val="3"/>
    </font>
    <font>
      <sz val="9"/>
      <name val="MS PGothic"/>
      <family val="3"/>
      <charset val="128"/>
    </font>
    <font>
      <sz val="11"/>
      <color theme="4"/>
      <name val="MS PGothic"/>
      <family val="3"/>
    </font>
    <font>
      <sz val="11"/>
      <color theme="4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MS PGothic"/>
      <family val="3"/>
      <charset val="128"/>
    </font>
    <font>
      <sz val="12"/>
      <color rgb="FFFF0000"/>
      <name val="MS PGothic"/>
      <family val="3"/>
    </font>
    <font>
      <sz val="10"/>
      <color indexed="8"/>
      <name val="MS PGothic"/>
      <family val="3"/>
    </font>
    <font>
      <sz val="10"/>
      <color indexed="8"/>
      <name val="MS PGothic"/>
      <family val="3"/>
      <charset val="128"/>
    </font>
    <font>
      <sz val="12"/>
      <color theme="1"/>
      <name val="MS PGothic"/>
      <family val="3"/>
      <charset val="128"/>
    </font>
    <font>
      <sz val="9"/>
      <color indexed="8"/>
      <name val="MS PGothic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12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rgb="FFB7FFD8"/>
        <bgColor indexed="8"/>
      </patternFill>
    </fill>
    <fill>
      <patternFill patternType="solid">
        <fgColor rgb="FF85FFBC"/>
        <bgColor indexed="8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rgb="FFC5F0FF"/>
        <bgColor indexed="8"/>
      </patternFill>
    </fill>
    <fill>
      <patternFill patternType="solid">
        <fgColor rgb="FFD1DDFF"/>
        <bgColor indexed="8"/>
      </patternFill>
    </fill>
    <fill>
      <patternFill patternType="solid">
        <fgColor rgb="FFFFEBFF"/>
        <bgColor indexed="64"/>
      </patternFill>
    </fill>
    <fill>
      <patternFill patternType="solid">
        <fgColor rgb="FFFEC6F3"/>
        <bgColor indexed="8"/>
      </patternFill>
    </fill>
    <fill>
      <patternFill patternType="solid">
        <fgColor rgb="FFD1DDFF"/>
        <bgColor indexed="64"/>
      </patternFill>
    </fill>
    <fill>
      <patternFill patternType="solid">
        <fgColor rgb="FFA7BEFF"/>
        <bgColor indexed="8"/>
      </patternFill>
    </fill>
    <fill>
      <patternFill patternType="solid">
        <fgColor rgb="FFA7BEFF"/>
        <bgColor indexed="64"/>
      </patternFill>
    </fill>
    <fill>
      <patternFill patternType="solid">
        <fgColor rgb="FF69D8FF"/>
        <bgColor indexed="64"/>
      </patternFill>
    </fill>
    <fill>
      <patternFill patternType="solid">
        <fgColor rgb="FF69D8FF"/>
        <bgColor indexed="8"/>
      </patternFill>
    </fill>
    <fill>
      <patternFill patternType="solid">
        <fgColor rgb="FF84B4E0"/>
        <bgColor indexed="8"/>
      </patternFill>
    </fill>
    <fill>
      <patternFill patternType="solid">
        <fgColor rgb="FF84B4E0"/>
        <bgColor indexed="64"/>
      </patternFill>
    </fill>
  </fills>
  <borders count="10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/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tted">
        <color indexed="8"/>
      </left>
      <right style="thin">
        <color indexed="64"/>
      </right>
      <top/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64"/>
      </right>
      <top/>
      <bottom style="dotted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/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tted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7">
    <xf numFmtId="0" fontId="0" fillId="0" borderId="0" applyFill="0" applyProtection="0"/>
    <xf numFmtId="0" fontId="5" fillId="0" borderId="0" applyFill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</cellStyleXfs>
  <cellXfs count="573">
    <xf numFmtId="0" fontId="0" fillId="0" borderId="0" xfId="0"/>
    <xf numFmtId="0" fontId="7" fillId="0" borderId="0" xfId="0" applyFont="1" applyFill="1" applyProtection="1"/>
    <xf numFmtId="0" fontId="8" fillId="0" borderId="18" xfId="2" applyFont="1" applyBorder="1" applyAlignment="1">
      <alignment horizontal="center" vertical="center"/>
    </xf>
    <xf numFmtId="0" fontId="7" fillId="0" borderId="23" xfId="1" applyFont="1" applyFill="1" applyBorder="1" applyAlignment="1" applyProtection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7" fillId="0" borderId="24" xfId="1" applyFont="1" applyFill="1" applyBorder="1" applyAlignment="1" applyProtection="1">
      <alignment horizontal="center" vertical="center"/>
    </xf>
    <xf numFmtId="0" fontId="8" fillId="0" borderId="19" xfId="2" applyFont="1" applyBorder="1" applyAlignment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center" vertical="center"/>
    </xf>
    <xf numFmtId="0" fontId="11" fillId="0" borderId="0" xfId="0" applyFont="1" applyFill="1" applyProtection="1"/>
    <xf numFmtId="0" fontId="8" fillId="0" borderId="0" xfId="2" applyFont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center"/>
    </xf>
    <xf numFmtId="0" fontId="12" fillId="0" borderId="0" xfId="5" applyFont="1" applyFill="1" applyAlignment="1" applyProtection="1">
      <alignment horizont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176" fontId="0" fillId="0" borderId="0" xfId="0" applyNumberFormat="1" applyFill="1" applyProtection="1"/>
    <xf numFmtId="0" fontId="13" fillId="15" borderId="1" xfId="0" applyFont="1" applyFill="1" applyBorder="1" applyAlignment="1" applyProtection="1">
      <alignment horizontal="center" vertical="center"/>
    </xf>
    <xf numFmtId="0" fontId="13" fillId="8" borderId="1" xfId="0" applyFont="1" applyFill="1" applyBorder="1" applyAlignment="1" applyProtection="1">
      <alignment horizontal="center" vertical="center"/>
    </xf>
    <xf numFmtId="0" fontId="14" fillId="23" borderId="1" xfId="5" applyFont="1" applyFill="1" applyBorder="1" applyAlignment="1" applyProtection="1">
      <alignment horizontal="center" vertical="center"/>
    </xf>
    <xf numFmtId="0" fontId="13" fillId="15" borderId="5" xfId="0" applyFont="1" applyFill="1" applyBorder="1" applyAlignment="1" applyProtection="1">
      <alignment horizontal="center" vertical="center"/>
    </xf>
    <xf numFmtId="0" fontId="13" fillId="15" borderId="2" xfId="0" applyFont="1" applyFill="1" applyBorder="1" applyAlignment="1" applyProtection="1">
      <alignment horizontal="center" vertical="center"/>
    </xf>
    <xf numFmtId="0" fontId="13" fillId="20" borderId="31" xfId="0" applyFont="1" applyFill="1" applyBorder="1" applyAlignment="1" applyProtection="1">
      <alignment horizontal="center" vertical="center"/>
    </xf>
    <xf numFmtId="176" fontId="13" fillId="20" borderId="1" xfId="0" applyNumberFormat="1" applyFont="1" applyFill="1" applyBorder="1" applyAlignment="1" applyProtection="1">
      <alignment horizontal="center" vertical="center"/>
    </xf>
    <xf numFmtId="0" fontId="13" fillId="16" borderId="1" xfId="0" applyFont="1" applyFill="1" applyBorder="1" applyAlignment="1" applyProtection="1">
      <alignment horizontal="right" vertical="center"/>
    </xf>
    <xf numFmtId="0" fontId="13" fillId="16" borderId="5" xfId="0" applyFont="1" applyFill="1" applyBorder="1" applyAlignment="1" applyProtection="1">
      <alignment horizontal="center" vertical="center"/>
    </xf>
    <xf numFmtId="0" fontId="16" fillId="16" borderId="2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horizontal="right" vertical="center"/>
    </xf>
    <xf numFmtId="0" fontId="17" fillId="7" borderId="2" xfId="0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horizontal="right" vertical="center"/>
    </xf>
    <xf numFmtId="0" fontId="13" fillId="24" borderId="6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vertical="center"/>
    </xf>
    <xf numFmtId="0" fontId="14" fillId="0" borderId="31" xfId="5" applyFont="1" applyFill="1" applyBorder="1" applyAlignment="1" applyProtection="1">
      <alignment horizontal="center" vertical="center"/>
    </xf>
    <xf numFmtId="0" fontId="14" fillId="0" borderId="37" xfId="5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 applyProtection="1">
      <alignment horizontal="center" vertical="center"/>
    </xf>
    <xf numFmtId="0" fontId="14" fillId="0" borderId="35" xfId="5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177" fontId="13" fillId="0" borderId="2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/>
    </xf>
    <xf numFmtId="0" fontId="13" fillId="11" borderId="1" xfId="0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left" vertical="center"/>
    </xf>
    <xf numFmtId="0" fontId="14" fillId="11" borderId="31" xfId="5" applyFont="1" applyFill="1" applyBorder="1" applyAlignment="1" applyProtection="1">
      <alignment horizontal="center" vertical="center"/>
    </xf>
    <xf numFmtId="0" fontId="14" fillId="11" borderId="35" xfId="5" applyFont="1" applyFill="1" applyBorder="1" applyAlignment="1" applyProtection="1">
      <alignment horizontal="center" vertical="center"/>
    </xf>
    <xf numFmtId="0" fontId="14" fillId="11" borderId="9" xfId="5" applyFont="1" applyFill="1" applyBorder="1" applyAlignment="1" applyProtection="1">
      <alignment horizontal="center" vertical="center"/>
    </xf>
    <xf numFmtId="0" fontId="14" fillId="11" borderId="1" xfId="5" applyFont="1" applyFill="1" applyBorder="1" applyAlignment="1" applyProtection="1">
      <alignment horizontal="center" vertical="center"/>
    </xf>
    <xf numFmtId="176" fontId="13" fillId="12" borderId="1" xfId="0" applyNumberFormat="1" applyFont="1" applyFill="1" applyBorder="1" applyAlignment="1" applyProtection="1">
      <alignment horizontal="right" vertical="center"/>
    </xf>
    <xf numFmtId="176" fontId="13" fillId="12" borderId="1" xfId="0" applyNumberFormat="1" applyFont="1" applyFill="1" applyBorder="1" applyAlignment="1" applyProtection="1">
      <alignment horizontal="center" vertical="center"/>
    </xf>
    <xf numFmtId="176" fontId="13" fillId="12" borderId="5" xfId="0" applyNumberFormat="1" applyFont="1" applyFill="1" applyBorder="1" applyAlignment="1" applyProtection="1">
      <alignment horizontal="center" vertical="center"/>
    </xf>
    <xf numFmtId="177" fontId="13" fillId="12" borderId="2" xfId="0" applyNumberFormat="1" applyFont="1" applyFill="1" applyBorder="1" applyAlignment="1" applyProtection="1">
      <alignment horizontal="center" vertical="center"/>
    </xf>
    <xf numFmtId="0" fontId="14" fillId="0" borderId="9" xfId="5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center" vertical="center"/>
    </xf>
    <xf numFmtId="177" fontId="13" fillId="11" borderId="2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right" vertical="center"/>
    </xf>
    <xf numFmtId="177" fontId="14" fillId="11" borderId="31" xfId="5" applyNumberFormat="1" applyFont="1" applyFill="1" applyBorder="1" applyAlignment="1" applyProtection="1">
      <alignment horizontal="center" vertical="center"/>
    </xf>
    <xf numFmtId="177" fontId="14" fillId="11" borderId="35" xfId="5" applyNumberFormat="1" applyFont="1" applyFill="1" applyBorder="1" applyAlignment="1" applyProtection="1">
      <alignment horizontal="center" vertical="center"/>
    </xf>
    <xf numFmtId="177" fontId="14" fillId="11" borderId="9" xfId="5" applyNumberFormat="1" applyFont="1" applyFill="1" applyBorder="1" applyAlignment="1" applyProtection="1">
      <alignment horizontal="center" vertical="center"/>
    </xf>
    <xf numFmtId="177" fontId="14" fillId="11" borderId="1" xfId="5" applyNumberFormat="1" applyFont="1" applyFill="1" applyBorder="1" applyAlignment="1" applyProtection="1">
      <alignment horizontal="center" vertical="center"/>
    </xf>
    <xf numFmtId="177" fontId="14" fillId="0" borderId="31" xfId="5" applyNumberFormat="1" applyFont="1" applyFill="1" applyBorder="1" applyAlignment="1" applyProtection="1">
      <alignment horizontal="center" vertical="center"/>
    </xf>
    <xf numFmtId="177" fontId="14" fillId="0" borderId="35" xfId="5" applyNumberFormat="1" applyFont="1" applyFill="1" applyBorder="1" applyAlignment="1" applyProtection="1">
      <alignment horizontal="center" vertical="center"/>
    </xf>
    <xf numFmtId="177" fontId="14" fillId="0" borderId="9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6" applyNumberFormat="1" applyFont="1" applyFill="1" applyBorder="1" applyAlignment="1" applyProtection="1">
      <alignment horizontal="center" vertical="center"/>
    </xf>
    <xf numFmtId="177" fontId="14" fillId="0" borderId="31" xfId="6" applyNumberFormat="1" applyFont="1" applyFill="1" applyBorder="1" applyAlignment="1" applyProtection="1">
      <alignment horizontal="center" vertical="center"/>
    </xf>
    <xf numFmtId="177" fontId="14" fillId="0" borderId="35" xfId="6" applyNumberFormat="1" applyFont="1" applyFill="1" applyBorder="1" applyAlignment="1" applyProtection="1">
      <alignment horizontal="center" vertical="center"/>
    </xf>
    <xf numFmtId="177" fontId="14" fillId="0" borderId="9" xfId="6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13" fillId="11" borderId="8" xfId="0" applyFont="1" applyFill="1" applyBorder="1" applyAlignment="1" applyProtection="1">
      <alignment horizontal="center" vertical="center"/>
    </xf>
    <xf numFmtId="0" fontId="13" fillId="11" borderId="3" xfId="0" applyFont="1" applyFill="1" applyBorder="1" applyAlignment="1" applyProtection="1">
      <alignment horizontal="left" vertical="center"/>
    </xf>
    <xf numFmtId="0" fontId="13" fillId="11" borderId="3" xfId="0" applyFont="1" applyFill="1" applyBorder="1" applyAlignment="1" applyProtection="1">
      <alignment horizontal="center" vertical="center"/>
    </xf>
    <xf numFmtId="177" fontId="13" fillId="11" borderId="4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center"/>
    </xf>
    <xf numFmtId="0" fontId="7" fillId="15" borderId="1" xfId="0" applyFont="1" applyFill="1" applyBorder="1" applyAlignment="1" applyProtection="1">
      <alignment horizontal="center" vertical="center"/>
    </xf>
    <xf numFmtId="0" fontId="7" fillId="17" borderId="1" xfId="0" applyFont="1" applyFill="1" applyBorder="1" applyAlignment="1" applyProtection="1">
      <alignment horizontal="center" vertical="center"/>
    </xf>
    <xf numFmtId="0" fontId="7" fillId="15" borderId="5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horizontal="center" vertical="center"/>
    </xf>
    <xf numFmtId="0" fontId="7" fillId="17" borderId="5" xfId="0" applyFont="1" applyFill="1" applyBorder="1" applyAlignment="1" applyProtection="1">
      <alignment horizontal="center" vertical="center"/>
    </xf>
    <xf numFmtId="0" fontId="7" fillId="17" borderId="2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0" borderId="31" xfId="0" applyFont="1" applyFill="1" applyBorder="1" applyAlignment="1" applyProtection="1">
      <alignment horizontal="center" vertical="center"/>
    </xf>
    <xf numFmtId="176" fontId="7" fillId="20" borderId="1" xfId="0" applyNumberFormat="1" applyFont="1" applyFill="1" applyBorder="1" applyAlignment="1" applyProtection="1">
      <alignment horizontal="center" vertical="center"/>
    </xf>
    <xf numFmtId="0" fontId="7" fillId="28" borderId="31" xfId="0" applyFont="1" applyFill="1" applyBorder="1" applyAlignment="1" applyProtection="1">
      <alignment horizontal="center" vertical="center"/>
    </xf>
    <xf numFmtId="176" fontId="7" fillId="28" borderId="1" xfId="0" applyNumberFormat="1" applyFont="1" applyFill="1" applyBorder="1" applyAlignment="1" applyProtection="1">
      <alignment horizontal="center" vertical="center"/>
    </xf>
    <xf numFmtId="0" fontId="7" fillId="16" borderId="1" xfId="0" applyFont="1" applyFill="1" applyBorder="1" applyAlignment="1" applyProtection="1">
      <alignment horizontal="right" vertical="center"/>
    </xf>
    <xf numFmtId="0" fontId="7" fillId="16" borderId="5" xfId="0" applyFont="1" applyFill="1" applyBorder="1" applyAlignment="1" applyProtection="1">
      <alignment horizontal="center" vertical="center"/>
    </xf>
    <xf numFmtId="0" fontId="19" fillId="16" borderId="2" xfId="0" applyFont="1" applyFill="1" applyBorder="1" applyAlignment="1" applyProtection="1">
      <alignment horizontal="center" vertical="center"/>
    </xf>
    <xf numFmtId="0" fontId="7" fillId="18" borderId="1" xfId="0" applyFont="1" applyFill="1" applyBorder="1" applyAlignment="1" applyProtection="1">
      <alignment horizontal="right" vertical="center"/>
    </xf>
    <xf numFmtId="0" fontId="7" fillId="18" borderId="5" xfId="0" applyFont="1" applyFill="1" applyBorder="1" applyAlignment="1" applyProtection="1">
      <alignment horizontal="center" vertical="center"/>
    </xf>
    <xf numFmtId="0" fontId="19" fillId="18" borderId="2" xfId="0" applyFont="1" applyFill="1" applyBorder="1" applyAlignment="1" applyProtection="1">
      <alignment horizontal="center" vertical="center"/>
    </xf>
    <xf numFmtId="0" fontId="7" fillId="24" borderId="6" xfId="0" applyFont="1" applyFill="1" applyBorder="1" applyAlignment="1" applyProtection="1">
      <alignment horizontal="center" vertical="center" wrapText="1"/>
    </xf>
    <xf numFmtId="0" fontId="7" fillId="26" borderId="6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177" fontId="13" fillId="0" borderId="31" xfId="0" applyNumberFormat="1" applyFont="1" applyFill="1" applyBorder="1" applyAlignment="1" applyProtection="1">
      <alignment horizontal="right" vertical="center"/>
    </xf>
    <xf numFmtId="178" fontId="0" fillId="10" borderId="13" xfId="0" applyNumberFormat="1" applyFill="1" applyBorder="1"/>
    <xf numFmtId="178" fontId="13" fillId="0" borderId="1" xfId="0" applyNumberFormat="1" applyFont="1" applyFill="1" applyBorder="1" applyAlignment="1" applyProtection="1">
      <alignment horizontal="right" vertical="center"/>
    </xf>
    <xf numFmtId="0" fontId="7" fillId="11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left" vertical="center"/>
    </xf>
    <xf numFmtId="0" fontId="7" fillId="11" borderId="31" xfId="0" applyFont="1" applyFill="1" applyBorder="1" applyAlignment="1" applyProtection="1">
      <alignment horizontal="center" vertical="center"/>
    </xf>
    <xf numFmtId="0" fontId="7" fillId="11" borderId="35" xfId="0" applyFont="1" applyFill="1" applyBorder="1" applyAlignment="1" applyProtection="1">
      <alignment horizontal="center" vertical="center"/>
    </xf>
    <xf numFmtId="177" fontId="7" fillId="12" borderId="31" xfId="0" applyNumberFormat="1" applyFont="1" applyFill="1" applyBorder="1" applyAlignment="1" applyProtection="1">
      <alignment horizontal="right" vertical="center"/>
    </xf>
    <xf numFmtId="178" fontId="7" fillId="12" borderId="5" xfId="0" applyNumberFormat="1" applyFont="1" applyFill="1" applyBorder="1" applyAlignment="1" applyProtection="1">
      <alignment horizontal="right" vertical="center"/>
    </xf>
    <xf numFmtId="176" fontId="7" fillId="12" borderId="17" xfId="0" applyNumberFormat="1" applyFont="1" applyFill="1" applyBorder="1" applyAlignment="1" applyProtection="1">
      <alignment horizontal="center" vertical="center"/>
    </xf>
    <xf numFmtId="176" fontId="7" fillId="12" borderId="5" xfId="0" applyNumberFormat="1" applyFont="1" applyFill="1" applyBorder="1" applyAlignment="1" applyProtection="1">
      <alignment horizontal="center" vertical="center"/>
    </xf>
    <xf numFmtId="177" fontId="7" fillId="12" borderId="2" xfId="0" applyNumberFormat="1" applyFont="1" applyFill="1" applyBorder="1" applyAlignment="1" applyProtection="1">
      <alignment horizontal="center" vertical="center"/>
    </xf>
    <xf numFmtId="177" fontId="7" fillId="12" borderId="1" xfId="0" applyNumberFormat="1" applyFont="1" applyFill="1" applyBorder="1" applyAlignment="1" applyProtection="1">
      <alignment horizontal="center" vertical="center"/>
    </xf>
    <xf numFmtId="176" fontId="7" fillId="12" borderId="1" xfId="0" applyNumberFormat="1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</xf>
    <xf numFmtId="177" fontId="13" fillId="0" borderId="31" xfId="1" applyNumberFormat="1" applyFont="1" applyFill="1" applyBorder="1" applyAlignment="1" applyProtection="1">
      <alignment horizontal="right" vertical="center"/>
    </xf>
    <xf numFmtId="0" fontId="7" fillId="11" borderId="9" xfId="0" applyFont="1" applyFill="1" applyBorder="1" applyAlignment="1" applyProtection="1">
      <alignment horizontal="center" vertical="center"/>
    </xf>
    <xf numFmtId="177" fontId="7" fillId="11" borderId="31" xfId="0" applyNumberFormat="1" applyFont="1" applyFill="1" applyBorder="1" applyAlignment="1" applyProtection="1">
      <alignment horizontal="right" vertical="center"/>
    </xf>
    <xf numFmtId="178" fontId="7" fillId="11" borderId="5" xfId="0" applyNumberFormat="1" applyFont="1" applyFill="1" applyBorder="1" applyAlignment="1" applyProtection="1">
      <alignment horizontal="right" vertical="center"/>
    </xf>
    <xf numFmtId="0" fontId="7" fillId="12" borderId="17" xfId="0" applyFont="1" applyFill="1" applyBorder="1" applyAlignment="1" applyProtection="1">
      <alignment horizontal="center" vertical="center"/>
    </xf>
    <xf numFmtId="0" fontId="7" fillId="11" borderId="30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177" fontId="7" fillId="0" borderId="2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177" fontId="7" fillId="0" borderId="26" xfId="0" applyNumberFormat="1" applyFont="1" applyFill="1" applyBorder="1" applyAlignment="1" applyProtection="1">
      <alignment horizontal="center" vertical="center"/>
    </xf>
    <xf numFmtId="0" fontId="7" fillId="11" borderId="8" xfId="0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left" vertical="center"/>
    </xf>
    <xf numFmtId="0" fontId="7" fillId="11" borderId="33" xfId="0" applyFont="1" applyFill="1" applyBorder="1" applyAlignment="1" applyProtection="1">
      <alignment horizontal="center" vertical="center"/>
    </xf>
    <xf numFmtId="0" fontId="7" fillId="11" borderId="40" xfId="0" applyFont="1" applyFill="1" applyBorder="1" applyAlignment="1" applyProtection="1">
      <alignment horizontal="center" vertical="center"/>
    </xf>
    <xf numFmtId="0" fontId="7" fillId="11" borderId="41" xfId="0" applyFont="1" applyFill="1" applyBorder="1" applyAlignment="1" applyProtection="1">
      <alignment horizontal="center" vertical="center"/>
    </xf>
    <xf numFmtId="177" fontId="7" fillId="11" borderId="33" xfId="0" applyNumberFormat="1" applyFont="1" applyFill="1" applyBorder="1" applyAlignment="1" applyProtection="1">
      <alignment horizontal="right" vertical="center"/>
    </xf>
    <xf numFmtId="178" fontId="7" fillId="11" borderId="8" xfId="0" applyNumberFormat="1" applyFont="1" applyFill="1" applyBorder="1" applyAlignment="1" applyProtection="1">
      <alignment horizontal="right" vertical="center"/>
    </xf>
    <xf numFmtId="0" fontId="7" fillId="11" borderId="27" xfId="0" applyFont="1" applyFill="1" applyBorder="1" applyAlignment="1" applyProtection="1">
      <alignment horizontal="center" vertical="center"/>
    </xf>
    <xf numFmtId="0" fontId="7" fillId="11" borderId="28" xfId="0" applyFont="1" applyFill="1" applyBorder="1" applyAlignment="1" applyProtection="1">
      <alignment horizontal="center" vertical="center"/>
    </xf>
    <xf numFmtId="177" fontId="7" fillId="12" borderId="29" xfId="0" applyNumberFormat="1" applyFont="1" applyFill="1" applyBorder="1" applyAlignment="1" applyProtection="1">
      <alignment horizontal="center" vertical="center"/>
    </xf>
    <xf numFmtId="0" fontId="7" fillId="11" borderId="7" xfId="0" applyFont="1" applyFill="1" applyBorder="1" applyAlignment="1" applyProtection="1">
      <alignment horizontal="center" vertical="center"/>
    </xf>
    <xf numFmtId="0" fontId="7" fillId="11" borderId="20" xfId="0" applyFont="1" applyFill="1" applyBorder="1" applyAlignment="1" applyProtection="1">
      <alignment horizontal="center" vertical="center"/>
    </xf>
    <xf numFmtId="177" fontId="7" fillId="12" borderId="21" xfId="0" applyNumberFormat="1" applyFont="1" applyFill="1" applyBorder="1" applyAlignment="1" applyProtection="1">
      <alignment horizontal="center" vertical="center"/>
    </xf>
    <xf numFmtId="3" fontId="13" fillId="0" borderId="31" xfId="0" applyNumberFormat="1" applyFont="1" applyFill="1" applyBorder="1" applyAlignment="1" applyProtection="1">
      <alignment horizontal="right" vertical="center"/>
    </xf>
    <xf numFmtId="3" fontId="21" fillId="0" borderId="31" xfId="4" applyNumberFormat="1" applyFont="1" applyFill="1" applyBorder="1" applyAlignment="1" applyProtection="1">
      <alignment horizontal="right" vertical="center"/>
    </xf>
    <xf numFmtId="0" fontId="21" fillId="0" borderId="31" xfId="4" applyFont="1" applyFill="1" applyBorder="1" applyAlignment="1" applyProtection="1">
      <alignment horizontal="right" vertical="center"/>
    </xf>
    <xf numFmtId="0" fontId="13" fillId="17" borderId="1" xfId="0" applyFont="1" applyFill="1" applyBorder="1" applyAlignment="1" applyProtection="1">
      <alignment horizontal="center" vertical="center"/>
    </xf>
    <xf numFmtId="0" fontId="13" fillId="17" borderId="5" xfId="0" applyFont="1" applyFill="1" applyBorder="1" applyAlignment="1" applyProtection="1">
      <alignment horizontal="center" vertical="center"/>
    </xf>
    <xf numFmtId="0" fontId="13" fillId="17" borderId="2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8" borderId="31" xfId="0" applyFont="1" applyFill="1" applyBorder="1" applyAlignment="1" applyProtection="1">
      <alignment horizontal="center" vertical="center"/>
    </xf>
    <xf numFmtId="176" fontId="13" fillId="28" borderId="1" xfId="0" applyNumberFormat="1" applyFont="1" applyFill="1" applyBorder="1" applyAlignment="1" applyProtection="1">
      <alignment horizontal="center" vertical="center"/>
    </xf>
    <xf numFmtId="0" fontId="13" fillId="18" borderId="1" xfId="0" applyFont="1" applyFill="1" applyBorder="1" applyAlignment="1" applyProtection="1">
      <alignment horizontal="right" vertical="center"/>
    </xf>
    <xf numFmtId="0" fontId="16" fillId="18" borderId="2" xfId="0" applyFont="1" applyFill="1" applyBorder="1" applyAlignment="1" applyProtection="1">
      <alignment horizontal="center" vertical="center"/>
    </xf>
    <xf numFmtId="0" fontId="13" fillId="26" borderId="6" xfId="0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/>
    </xf>
    <xf numFmtId="177" fontId="14" fillId="0" borderId="31" xfId="0" applyNumberFormat="1" applyFont="1" applyFill="1" applyBorder="1" applyAlignment="1" applyProtection="1">
      <alignment horizontal="right" vertical="center"/>
    </xf>
    <xf numFmtId="178" fontId="12" fillId="10" borderId="13" xfId="0" applyNumberFormat="1" applyFont="1" applyFill="1" applyBorder="1"/>
    <xf numFmtId="177" fontId="13" fillId="0" borderId="1" xfId="0" applyNumberFormat="1" applyFont="1" applyFill="1" applyBorder="1" applyAlignment="1" applyProtection="1">
      <alignment horizontal="center" vertical="center"/>
    </xf>
    <xf numFmtId="0" fontId="13" fillId="11" borderId="31" xfId="0" applyFont="1" applyFill="1" applyBorder="1" applyAlignment="1" applyProtection="1">
      <alignment horizontal="center" vertical="center"/>
    </xf>
    <xf numFmtId="0" fontId="13" fillId="11" borderId="35" xfId="0" applyFont="1" applyFill="1" applyBorder="1" applyAlignment="1" applyProtection="1">
      <alignment horizontal="center" vertical="center"/>
    </xf>
    <xf numFmtId="177" fontId="13" fillId="12" borderId="31" xfId="0" applyNumberFormat="1" applyFont="1" applyFill="1" applyBorder="1" applyAlignment="1" applyProtection="1">
      <alignment horizontal="right" vertical="center"/>
    </xf>
    <xf numFmtId="178" fontId="13" fillId="12" borderId="1" xfId="0" applyNumberFormat="1" applyFont="1" applyFill="1" applyBorder="1" applyAlignment="1" applyProtection="1">
      <alignment horizontal="right" vertical="center"/>
    </xf>
    <xf numFmtId="177" fontId="13" fillId="12" borderId="1" xfId="0" applyNumberFormat="1" applyFont="1" applyFill="1" applyBorder="1" applyAlignment="1" applyProtection="1">
      <alignment horizontal="center" vertical="center"/>
    </xf>
    <xf numFmtId="0" fontId="13" fillId="12" borderId="1" xfId="0" applyFont="1" applyFill="1" applyBorder="1" applyAlignment="1" applyProtection="1">
      <alignment horizontal="center" vertical="center"/>
    </xf>
    <xf numFmtId="0" fontId="13" fillId="0" borderId="35" xfId="0" applyFont="1" applyFill="1" applyBorder="1" applyAlignment="1" applyProtection="1">
      <alignment horizontal="center" vertical="center"/>
    </xf>
    <xf numFmtId="0" fontId="13" fillId="11" borderId="9" xfId="0" applyFont="1" applyFill="1" applyBorder="1" applyAlignment="1" applyProtection="1">
      <alignment horizontal="center" vertical="center"/>
    </xf>
    <xf numFmtId="177" fontId="13" fillId="11" borderId="31" xfId="0" applyNumberFormat="1" applyFont="1" applyFill="1" applyBorder="1" applyAlignment="1" applyProtection="1">
      <alignment horizontal="right" vertical="center"/>
    </xf>
    <xf numFmtId="178" fontId="13" fillId="11" borderId="1" xfId="0" applyNumberFormat="1" applyFont="1" applyFill="1" applyBorder="1" applyAlignment="1" applyProtection="1">
      <alignment horizontal="right" vertical="center"/>
    </xf>
    <xf numFmtId="0" fontId="13" fillId="11" borderId="33" xfId="0" applyFont="1" applyFill="1" applyBorder="1" applyAlignment="1" applyProtection="1">
      <alignment horizontal="center" vertical="center"/>
    </xf>
    <xf numFmtId="0" fontId="13" fillId="11" borderId="40" xfId="0" applyFont="1" applyFill="1" applyBorder="1" applyAlignment="1" applyProtection="1">
      <alignment horizontal="center" vertical="center"/>
    </xf>
    <xf numFmtId="0" fontId="13" fillId="11" borderId="41" xfId="0" applyFont="1" applyFill="1" applyBorder="1" applyAlignment="1" applyProtection="1">
      <alignment horizontal="center" vertical="center"/>
    </xf>
    <xf numFmtId="177" fontId="13" fillId="11" borderId="33" xfId="0" applyNumberFormat="1" applyFont="1" applyFill="1" applyBorder="1" applyAlignment="1" applyProtection="1">
      <alignment horizontal="right" vertical="center"/>
    </xf>
    <xf numFmtId="178" fontId="13" fillId="11" borderId="8" xfId="0" applyNumberFormat="1" applyFont="1" applyFill="1" applyBorder="1" applyAlignment="1" applyProtection="1">
      <alignment horizontal="right" vertical="center"/>
    </xf>
    <xf numFmtId="177" fontId="13" fillId="0" borderId="5" xfId="0" applyNumberFormat="1" applyFont="1" applyFill="1" applyBorder="1" applyAlignment="1" applyProtection="1">
      <alignment horizontal="center" vertical="center"/>
    </xf>
    <xf numFmtId="177" fontId="13" fillId="12" borderId="5" xfId="0" applyNumberFormat="1" applyFont="1" applyFill="1" applyBorder="1" applyAlignment="1" applyProtection="1">
      <alignment horizontal="center" vertical="center"/>
    </xf>
    <xf numFmtId="177" fontId="6" fillId="29" borderId="31" xfId="5" applyNumberFormat="1" applyFont="1" applyFill="1" applyBorder="1" applyAlignment="1" applyProtection="1">
      <alignment horizontal="center" vertical="center"/>
    </xf>
    <xf numFmtId="177" fontId="6" fillId="29" borderId="35" xfId="5" applyNumberFormat="1" applyFont="1" applyFill="1" applyBorder="1" applyAlignment="1" applyProtection="1">
      <alignment horizontal="center" vertical="center"/>
    </xf>
    <xf numFmtId="177" fontId="6" fillId="29" borderId="9" xfId="5" applyNumberFormat="1" applyFont="1" applyFill="1" applyBorder="1" applyAlignment="1" applyProtection="1">
      <alignment horizontal="center" vertical="center"/>
    </xf>
    <xf numFmtId="177" fontId="6" fillId="29" borderId="1" xfId="5" applyNumberFormat="1" applyFont="1" applyFill="1" applyBorder="1" applyAlignment="1" applyProtection="1">
      <alignment horizontal="center" vertical="center"/>
    </xf>
    <xf numFmtId="5" fontId="4" fillId="29" borderId="34" xfId="0" applyNumberFormat="1" applyFont="1" applyFill="1" applyBorder="1" applyAlignment="1" applyProtection="1">
      <alignment horizontal="right" vertical="center"/>
    </xf>
    <xf numFmtId="26" fontId="4" fillId="29" borderId="10" xfId="0" applyNumberFormat="1" applyFont="1" applyFill="1" applyBorder="1" applyAlignment="1" applyProtection="1">
      <alignment horizontal="right" vertical="center"/>
    </xf>
    <xf numFmtId="176" fontId="4" fillId="29" borderId="10" xfId="0" applyNumberFormat="1" applyFont="1" applyFill="1" applyBorder="1" applyAlignment="1" applyProtection="1">
      <alignment horizontal="center" vertical="center"/>
    </xf>
    <xf numFmtId="176" fontId="4" fillId="29" borderId="11" xfId="0" applyNumberFormat="1" applyFont="1" applyFill="1" applyBorder="1" applyAlignment="1" applyProtection="1">
      <alignment horizontal="center" vertical="center"/>
    </xf>
    <xf numFmtId="177" fontId="3" fillId="30" borderId="2" xfId="0" applyNumberFormat="1" applyFont="1" applyFill="1" applyBorder="1" applyAlignment="1" applyProtection="1">
      <alignment horizontal="center" vertical="center"/>
    </xf>
    <xf numFmtId="177" fontId="3" fillId="30" borderId="1" xfId="0" applyNumberFormat="1" applyFont="1" applyFill="1" applyBorder="1" applyAlignment="1" applyProtection="1">
      <alignment horizontal="center" vertical="center"/>
    </xf>
    <xf numFmtId="177" fontId="3" fillId="30" borderId="5" xfId="0" applyNumberFormat="1" applyFont="1" applyFill="1" applyBorder="1" applyAlignment="1" applyProtection="1">
      <alignment horizontal="center" vertical="center"/>
    </xf>
    <xf numFmtId="0" fontId="10" fillId="30" borderId="31" xfId="0" applyFont="1" applyFill="1" applyBorder="1" applyAlignment="1" applyProtection="1">
      <alignment horizontal="center" vertical="center"/>
    </xf>
    <xf numFmtId="0" fontId="10" fillId="30" borderId="35" xfId="0" applyFont="1" applyFill="1" applyBorder="1" applyAlignment="1" applyProtection="1">
      <alignment horizontal="center" vertical="center"/>
    </xf>
    <xf numFmtId="0" fontId="10" fillId="30" borderId="9" xfId="0" applyFont="1" applyFill="1" applyBorder="1" applyAlignment="1" applyProtection="1">
      <alignment horizontal="center" vertical="center"/>
    </xf>
    <xf numFmtId="0" fontId="10" fillId="30" borderId="1" xfId="0" applyFont="1" applyFill="1" applyBorder="1" applyAlignment="1" applyProtection="1">
      <alignment horizontal="center" vertical="center"/>
    </xf>
    <xf numFmtId="5" fontId="10" fillId="29" borderId="34" xfId="0" applyNumberFormat="1" applyFont="1" applyFill="1" applyBorder="1" applyAlignment="1" applyProtection="1">
      <alignment horizontal="right" vertical="center"/>
    </xf>
    <xf numFmtId="26" fontId="10" fillId="29" borderId="10" xfId="0" applyNumberFormat="1" applyFont="1" applyFill="1" applyBorder="1" applyAlignment="1" applyProtection="1">
      <alignment horizontal="right" vertical="center"/>
    </xf>
    <xf numFmtId="176" fontId="10" fillId="29" borderId="10" xfId="0" applyNumberFormat="1" applyFont="1" applyFill="1" applyBorder="1" applyAlignment="1" applyProtection="1">
      <alignment horizontal="center" vertical="center"/>
    </xf>
    <xf numFmtId="176" fontId="10" fillId="29" borderId="11" xfId="0" applyNumberFormat="1" applyFont="1" applyFill="1" applyBorder="1" applyAlignment="1" applyProtection="1">
      <alignment horizontal="center" vertical="center"/>
    </xf>
    <xf numFmtId="177" fontId="9" fillId="30" borderId="2" xfId="0" applyNumberFormat="1" applyFont="1" applyFill="1" applyBorder="1" applyAlignment="1" applyProtection="1">
      <alignment horizontal="center" vertical="center"/>
    </xf>
    <xf numFmtId="177" fontId="9" fillId="30" borderId="1" xfId="0" applyNumberFormat="1" applyFont="1" applyFill="1" applyBorder="1" applyAlignment="1" applyProtection="1">
      <alignment horizontal="center" vertical="center"/>
    </xf>
    <xf numFmtId="0" fontId="9" fillId="30" borderId="1" xfId="0" applyFont="1" applyFill="1" applyBorder="1" applyAlignment="1" applyProtection="1">
      <alignment horizontal="center" vertical="center"/>
    </xf>
    <xf numFmtId="176" fontId="9" fillId="30" borderId="1" xfId="0" applyNumberFormat="1" applyFont="1" applyFill="1" applyBorder="1" applyAlignment="1" applyProtection="1">
      <alignment horizontal="center" vertical="center"/>
    </xf>
    <xf numFmtId="0" fontId="4" fillId="30" borderId="31" xfId="0" applyFont="1" applyFill="1" applyBorder="1" applyAlignment="1" applyProtection="1">
      <alignment horizontal="center" vertical="center"/>
    </xf>
    <xf numFmtId="0" fontId="4" fillId="30" borderId="35" xfId="0" applyFont="1" applyFill="1" applyBorder="1" applyAlignment="1" applyProtection="1">
      <alignment horizontal="center" vertical="center"/>
    </xf>
    <xf numFmtId="0" fontId="4" fillId="30" borderId="9" xfId="0" applyFont="1" applyFill="1" applyBorder="1" applyAlignment="1" applyProtection="1">
      <alignment horizontal="center" vertical="center"/>
    </xf>
    <xf numFmtId="0" fontId="4" fillId="30" borderId="1" xfId="0" applyFont="1" applyFill="1" applyBorder="1" applyAlignment="1" applyProtection="1">
      <alignment horizontal="center" vertical="center"/>
    </xf>
    <xf numFmtId="176" fontId="3" fillId="30" borderId="1" xfId="0" applyNumberFormat="1" applyFont="1" applyFill="1" applyBorder="1" applyAlignment="1" applyProtection="1">
      <alignment horizontal="center" vertical="center"/>
    </xf>
    <xf numFmtId="0" fontId="3" fillId="30" borderId="1" xfId="0" applyFont="1" applyFill="1" applyBorder="1" applyAlignment="1" applyProtection="1">
      <alignment horizontal="center" vertical="center"/>
    </xf>
    <xf numFmtId="177" fontId="4" fillId="29" borderId="12" xfId="0" applyNumberFormat="1" applyFont="1" applyFill="1" applyBorder="1" applyAlignment="1" applyProtection="1">
      <alignment horizontal="center" vertical="center"/>
    </xf>
    <xf numFmtId="176" fontId="4" fillId="29" borderId="12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vertical="center"/>
    </xf>
    <xf numFmtId="0" fontId="14" fillId="0" borderId="36" xfId="5" applyFont="1" applyFill="1" applyBorder="1" applyAlignment="1" applyProtection="1">
      <alignment horizontal="center" vertical="center"/>
    </xf>
    <xf numFmtId="0" fontId="14" fillId="11" borderId="36" xfId="5" applyFont="1" applyFill="1" applyBorder="1" applyAlignment="1" applyProtection="1">
      <alignment horizontal="center" vertical="center"/>
    </xf>
    <xf numFmtId="177" fontId="14" fillId="11" borderId="36" xfId="5" applyNumberFormat="1" applyFont="1" applyFill="1" applyBorder="1" applyAlignment="1" applyProtection="1">
      <alignment horizontal="center" vertical="center"/>
    </xf>
    <xf numFmtId="176" fontId="14" fillId="0" borderId="36" xfId="6" applyNumberFormat="1" applyFont="1" applyFill="1" applyBorder="1" applyAlignment="1" applyProtection="1">
      <alignment horizontal="center" vertical="center"/>
    </xf>
    <xf numFmtId="176" fontId="14" fillId="0" borderId="36" xfId="0" applyNumberFormat="1" applyFont="1" applyFill="1" applyBorder="1" applyAlignment="1" applyProtection="1">
      <alignment horizontal="center" vertical="center"/>
    </xf>
    <xf numFmtId="0" fontId="7" fillId="11" borderId="36" xfId="0" applyFont="1" applyFill="1" applyBorder="1" applyAlignment="1" applyProtection="1">
      <alignment horizontal="center" vertical="center"/>
    </xf>
    <xf numFmtId="0" fontId="7" fillId="11" borderId="42" xfId="0" applyFont="1" applyFill="1" applyBorder="1" applyAlignment="1" applyProtection="1">
      <alignment horizontal="center" vertical="center"/>
    </xf>
    <xf numFmtId="0" fontId="13" fillId="11" borderId="36" xfId="0" applyFont="1" applyFill="1" applyBorder="1" applyAlignment="1" applyProtection="1">
      <alignment horizontal="center" vertical="center"/>
    </xf>
    <xf numFmtId="0" fontId="13" fillId="11" borderId="42" xfId="0" applyFont="1" applyFill="1" applyBorder="1" applyAlignment="1" applyProtection="1">
      <alignment horizontal="center" vertical="center"/>
    </xf>
    <xf numFmtId="0" fontId="14" fillId="0" borderId="5" xfId="5" applyFont="1" applyFill="1" applyBorder="1" applyAlignment="1" applyProtection="1">
      <alignment horizontal="center" vertical="center"/>
    </xf>
    <xf numFmtId="0" fontId="14" fillId="11" borderId="5" xfId="5" applyFont="1" applyFill="1" applyBorder="1" applyAlignment="1" applyProtection="1">
      <alignment horizontal="center" vertical="center"/>
    </xf>
    <xf numFmtId="177" fontId="14" fillId="11" borderId="5" xfId="5" applyNumberFormat="1" applyFont="1" applyFill="1" applyBorder="1" applyAlignment="1" applyProtection="1">
      <alignment horizontal="center" vertical="center"/>
    </xf>
    <xf numFmtId="176" fontId="14" fillId="0" borderId="5" xfId="6" applyNumberFormat="1" applyFont="1" applyFill="1" applyBorder="1" applyAlignment="1" applyProtection="1">
      <alignment horizontal="center" vertical="center"/>
    </xf>
    <xf numFmtId="176" fontId="14" fillId="0" borderId="5" xfId="0" applyNumberFormat="1" applyFont="1" applyFill="1" applyBorder="1" applyAlignment="1" applyProtection="1">
      <alignment horizontal="center" vertical="center"/>
    </xf>
    <xf numFmtId="177" fontId="6" fillId="29" borderId="5" xfId="5" applyNumberFormat="1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center" vertical="center"/>
    </xf>
    <xf numFmtId="0" fontId="10" fillId="30" borderId="5" xfId="0" applyFont="1" applyFill="1" applyBorder="1" applyAlignment="1" applyProtection="1">
      <alignment horizontal="center" vertical="center"/>
    </xf>
    <xf numFmtId="0" fontId="4" fillId="30" borderId="5" xfId="0" applyFont="1" applyFill="1" applyBorder="1" applyAlignment="1" applyProtection="1">
      <alignment horizontal="center" vertical="center"/>
    </xf>
    <xf numFmtId="0" fontId="14" fillId="0" borderId="30" xfId="5" applyFont="1" applyFill="1" applyBorder="1" applyAlignment="1" applyProtection="1">
      <alignment horizontal="center" vertical="center"/>
    </xf>
    <xf numFmtId="0" fontId="14" fillId="11" borderId="30" xfId="5" applyFont="1" applyFill="1" applyBorder="1" applyAlignment="1" applyProtection="1">
      <alignment horizontal="center" vertical="center"/>
    </xf>
    <xf numFmtId="177" fontId="14" fillId="11" borderId="30" xfId="5" applyNumberFormat="1" applyFont="1" applyFill="1" applyBorder="1" applyAlignment="1" applyProtection="1">
      <alignment horizontal="center" vertical="center"/>
    </xf>
    <xf numFmtId="177" fontId="14" fillId="0" borderId="30" xfId="5" applyNumberFormat="1" applyFont="1" applyFill="1" applyBorder="1" applyAlignment="1" applyProtection="1">
      <alignment horizontal="center" vertical="center"/>
    </xf>
    <xf numFmtId="177" fontId="14" fillId="0" borderId="30" xfId="6" applyNumberFormat="1" applyFont="1" applyFill="1" applyBorder="1" applyAlignment="1" applyProtection="1">
      <alignment horizontal="center" vertical="center"/>
    </xf>
    <xf numFmtId="177" fontId="14" fillId="0" borderId="30" xfId="0" applyNumberFormat="1" applyFont="1" applyFill="1" applyBorder="1" applyAlignment="1" applyProtection="1">
      <alignment horizontal="center" vertical="center"/>
    </xf>
    <xf numFmtId="177" fontId="6" fillId="29" borderId="30" xfId="5" applyNumberFormat="1" applyFont="1" applyFill="1" applyBorder="1" applyAlignment="1" applyProtection="1">
      <alignment horizontal="center" vertical="center"/>
    </xf>
    <xf numFmtId="0" fontId="7" fillId="11" borderId="43" xfId="0" applyFont="1" applyFill="1" applyBorder="1" applyAlignment="1" applyProtection="1">
      <alignment horizontal="center" vertical="center"/>
    </xf>
    <xf numFmtId="0" fontId="10" fillId="30" borderId="30" xfId="0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11" borderId="43" xfId="0" applyFont="1" applyFill="1" applyBorder="1" applyAlignment="1" applyProtection="1">
      <alignment horizontal="center" vertical="center"/>
    </xf>
    <xf numFmtId="0" fontId="4" fillId="30" borderId="30" xfId="0" applyFont="1" applyFill="1" applyBorder="1" applyAlignment="1" applyProtection="1">
      <alignment horizontal="center" vertical="center"/>
    </xf>
    <xf numFmtId="0" fontId="14" fillId="0" borderId="44" xfId="5" applyFont="1" applyFill="1" applyBorder="1" applyAlignment="1" applyProtection="1">
      <alignment horizontal="center" vertical="center"/>
    </xf>
    <xf numFmtId="0" fontId="13" fillId="18" borderId="5" xfId="0" applyFont="1" applyFill="1" applyBorder="1" applyAlignment="1" applyProtection="1">
      <alignment horizontal="center" vertical="center"/>
    </xf>
    <xf numFmtId="0" fontId="14" fillId="0" borderId="17" xfId="5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vertical="center"/>
    </xf>
    <xf numFmtId="0" fontId="13" fillId="8" borderId="9" xfId="0" applyFont="1" applyFill="1" applyBorder="1" applyAlignment="1" applyProtection="1">
      <alignment horizontal="center" vertical="center"/>
    </xf>
    <xf numFmtId="0" fontId="13" fillId="8" borderId="5" xfId="0" applyFont="1" applyFill="1" applyBorder="1" applyAlignment="1" applyProtection="1">
      <alignment horizontal="center" vertical="center"/>
    </xf>
    <xf numFmtId="0" fontId="14" fillId="0" borderId="55" xfId="5" applyFont="1" applyFill="1" applyBorder="1" applyAlignment="1" applyProtection="1">
      <alignment horizontal="center" vertical="center"/>
    </xf>
    <xf numFmtId="0" fontId="14" fillId="0" borderId="56" xfId="5" applyFont="1" applyFill="1" applyBorder="1" applyAlignment="1" applyProtection="1">
      <alignment horizontal="center" vertical="center"/>
    </xf>
    <xf numFmtId="176" fontId="14" fillId="0" borderId="56" xfId="6" applyNumberFormat="1" applyFont="1" applyFill="1" applyBorder="1" applyAlignment="1" applyProtection="1">
      <alignment horizontal="center" vertical="center"/>
    </xf>
    <xf numFmtId="176" fontId="14" fillId="0" borderId="56" xfId="0" applyNumberFormat="1" applyFont="1" applyFill="1" applyBorder="1" applyAlignment="1" applyProtection="1">
      <alignment horizontal="center" vertical="center"/>
    </xf>
    <xf numFmtId="0" fontId="14" fillId="0" borderId="57" xfId="5" applyFont="1" applyFill="1" applyBorder="1" applyAlignment="1" applyProtection="1">
      <alignment horizontal="center" vertical="center"/>
    </xf>
    <xf numFmtId="0" fontId="14" fillId="0" borderId="58" xfId="5" applyFont="1" applyFill="1" applyBorder="1" applyAlignment="1" applyProtection="1">
      <alignment horizontal="center" vertical="center"/>
    </xf>
    <xf numFmtId="176" fontId="14" fillId="0" borderId="58" xfId="6" applyNumberFormat="1" applyFont="1" applyFill="1" applyBorder="1" applyAlignment="1" applyProtection="1">
      <alignment horizontal="center" vertical="center"/>
    </xf>
    <xf numFmtId="176" fontId="14" fillId="0" borderId="58" xfId="0" applyNumberFormat="1" applyFont="1" applyFill="1" applyBorder="1" applyAlignment="1" applyProtection="1">
      <alignment horizontal="center" vertical="center"/>
    </xf>
    <xf numFmtId="0" fontId="14" fillId="0" borderId="60" xfId="5" applyFont="1" applyFill="1" applyBorder="1" applyAlignment="1" applyProtection="1">
      <alignment horizontal="center" vertical="center"/>
    </xf>
    <xf numFmtId="0" fontId="14" fillId="0" borderId="61" xfId="5" applyFont="1" applyFill="1" applyBorder="1" applyAlignment="1" applyProtection="1">
      <alignment horizontal="center" vertical="center"/>
    </xf>
    <xf numFmtId="176" fontId="14" fillId="0" borderId="61" xfId="6" applyNumberFormat="1" applyFont="1" applyFill="1" applyBorder="1" applyAlignment="1" applyProtection="1">
      <alignment horizontal="center" vertical="center"/>
    </xf>
    <xf numFmtId="176" fontId="14" fillId="0" borderId="61" xfId="0" applyNumberFormat="1" applyFont="1" applyFill="1" applyBorder="1" applyAlignment="1" applyProtection="1">
      <alignment horizontal="center" vertical="center"/>
    </xf>
    <xf numFmtId="177" fontId="14" fillId="0" borderId="5" xfId="5" applyNumberFormat="1" applyFont="1" applyFill="1" applyBorder="1" applyAlignment="1" applyProtection="1">
      <alignment horizontal="center" vertical="center"/>
    </xf>
    <xf numFmtId="177" fontId="14" fillId="0" borderId="5" xfId="6" applyNumberFormat="1" applyFont="1" applyFill="1" applyBorder="1" applyAlignment="1" applyProtection="1">
      <alignment horizontal="center" vertical="center"/>
    </xf>
    <xf numFmtId="177" fontId="14" fillId="0" borderId="5" xfId="0" applyNumberFormat="1" applyFont="1" applyFill="1" applyBorder="1" applyAlignment="1" applyProtection="1">
      <alignment horizontal="center" vertical="center"/>
    </xf>
    <xf numFmtId="0" fontId="14" fillId="0" borderId="69" xfId="5" applyFont="1" applyFill="1" applyBorder="1" applyAlignment="1" applyProtection="1">
      <alignment horizontal="center" vertical="center"/>
    </xf>
    <xf numFmtId="0" fontId="14" fillId="0" borderId="70" xfId="5" applyFont="1" applyFill="1" applyBorder="1" applyAlignment="1" applyProtection="1">
      <alignment horizontal="center" vertical="center"/>
    </xf>
    <xf numFmtId="0" fontId="14" fillId="0" borderId="71" xfId="5" applyFont="1" applyFill="1" applyBorder="1" applyAlignment="1" applyProtection="1">
      <alignment horizontal="center" vertical="center"/>
    </xf>
    <xf numFmtId="0" fontId="14" fillId="11" borderId="71" xfId="5" applyFont="1" applyFill="1" applyBorder="1" applyAlignment="1" applyProtection="1">
      <alignment horizontal="center" vertical="center"/>
    </xf>
    <xf numFmtId="177" fontId="14" fillId="11" borderId="71" xfId="5" applyNumberFormat="1" applyFont="1" applyFill="1" applyBorder="1" applyAlignment="1" applyProtection="1">
      <alignment horizontal="center" vertical="center"/>
    </xf>
    <xf numFmtId="176" fontId="14" fillId="0" borderId="71" xfId="6" applyNumberFormat="1" applyFont="1" applyFill="1" applyBorder="1" applyAlignment="1" applyProtection="1">
      <alignment horizontal="center" vertical="center"/>
    </xf>
    <xf numFmtId="176" fontId="14" fillId="0" borderId="71" xfId="0" applyNumberFormat="1" applyFont="1" applyFill="1" applyBorder="1" applyAlignment="1" applyProtection="1">
      <alignment horizontal="center" vertical="center"/>
    </xf>
    <xf numFmtId="0" fontId="7" fillId="11" borderId="71" xfId="0" applyFont="1" applyFill="1" applyBorder="1" applyAlignment="1" applyProtection="1">
      <alignment horizontal="center" vertical="center"/>
    </xf>
    <xf numFmtId="0" fontId="7" fillId="11" borderId="72" xfId="0" applyFont="1" applyFill="1" applyBorder="1" applyAlignment="1" applyProtection="1">
      <alignment horizontal="center" vertical="center"/>
    </xf>
    <xf numFmtId="0" fontId="13" fillId="11" borderId="71" xfId="0" applyFont="1" applyFill="1" applyBorder="1" applyAlignment="1" applyProtection="1">
      <alignment horizontal="center" vertical="center"/>
    </xf>
    <xf numFmtId="0" fontId="13" fillId="11" borderId="72" xfId="0" applyFont="1" applyFill="1" applyBorder="1" applyAlignment="1" applyProtection="1">
      <alignment horizontal="center" vertical="center"/>
    </xf>
    <xf numFmtId="177" fontId="14" fillId="11" borderId="74" xfId="5" applyNumberFormat="1" applyFont="1" applyFill="1" applyBorder="1" applyAlignment="1" applyProtection="1">
      <alignment horizontal="center" vertical="center"/>
    </xf>
    <xf numFmtId="0" fontId="14" fillId="11" borderId="74" xfId="5" applyFont="1" applyFill="1" applyBorder="1" applyAlignment="1" applyProtection="1">
      <alignment horizontal="center" vertical="center"/>
    </xf>
    <xf numFmtId="0" fontId="7" fillId="11" borderId="75" xfId="0" applyFont="1" applyFill="1" applyBorder="1" applyAlignment="1" applyProtection="1">
      <alignment horizontal="center" vertical="center"/>
    </xf>
    <xf numFmtId="0" fontId="7" fillId="11" borderId="74" xfId="0" applyFont="1" applyFill="1" applyBorder="1" applyAlignment="1" applyProtection="1">
      <alignment horizontal="center" vertical="center"/>
    </xf>
    <xf numFmtId="0" fontId="13" fillId="11" borderId="75" xfId="0" applyFont="1" applyFill="1" applyBorder="1" applyAlignment="1" applyProtection="1">
      <alignment horizontal="center" vertical="center"/>
    </xf>
    <xf numFmtId="0" fontId="13" fillId="11" borderId="74" xfId="0" applyFont="1" applyFill="1" applyBorder="1" applyAlignment="1" applyProtection="1">
      <alignment horizontal="center" vertical="center"/>
    </xf>
    <xf numFmtId="177" fontId="14" fillId="11" borderId="76" xfId="5" applyNumberFormat="1" applyFont="1" applyFill="1" applyBorder="1" applyAlignment="1" applyProtection="1">
      <alignment horizontal="center" vertical="center"/>
    </xf>
    <xf numFmtId="0" fontId="14" fillId="11" borderId="76" xfId="5" applyFont="1" applyFill="1" applyBorder="1" applyAlignment="1" applyProtection="1">
      <alignment horizontal="center" vertical="center"/>
    </xf>
    <xf numFmtId="0" fontId="7" fillId="11" borderId="77" xfId="0" applyFont="1" applyFill="1" applyBorder="1" applyAlignment="1" applyProtection="1">
      <alignment horizontal="center" vertical="center"/>
    </xf>
    <xf numFmtId="0" fontId="7" fillId="11" borderId="76" xfId="0" applyFont="1" applyFill="1" applyBorder="1" applyAlignment="1" applyProtection="1">
      <alignment horizontal="center" vertical="center"/>
    </xf>
    <xf numFmtId="0" fontId="13" fillId="11" borderId="77" xfId="0" applyFont="1" applyFill="1" applyBorder="1" applyAlignment="1" applyProtection="1">
      <alignment horizontal="center" vertical="center"/>
    </xf>
    <xf numFmtId="0" fontId="13" fillId="11" borderId="76" xfId="0" applyFont="1" applyFill="1" applyBorder="1" applyAlignment="1" applyProtection="1">
      <alignment horizontal="center" vertical="center"/>
    </xf>
    <xf numFmtId="177" fontId="14" fillId="11" borderId="73" xfId="5" applyNumberFormat="1" applyFont="1" applyFill="1" applyBorder="1" applyAlignment="1" applyProtection="1">
      <alignment horizontal="center" vertical="center"/>
    </xf>
    <xf numFmtId="0" fontId="14" fillId="11" borderId="73" xfId="5" applyFont="1" applyFill="1" applyBorder="1" applyAlignment="1" applyProtection="1">
      <alignment horizontal="center" vertical="center"/>
    </xf>
    <xf numFmtId="0" fontId="7" fillId="11" borderId="73" xfId="0" applyFont="1" applyFill="1" applyBorder="1" applyAlignment="1" applyProtection="1">
      <alignment horizontal="center" vertical="center"/>
    </xf>
    <xf numFmtId="0" fontId="13" fillId="11" borderId="73" xfId="0" applyFont="1" applyFill="1" applyBorder="1" applyAlignment="1" applyProtection="1">
      <alignment horizontal="center" vertical="center"/>
    </xf>
    <xf numFmtId="0" fontId="26" fillId="22" borderId="63" xfId="5" applyFont="1" applyFill="1" applyBorder="1" applyAlignment="1" applyProtection="1">
      <alignment horizontal="center" vertical="center"/>
    </xf>
    <xf numFmtId="0" fontId="26" fillId="22" borderId="47" xfId="5" applyFont="1" applyFill="1" applyBorder="1" applyAlignment="1" applyProtection="1">
      <alignment horizontal="center" vertical="center"/>
    </xf>
    <xf numFmtId="0" fontId="26" fillId="22" borderId="64" xfId="5" applyFont="1" applyFill="1" applyBorder="1" applyAlignment="1" applyProtection="1">
      <alignment horizontal="center" vertical="center"/>
    </xf>
    <xf numFmtId="177" fontId="6" fillId="29" borderId="73" xfId="5" applyNumberFormat="1" applyFont="1" applyFill="1" applyBorder="1" applyAlignment="1" applyProtection="1">
      <alignment horizontal="center" vertical="center"/>
    </xf>
    <xf numFmtId="0" fontId="10" fillId="30" borderId="73" xfId="0" applyFont="1" applyFill="1" applyBorder="1" applyAlignment="1" applyProtection="1">
      <alignment horizontal="center" vertical="center"/>
    </xf>
    <xf numFmtId="0" fontId="4" fillId="30" borderId="73" xfId="0" applyFont="1" applyFill="1" applyBorder="1" applyAlignment="1" applyProtection="1">
      <alignment horizontal="center" vertical="center"/>
    </xf>
    <xf numFmtId="177" fontId="6" fillId="29" borderId="79" xfId="5" applyNumberFormat="1" applyFont="1" applyFill="1" applyBorder="1" applyAlignment="1" applyProtection="1">
      <alignment horizontal="center" vertical="center"/>
    </xf>
    <xf numFmtId="0" fontId="10" fillId="30" borderId="79" xfId="0" applyFont="1" applyFill="1" applyBorder="1" applyAlignment="1" applyProtection="1">
      <alignment horizontal="center" vertical="center"/>
    </xf>
    <xf numFmtId="0" fontId="4" fillId="30" borderId="79" xfId="0" applyFont="1" applyFill="1" applyBorder="1" applyAlignment="1" applyProtection="1">
      <alignment horizontal="center" vertical="center"/>
    </xf>
    <xf numFmtId="177" fontId="6" fillId="29" borderId="78" xfId="5" applyNumberFormat="1" applyFont="1" applyFill="1" applyBorder="1" applyAlignment="1" applyProtection="1">
      <alignment horizontal="center" vertical="center"/>
    </xf>
    <xf numFmtId="0" fontId="10" fillId="30" borderId="78" xfId="0" applyFont="1" applyFill="1" applyBorder="1" applyAlignment="1" applyProtection="1">
      <alignment horizontal="center" vertical="center"/>
    </xf>
    <xf numFmtId="0" fontId="4" fillId="30" borderId="78" xfId="0" applyFont="1" applyFill="1" applyBorder="1" applyAlignment="1" applyProtection="1">
      <alignment horizontal="center" vertical="center"/>
    </xf>
    <xf numFmtId="177" fontId="6" fillId="29" borderId="74" xfId="5" applyNumberFormat="1" applyFont="1" applyFill="1" applyBorder="1" applyAlignment="1" applyProtection="1">
      <alignment horizontal="center" vertical="center"/>
    </xf>
    <xf numFmtId="0" fontId="10" fillId="30" borderId="74" xfId="0" applyFont="1" applyFill="1" applyBorder="1" applyAlignment="1" applyProtection="1">
      <alignment horizontal="center" vertical="center"/>
    </xf>
    <xf numFmtId="0" fontId="4" fillId="30" borderId="74" xfId="0" applyFont="1" applyFill="1" applyBorder="1" applyAlignment="1" applyProtection="1">
      <alignment horizontal="center" vertical="center"/>
    </xf>
    <xf numFmtId="0" fontId="14" fillId="0" borderId="80" xfId="5" applyFont="1" applyFill="1" applyBorder="1" applyAlignment="1" applyProtection="1">
      <alignment horizontal="center" vertical="center"/>
    </xf>
    <xf numFmtId="0" fontId="14" fillId="0" borderId="81" xfId="5" applyFont="1" applyFill="1" applyBorder="1" applyAlignment="1" applyProtection="1">
      <alignment horizontal="center" vertical="center"/>
    </xf>
    <xf numFmtId="0" fontId="14" fillId="11" borderId="81" xfId="5" applyFont="1" applyFill="1" applyBorder="1" applyAlignment="1" applyProtection="1">
      <alignment horizontal="center" vertical="center"/>
    </xf>
    <xf numFmtId="177" fontId="14" fillId="11" borderId="81" xfId="5" applyNumberFormat="1" applyFont="1" applyFill="1" applyBorder="1" applyAlignment="1" applyProtection="1">
      <alignment horizontal="center" vertical="center"/>
    </xf>
    <xf numFmtId="177" fontId="14" fillId="0" borderId="81" xfId="5" applyNumberFormat="1" applyFont="1" applyFill="1" applyBorder="1" applyAlignment="1" applyProtection="1">
      <alignment horizontal="center" vertical="center"/>
    </xf>
    <xf numFmtId="177" fontId="14" fillId="0" borderId="81" xfId="6" applyNumberFormat="1" applyFont="1" applyFill="1" applyBorder="1" applyAlignment="1" applyProtection="1">
      <alignment horizontal="center" vertical="center"/>
    </xf>
    <xf numFmtId="177" fontId="14" fillId="0" borderId="81" xfId="0" applyNumberFormat="1" applyFont="1" applyFill="1" applyBorder="1" applyAlignment="1" applyProtection="1">
      <alignment horizontal="center" vertical="center"/>
    </xf>
    <xf numFmtId="177" fontId="6" fillId="29" borderId="81" xfId="5" applyNumberFormat="1" applyFont="1" applyFill="1" applyBorder="1" applyAlignment="1" applyProtection="1">
      <alignment horizontal="center" vertical="center"/>
    </xf>
    <xf numFmtId="0" fontId="7" fillId="11" borderId="81" xfId="0" applyFont="1" applyFill="1" applyBorder="1" applyAlignment="1" applyProtection="1">
      <alignment horizontal="center" vertical="center"/>
    </xf>
    <xf numFmtId="0" fontId="7" fillId="11" borderId="82" xfId="0" applyFont="1" applyFill="1" applyBorder="1" applyAlignment="1" applyProtection="1">
      <alignment horizontal="center" vertical="center"/>
    </xf>
    <xf numFmtId="0" fontId="10" fillId="30" borderId="81" xfId="0" applyFont="1" applyFill="1" applyBorder="1" applyAlignment="1" applyProtection="1">
      <alignment horizontal="center" vertical="center"/>
    </xf>
    <xf numFmtId="0" fontId="13" fillId="11" borderId="81" xfId="0" applyFont="1" applyFill="1" applyBorder="1" applyAlignment="1" applyProtection="1">
      <alignment horizontal="center" vertical="center"/>
    </xf>
    <xf numFmtId="0" fontId="13" fillId="11" borderId="82" xfId="0" applyFont="1" applyFill="1" applyBorder="1" applyAlignment="1" applyProtection="1">
      <alignment horizontal="center" vertical="center"/>
    </xf>
    <xf numFmtId="0" fontId="4" fillId="30" borderId="81" xfId="0" applyFont="1" applyFill="1" applyBorder="1" applyAlignment="1" applyProtection="1">
      <alignment horizontal="center" vertical="center"/>
    </xf>
    <xf numFmtId="0" fontId="27" fillId="22" borderId="0" xfId="5" applyFont="1" applyFill="1" applyAlignment="1" applyProtection="1">
      <alignment horizontal="center" vertical="center"/>
    </xf>
    <xf numFmtId="0" fontId="23" fillId="23" borderId="41" xfId="5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21" borderId="27" xfId="0" applyFont="1" applyFill="1" applyBorder="1" applyAlignment="1" applyProtection="1">
      <alignment horizontal="center" vertical="center" wrapText="1"/>
    </xf>
    <xf numFmtId="0" fontId="7" fillId="21" borderId="27" xfId="0" applyFont="1" applyFill="1" applyBorder="1" applyAlignment="1" applyProtection="1">
      <alignment horizontal="center" vertical="center" wrapText="1"/>
    </xf>
    <xf numFmtId="0" fontId="24" fillId="23" borderId="33" xfId="5" applyFont="1" applyFill="1" applyBorder="1" applyAlignment="1" applyProtection="1">
      <alignment horizontal="center" vertical="center"/>
    </xf>
    <xf numFmtId="0" fontId="23" fillId="23" borderId="33" xfId="5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vertical="center"/>
    </xf>
    <xf numFmtId="0" fontId="13" fillId="8" borderId="36" xfId="0" applyFont="1" applyFill="1" applyBorder="1" applyAlignment="1" applyProtection="1">
      <alignment horizontal="center" vertical="center"/>
    </xf>
    <xf numFmtId="0" fontId="17" fillId="7" borderId="95" xfId="0" applyFont="1" applyFill="1" applyBorder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0" fillId="0" borderId="13" xfId="0" applyFill="1" applyBorder="1" applyProtection="1"/>
    <xf numFmtId="0" fontId="13" fillId="6" borderId="13" xfId="0" applyFont="1" applyFill="1" applyBorder="1" applyAlignment="1" applyProtection="1">
      <alignment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/>
    </xf>
    <xf numFmtId="0" fontId="13" fillId="24" borderId="13" xfId="0" applyFont="1" applyFill="1" applyBorder="1" applyAlignment="1" applyProtection="1">
      <alignment horizontal="center" vertical="center" wrapText="1"/>
    </xf>
    <xf numFmtId="0" fontId="13" fillId="8" borderId="9" xfId="0" applyFont="1" applyFill="1" applyBorder="1" applyAlignment="1" applyProtection="1">
      <alignment vertical="center"/>
    </xf>
    <xf numFmtId="0" fontId="13" fillId="15" borderId="6" xfId="0" applyFont="1" applyFill="1" applyBorder="1" applyAlignment="1" applyProtection="1">
      <alignment horizontal="center" vertical="center"/>
    </xf>
    <xf numFmtId="0" fontId="13" fillId="15" borderId="21" xfId="0" applyFont="1" applyFill="1" applyBorder="1" applyAlignment="1" applyProtection="1">
      <alignment horizontal="center" vertical="center"/>
    </xf>
    <xf numFmtId="0" fontId="14" fillId="22" borderId="32" xfId="5" applyFont="1" applyFill="1" applyBorder="1" applyAlignment="1" applyProtection="1">
      <alignment horizontal="center" vertical="center"/>
    </xf>
    <xf numFmtId="0" fontId="14" fillId="22" borderId="37" xfId="5" applyFont="1" applyFill="1" applyBorder="1" applyAlignment="1" applyProtection="1">
      <alignment horizontal="center" vertical="center"/>
    </xf>
    <xf numFmtId="0" fontId="7" fillId="17" borderId="95" xfId="0" applyFont="1" applyFill="1" applyBorder="1" applyAlignment="1" applyProtection="1">
      <alignment horizontal="center" vertical="center"/>
    </xf>
    <xf numFmtId="0" fontId="13" fillId="17" borderId="95" xfId="0" applyFont="1" applyFill="1" applyBorder="1" applyAlignment="1" applyProtection="1">
      <alignment horizontal="center" vertical="center"/>
    </xf>
    <xf numFmtId="177" fontId="7" fillId="0" borderId="5" xfId="0" applyNumberFormat="1" applyFont="1" applyFill="1" applyBorder="1" applyAlignment="1" applyProtection="1">
      <alignment horizontal="center" vertical="center"/>
    </xf>
    <xf numFmtId="177" fontId="7" fillId="12" borderId="5" xfId="0" applyNumberFormat="1" applyFont="1" applyFill="1" applyBorder="1" applyAlignment="1" applyProtection="1">
      <alignment horizontal="center" vertical="center"/>
    </xf>
    <xf numFmtId="177" fontId="9" fillId="30" borderId="5" xfId="0" applyNumberFormat="1" applyFont="1" applyFill="1" applyBorder="1" applyAlignment="1" applyProtection="1">
      <alignment horizontal="center" vertical="center"/>
    </xf>
    <xf numFmtId="0" fontId="14" fillId="22" borderId="91" xfId="5" applyFont="1" applyFill="1" applyBorder="1" applyAlignment="1" applyProtection="1">
      <alignment horizontal="center" vertical="center"/>
    </xf>
    <xf numFmtId="0" fontId="14" fillId="22" borderId="59" xfId="5" applyFont="1" applyFill="1" applyBorder="1" applyAlignment="1" applyProtection="1">
      <alignment horizontal="center" vertical="center"/>
    </xf>
    <xf numFmtId="0" fontId="26" fillId="22" borderId="46" xfId="5" applyFont="1" applyFill="1" applyBorder="1" applyAlignment="1" applyProtection="1">
      <alignment horizontal="center" vertical="center"/>
    </xf>
    <xf numFmtId="0" fontId="26" fillId="22" borderId="97" xfId="5" applyFont="1" applyFill="1" applyBorder="1" applyAlignment="1" applyProtection="1">
      <alignment horizontal="center" vertical="center"/>
    </xf>
    <xf numFmtId="0" fontId="15" fillId="0" borderId="16" xfId="0" applyFont="1" applyFill="1" applyBorder="1" applyProtection="1"/>
    <xf numFmtId="0" fontId="7" fillId="0" borderId="23" xfId="0" applyFont="1" applyFill="1" applyBorder="1" applyProtection="1"/>
    <xf numFmtId="0" fontId="15" fillId="0" borderId="0" xfId="0" applyFont="1" applyFill="1" applyProtection="1"/>
    <xf numFmtId="177" fontId="7" fillId="0" borderId="13" xfId="0" applyNumberFormat="1" applyFont="1" applyFill="1" applyBorder="1" applyProtection="1"/>
    <xf numFmtId="0" fontId="15" fillId="0" borderId="13" xfId="0" applyFont="1" applyFill="1" applyBorder="1" applyProtection="1"/>
    <xf numFmtId="0" fontId="7" fillId="0" borderId="13" xfId="0" applyFont="1" applyFill="1" applyBorder="1" applyProtection="1"/>
    <xf numFmtId="0" fontId="14" fillId="22" borderId="93" xfId="5" applyFont="1" applyFill="1" applyBorder="1" applyAlignment="1" applyProtection="1">
      <alignment horizontal="center" vertical="center"/>
    </xf>
    <xf numFmtId="177" fontId="29" fillId="29" borderId="5" xfId="5" applyNumberFormat="1" applyFont="1" applyFill="1" applyBorder="1" applyAlignment="1" applyProtection="1">
      <alignment horizontal="center" vertical="center"/>
    </xf>
    <xf numFmtId="177" fontId="22" fillId="11" borderId="5" xfId="5" quotePrefix="1" applyNumberFormat="1" applyFont="1" applyFill="1" applyBorder="1" applyAlignment="1" applyProtection="1">
      <alignment horizontal="center" vertical="center"/>
    </xf>
    <xf numFmtId="177" fontId="6" fillId="29" borderId="71" xfId="5" applyNumberFormat="1" applyFont="1" applyFill="1" applyBorder="1" applyAlignment="1" applyProtection="1">
      <alignment horizontal="center" vertical="center"/>
    </xf>
    <xf numFmtId="0" fontId="10" fillId="30" borderId="71" xfId="0" applyFont="1" applyFill="1" applyBorder="1" applyAlignment="1" applyProtection="1">
      <alignment horizontal="center" vertical="center"/>
    </xf>
    <xf numFmtId="0" fontId="4" fillId="30" borderId="71" xfId="0" applyFont="1" applyFill="1" applyBorder="1" applyAlignment="1" applyProtection="1">
      <alignment horizontal="center" vertical="center"/>
    </xf>
    <xf numFmtId="0" fontId="22" fillId="0" borderId="81" xfId="5" applyFont="1" applyFill="1" applyBorder="1" applyAlignment="1" applyProtection="1">
      <alignment horizontal="center" vertical="center"/>
    </xf>
    <xf numFmtId="177" fontId="4" fillId="29" borderId="34" xfId="0" applyNumberFormat="1" applyFont="1" applyFill="1" applyBorder="1" applyAlignment="1" applyProtection="1">
      <alignment horizontal="right" vertical="center"/>
    </xf>
    <xf numFmtId="178" fontId="4" fillId="29" borderId="10" xfId="0" applyNumberFormat="1" applyFont="1" applyFill="1" applyBorder="1" applyAlignment="1" applyProtection="1">
      <alignment horizontal="right" vertical="center"/>
    </xf>
    <xf numFmtId="0" fontId="14" fillId="0" borderId="74" xfId="5" applyFont="1" applyFill="1" applyBorder="1" applyAlignment="1" applyProtection="1">
      <alignment horizontal="center" vertical="center"/>
    </xf>
    <xf numFmtId="0" fontId="14" fillId="0" borderId="76" xfId="5" applyFont="1" applyFill="1" applyBorder="1" applyAlignment="1" applyProtection="1">
      <alignment horizontal="center" vertical="center"/>
    </xf>
    <xf numFmtId="0" fontId="8" fillId="0" borderId="98" xfId="2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44" xfId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vertical="center"/>
    </xf>
    <xf numFmtId="0" fontId="31" fillId="0" borderId="5" xfId="0" applyFont="1" applyFill="1" applyBorder="1" applyAlignment="1" applyProtection="1">
      <alignment vertical="center"/>
    </xf>
    <xf numFmtId="0" fontId="13" fillId="11" borderId="2" xfId="0" applyFont="1" applyFill="1" applyBorder="1" applyAlignment="1" applyProtection="1">
      <alignment horizontal="center" vertical="center"/>
    </xf>
    <xf numFmtId="177" fontId="14" fillId="11" borderId="95" xfId="5" applyNumberFormat="1" applyFont="1" applyFill="1" applyBorder="1" applyAlignment="1" applyProtection="1">
      <alignment horizontal="center" vertical="center"/>
    </xf>
    <xf numFmtId="177" fontId="14" fillId="11" borderId="56" xfId="5" applyNumberFormat="1" applyFont="1" applyFill="1" applyBorder="1" applyAlignment="1" applyProtection="1">
      <alignment horizontal="center" vertical="center"/>
    </xf>
    <xf numFmtId="177" fontId="14" fillId="11" borderId="32" xfId="5" applyNumberFormat="1" applyFont="1" applyFill="1" applyBorder="1" applyAlignment="1" applyProtection="1">
      <alignment horizontal="center" vertical="center"/>
    </xf>
    <xf numFmtId="0" fontId="14" fillId="0" borderId="3" xfId="5" applyFont="1" applyFill="1" applyBorder="1" applyAlignment="1" applyProtection="1">
      <alignment horizontal="center" vertical="center"/>
    </xf>
    <xf numFmtId="177" fontId="14" fillId="0" borderId="14" xfId="5" applyNumberFormat="1" applyFont="1" applyFill="1" applyBorder="1" applyAlignment="1" applyProtection="1">
      <alignment horizontal="center" vertical="center"/>
    </xf>
    <xf numFmtId="177" fontId="14" fillId="11" borderId="58" xfId="5" applyNumberFormat="1" applyFont="1" applyFill="1" applyBorder="1" applyAlignment="1" applyProtection="1">
      <alignment horizontal="center" vertical="center"/>
    </xf>
    <xf numFmtId="177" fontId="14" fillId="11" borderId="99" xfId="5" applyNumberFormat="1" applyFont="1" applyFill="1" applyBorder="1" applyAlignment="1" applyProtection="1">
      <alignment horizontal="center" vertical="center"/>
    </xf>
    <xf numFmtId="177" fontId="14" fillId="11" borderId="100" xfId="5" applyNumberFormat="1" applyFont="1" applyFill="1" applyBorder="1" applyAlignment="1" applyProtection="1">
      <alignment horizontal="center" vertical="center"/>
    </xf>
    <xf numFmtId="177" fontId="14" fillId="11" borderId="101" xfId="5" applyNumberFormat="1" applyFont="1" applyFill="1" applyBorder="1" applyAlignment="1" applyProtection="1">
      <alignment horizontal="center" vertical="center"/>
    </xf>
    <xf numFmtId="177" fontId="14" fillId="11" borderId="79" xfId="5" applyNumberFormat="1" applyFont="1" applyFill="1" applyBorder="1" applyAlignment="1" applyProtection="1">
      <alignment horizontal="center" vertical="center"/>
    </xf>
    <xf numFmtId="177" fontId="14" fillId="11" borderId="78" xfId="5" applyNumberFormat="1" applyFont="1" applyFill="1" applyBorder="1" applyAlignment="1" applyProtection="1">
      <alignment horizontal="center" vertical="center"/>
    </xf>
    <xf numFmtId="177" fontId="14" fillId="11" borderId="102" xfId="5" applyNumberFormat="1" applyFont="1" applyFill="1" applyBorder="1" applyAlignment="1" applyProtection="1">
      <alignment horizontal="center" vertical="center"/>
    </xf>
    <xf numFmtId="0" fontId="8" fillId="0" borderId="103" xfId="2" applyFont="1" applyBorder="1" applyAlignment="1">
      <alignment horizontal="center" vertical="center"/>
    </xf>
    <xf numFmtId="0" fontId="8" fillId="0" borderId="58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43" fontId="14" fillId="11" borderId="18" xfId="5" applyNumberFormat="1" applyFont="1" applyFill="1" applyBorder="1" applyAlignment="1" applyProtection="1">
      <alignment horizontal="center" vertical="center"/>
    </xf>
    <xf numFmtId="177" fontId="14" fillId="11" borderId="32" xfId="5" applyNumberFormat="1" applyFont="1" applyFill="1" applyBorder="1" applyAlignment="1" applyProtection="1">
      <alignment horizontal="right" vertical="center"/>
    </xf>
    <xf numFmtId="43" fontId="14" fillId="11" borderId="99" xfId="5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18" xfId="1" applyFont="1" applyFill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horizontal="center" vertical="center"/>
    </xf>
    <xf numFmtId="0" fontId="7" fillId="0" borderId="19" xfId="1" applyFont="1" applyFill="1" applyBorder="1" applyAlignment="1" applyProtection="1">
      <alignment horizontal="center" vertical="center"/>
    </xf>
    <xf numFmtId="0" fontId="7" fillId="0" borderId="104" xfId="1" applyFont="1" applyFill="1" applyBorder="1" applyAlignment="1" applyProtection="1">
      <alignment horizontal="center" vertical="center"/>
    </xf>
    <xf numFmtId="0" fontId="8" fillId="0" borderId="104" xfId="2" applyFont="1" applyBorder="1" applyAlignment="1">
      <alignment horizontal="center" vertical="center"/>
    </xf>
    <xf numFmtId="0" fontId="7" fillId="0" borderId="11" xfId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177" fontId="21" fillId="0" borderId="31" xfId="0" applyNumberFormat="1" applyFont="1" applyFill="1" applyBorder="1" applyAlignment="1" applyProtection="1">
      <alignment horizontal="right" vertical="center"/>
    </xf>
    <xf numFmtId="178" fontId="21" fillId="10" borderId="13" xfId="0" applyNumberFormat="1" applyFont="1" applyFill="1" applyBorder="1"/>
    <xf numFmtId="178" fontId="21" fillId="0" borderId="1" xfId="0" applyNumberFormat="1" applyFont="1" applyFill="1" applyBorder="1" applyAlignment="1" applyProtection="1">
      <alignment horizontal="right" vertical="center"/>
    </xf>
    <xf numFmtId="177" fontId="21" fillId="12" borderId="31" xfId="0" applyNumberFormat="1" applyFont="1" applyFill="1" applyBorder="1" applyAlignment="1" applyProtection="1">
      <alignment horizontal="right" vertical="center"/>
    </xf>
    <xf numFmtId="178" fontId="21" fillId="12" borderId="1" xfId="0" applyNumberFormat="1" applyFont="1" applyFill="1" applyBorder="1" applyAlignment="1" applyProtection="1">
      <alignment horizontal="right" vertical="center"/>
    </xf>
    <xf numFmtId="177" fontId="21" fillId="0" borderId="31" xfId="1" applyNumberFormat="1" applyFont="1" applyFill="1" applyBorder="1" applyAlignment="1" applyProtection="1">
      <alignment horizontal="right" vertical="center"/>
    </xf>
    <xf numFmtId="177" fontId="21" fillId="11" borderId="31" xfId="0" applyNumberFormat="1" applyFont="1" applyFill="1" applyBorder="1" applyAlignment="1" applyProtection="1">
      <alignment horizontal="right" vertical="center"/>
    </xf>
    <xf numFmtId="178" fontId="21" fillId="11" borderId="1" xfId="0" applyNumberFormat="1" applyFont="1" applyFill="1" applyBorder="1" applyAlignment="1" applyProtection="1">
      <alignment horizontal="right" vertical="center"/>
    </xf>
    <xf numFmtId="177" fontId="28" fillId="11" borderId="32" xfId="5" applyNumberFormat="1" applyFont="1" applyFill="1" applyBorder="1" applyAlignment="1" applyProtection="1">
      <alignment horizontal="center" vertical="center"/>
    </xf>
    <xf numFmtId="178" fontId="28" fillId="11" borderId="99" xfId="5" applyNumberFormat="1" applyFont="1" applyFill="1" applyBorder="1" applyAlignment="1" applyProtection="1">
      <alignment horizontal="right" vertical="center"/>
    </xf>
    <xf numFmtId="177" fontId="21" fillId="11" borderId="33" xfId="0" applyNumberFormat="1" applyFont="1" applyFill="1" applyBorder="1" applyAlignment="1" applyProtection="1">
      <alignment horizontal="right" vertical="center"/>
    </xf>
    <xf numFmtId="178" fontId="21" fillId="11" borderId="8" xfId="0" applyNumberFormat="1" applyFont="1" applyFill="1" applyBorder="1" applyAlignment="1" applyProtection="1">
      <alignment horizontal="right" vertical="center"/>
    </xf>
    <xf numFmtId="5" fontId="32" fillId="29" borderId="34" xfId="0" applyNumberFormat="1" applyFont="1" applyFill="1" applyBorder="1" applyAlignment="1" applyProtection="1">
      <alignment horizontal="right" vertical="center"/>
    </xf>
    <xf numFmtId="26" fontId="32" fillId="29" borderId="10" xfId="0" applyNumberFormat="1" applyFont="1" applyFill="1" applyBorder="1" applyAlignment="1" applyProtection="1">
      <alignment horizontal="right" vertical="center"/>
    </xf>
    <xf numFmtId="178" fontId="21" fillId="12" borderId="5" xfId="0" applyNumberFormat="1" applyFont="1" applyFill="1" applyBorder="1" applyAlignment="1" applyProtection="1">
      <alignment horizontal="right" vertical="center"/>
    </xf>
    <xf numFmtId="178" fontId="21" fillId="10" borderId="1" xfId="0" applyNumberFormat="1" applyFont="1" applyFill="1" applyBorder="1" applyAlignment="1" applyProtection="1">
      <alignment horizontal="right" vertical="center"/>
    </xf>
    <xf numFmtId="178" fontId="21" fillId="11" borderId="5" xfId="0" applyNumberFormat="1" applyFont="1" applyFill="1" applyBorder="1" applyAlignment="1" applyProtection="1">
      <alignment horizontal="right" vertical="center"/>
    </xf>
    <xf numFmtId="178" fontId="21" fillId="0" borderId="5" xfId="0" applyNumberFormat="1" applyFont="1" applyFill="1" applyBorder="1" applyAlignment="1" applyProtection="1">
      <alignment horizontal="right" vertical="center"/>
    </xf>
    <xf numFmtId="3" fontId="21" fillId="0" borderId="31" xfId="0" applyNumberFormat="1" applyFont="1" applyFill="1" applyBorder="1" applyAlignment="1" applyProtection="1">
      <alignment horizontal="right" vertical="center"/>
    </xf>
    <xf numFmtId="177" fontId="28" fillId="0" borderId="31" xfId="0" applyNumberFormat="1" applyFont="1" applyFill="1" applyBorder="1" applyAlignment="1" applyProtection="1">
      <alignment horizontal="right" vertical="center"/>
    </xf>
    <xf numFmtId="178" fontId="28" fillId="10" borderId="13" xfId="0" applyNumberFormat="1" applyFont="1" applyFill="1" applyBorder="1"/>
    <xf numFmtId="177" fontId="28" fillId="0" borderId="31" xfId="1" applyNumberFormat="1" applyFont="1" applyFill="1" applyBorder="1" applyAlignment="1" applyProtection="1">
      <alignment horizontal="right" vertical="center"/>
    </xf>
    <xf numFmtId="178" fontId="28" fillId="0" borderId="1" xfId="0" applyNumberFormat="1" applyFont="1" applyFill="1" applyBorder="1" applyAlignment="1" applyProtection="1">
      <alignment horizontal="right" vertical="center"/>
    </xf>
    <xf numFmtId="0" fontId="33" fillId="0" borderId="5" xfId="0" applyFont="1" applyFill="1" applyBorder="1" applyAlignment="1" applyProtection="1">
      <alignment vertical="center"/>
    </xf>
    <xf numFmtId="0" fontId="14" fillId="22" borderId="46" xfId="5" applyFont="1" applyFill="1" applyBorder="1" applyAlignment="1" applyProtection="1">
      <alignment horizontal="center" vertical="center"/>
    </xf>
    <xf numFmtId="0" fontId="14" fillId="22" borderId="45" xfId="5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/>
    </xf>
    <xf numFmtId="0" fontId="14" fillId="22" borderId="18" xfId="5" applyFont="1" applyFill="1" applyBorder="1" applyAlignment="1" applyProtection="1">
      <alignment horizontal="center" vertical="center"/>
    </xf>
    <xf numFmtId="0" fontId="14" fillId="22" borderId="49" xfId="5" applyFont="1" applyFill="1" applyBorder="1" applyAlignment="1" applyProtection="1">
      <alignment horizontal="center" vertical="center"/>
    </xf>
    <xf numFmtId="0" fontId="14" fillId="22" borderId="32" xfId="5" applyFont="1" applyFill="1" applyBorder="1" applyAlignment="1" applyProtection="1">
      <alignment horizontal="center" vertical="center"/>
    </xf>
    <xf numFmtId="0" fontId="14" fillId="22" borderId="36" xfId="5" applyFont="1" applyFill="1" applyBorder="1" applyAlignment="1" applyProtection="1">
      <alignment horizontal="center" vertical="center"/>
    </xf>
    <xf numFmtId="0" fontId="13" fillId="13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/>
    </xf>
    <xf numFmtId="0" fontId="15" fillId="19" borderId="45" xfId="0" applyFont="1" applyFill="1" applyBorder="1" applyAlignment="1" applyProtection="1">
      <alignment horizontal="center" vertical="center"/>
    </xf>
    <xf numFmtId="0" fontId="15" fillId="19" borderId="39" xfId="0" applyFont="1" applyFill="1" applyBorder="1" applyAlignment="1" applyProtection="1">
      <alignment horizontal="center" vertical="center"/>
    </xf>
    <xf numFmtId="0" fontId="13" fillId="15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19" borderId="91" xfId="0" applyFont="1" applyFill="1" applyBorder="1" applyAlignment="1" applyProtection="1">
      <alignment horizontal="center" vertical="center"/>
    </xf>
    <xf numFmtId="0" fontId="13" fillId="19" borderId="42" xfId="0" applyFont="1" applyFill="1" applyBorder="1" applyAlignment="1" applyProtection="1">
      <alignment horizontal="center" vertical="center"/>
    </xf>
    <xf numFmtId="0" fontId="13" fillId="19" borderId="46" xfId="0" applyFont="1" applyFill="1" applyBorder="1" applyAlignment="1" applyProtection="1">
      <alignment horizontal="center" vertical="center"/>
    </xf>
    <xf numFmtId="0" fontId="13" fillId="19" borderId="0" xfId="0" applyFont="1" applyFill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vertical="center"/>
    </xf>
    <xf numFmtId="55" fontId="13" fillId="0" borderId="15" xfId="0" applyNumberFormat="1" applyFont="1" applyFill="1" applyBorder="1" applyAlignment="1" applyProtection="1">
      <alignment horizontal="center" vertical="center"/>
    </xf>
    <xf numFmtId="0" fontId="14" fillId="23" borderId="36" xfId="5" applyFont="1" applyFill="1" applyBorder="1" applyAlignment="1" applyProtection="1">
      <alignment horizontal="center" vertical="center"/>
    </xf>
    <xf numFmtId="0" fontId="14" fillId="22" borderId="48" xfId="5" applyFont="1" applyFill="1" applyBorder="1" applyAlignment="1" applyProtection="1">
      <alignment horizontal="center" vertical="center"/>
    </xf>
    <xf numFmtId="0" fontId="14" fillId="22" borderId="50" xfId="5" applyFont="1" applyFill="1" applyBorder="1" applyAlignment="1" applyProtection="1">
      <alignment horizontal="center" vertical="center"/>
    </xf>
    <xf numFmtId="0" fontId="25" fillId="22" borderId="13" xfId="5" applyFont="1" applyFill="1" applyBorder="1" applyAlignment="1" applyProtection="1">
      <alignment horizontal="center" vertical="center"/>
    </xf>
    <xf numFmtId="0" fontId="26" fillId="22" borderId="13" xfId="5" applyFont="1" applyFill="1" applyBorder="1" applyAlignment="1" applyProtection="1">
      <alignment horizontal="center" vertical="center"/>
    </xf>
    <xf numFmtId="0" fontId="14" fillId="22" borderId="13" xfId="5" applyFont="1" applyFill="1" applyBorder="1" applyAlignment="1" applyProtection="1">
      <alignment horizontal="center" vertical="center"/>
    </xf>
    <xf numFmtId="0" fontId="14" fillId="22" borderId="16" xfId="5" applyFont="1" applyFill="1" applyBorder="1" applyAlignment="1" applyProtection="1">
      <alignment horizontal="center" vertical="center"/>
    </xf>
    <xf numFmtId="0" fontId="14" fillId="22" borderId="68" xfId="5" applyFont="1" applyFill="1" applyBorder="1" applyAlignment="1" applyProtection="1">
      <alignment horizontal="center" vertical="center"/>
    </xf>
    <xf numFmtId="0" fontId="14" fillId="22" borderId="83" xfId="5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10" borderId="1" xfId="0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13" fillId="10" borderId="5" xfId="0" applyFont="1" applyFill="1" applyBorder="1" applyAlignment="1" applyProtection="1">
      <alignment vertical="center"/>
    </xf>
    <xf numFmtId="0" fontId="14" fillId="22" borderId="84" xfId="5" applyFont="1" applyFill="1" applyBorder="1" applyAlignment="1" applyProtection="1">
      <alignment horizontal="center" vertical="center"/>
    </xf>
    <xf numFmtId="0" fontId="14" fillId="22" borderId="85" xfId="5" applyFont="1" applyFill="1" applyBorder="1" applyAlignment="1" applyProtection="1">
      <alignment horizontal="center" vertical="center"/>
    </xf>
    <xf numFmtId="0" fontId="14" fillId="23" borderId="3" xfId="5" applyFont="1" applyFill="1" applyBorder="1" applyAlignment="1" applyProtection="1">
      <alignment horizontal="center" vertical="center"/>
    </xf>
    <xf numFmtId="0" fontId="14" fillId="23" borderId="42" xfId="5" applyFont="1" applyFill="1" applyBorder="1" applyAlignment="1" applyProtection="1">
      <alignment horizontal="center" vertical="center"/>
    </xf>
    <xf numFmtId="0" fontId="14" fillId="23" borderId="41" xfId="5" applyFont="1" applyFill="1" applyBorder="1" applyAlignment="1" applyProtection="1">
      <alignment horizontal="center" vertical="center"/>
    </xf>
    <xf numFmtId="0" fontId="14" fillId="23" borderId="14" xfId="5" applyFont="1" applyFill="1" applyBorder="1" applyAlignment="1" applyProtection="1">
      <alignment horizontal="center" vertical="center"/>
    </xf>
    <xf numFmtId="0" fontId="14" fillId="23" borderId="44" xfId="5" applyFont="1" applyFill="1" applyBorder="1" applyAlignment="1" applyProtection="1">
      <alignment horizontal="center" vertical="center"/>
    </xf>
    <xf numFmtId="0" fontId="14" fillId="23" borderId="88" xfId="5" applyFont="1" applyFill="1" applyBorder="1" applyAlignment="1" applyProtection="1">
      <alignment horizontal="center" vertical="center"/>
    </xf>
    <xf numFmtId="0" fontId="14" fillId="23" borderId="40" xfId="5" applyFont="1" applyFill="1" applyBorder="1" applyAlignment="1" applyProtection="1">
      <alignment horizontal="center" vertical="center"/>
    </xf>
    <xf numFmtId="0" fontId="14" fillId="23" borderId="89" xfId="5" applyFont="1" applyFill="1" applyBorder="1" applyAlignment="1" applyProtection="1">
      <alignment horizontal="center" vertical="center"/>
    </xf>
    <xf numFmtId="0" fontId="14" fillId="23" borderId="90" xfId="5" applyFont="1" applyFill="1" applyBorder="1" applyAlignment="1" applyProtection="1">
      <alignment horizontal="center" vertical="center"/>
    </xf>
    <xf numFmtId="0" fontId="14" fillId="23" borderId="96" xfId="5" applyFont="1" applyFill="1" applyBorder="1" applyAlignment="1" applyProtection="1">
      <alignment horizontal="center" vertical="center"/>
    </xf>
    <xf numFmtId="0" fontId="14" fillId="23" borderId="8" xfId="5" applyFont="1" applyFill="1" applyBorder="1" applyAlignment="1" applyProtection="1">
      <alignment horizontal="center" vertical="center"/>
    </xf>
    <xf numFmtId="0" fontId="14" fillId="23" borderId="7" xfId="5" applyFont="1" applyFill="1" applyBorder="1" applyAlignment="1" applyProtection="1">
      <alignment horizontal="center" vertical="center"/>
    </xf>
    <xf numFmtId="0" fontId="14" fillId="23" borderId="6" xfId="5" applyFont="1" applyFill="1" applyBorder="1" applyAlignment="1" applyProtection="1">
      <alignment horizontal="center" vertical="center"/>
    </xf>
    <xf numFmtId="0" fontId="25" fillId="22" borderId="51" xfId="5" applyFont="1" applyFill="1" applyBorder="1" applyAlignment="1" applyProtection="1">
      <alignment horizontal="center" vertical="center"/>
    </xf>
    <xf numFmtId="0" fontId="26" fillId="22" borderId="53" xfId="5" applyFont="1" applyFill="1" applyBorder="1" applyAlignment="1" applyProtection="1">
      <alignment horizontal="center" vertical="center"/>
    </xf>
    <xf numFmtId="0" fontId="18" fillId="29" borderId="1" xfId="0" applyFont="1" applyFill="1" applyBorder="1" applyAlignment="1" applyProtection="1">
      <alignment horizontal="left" vertical="center"/>
    </xf>
    <xf numFmtId="0" fontId="18" fillId="30" borderId="1" xfId="0" applyFont="1" applyFill="1" applyBorder="1" applyAlignment="1" applyProtection="1">
      <alignment vertical="center"/>
    </xf>
    <xf numFmtId="0" fontId="18" fillId="30" borderId="5" xfId="0" applyFont="1" applyFill="1" applyBorder="1" applyAlignment="1" applyProtection="1">
      <alignment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4" fillId="22" borderId="51" xfId="5" applyFont="1" applyFill="1" applyBorder="1" applyAlignment="1" applyProtection="1">
      <alignment horizontal="center" vertical="center"/>
    </xf>
    <xf numFmtId="0" fontId="14" fillId="22" borderId="53" xfId="5" applyFont="1" applyFill="1" applyBorder="1" applyAlignment="1" applyProtection="1">
      <alignment horizontal="center" vertical="center"/>
    </xf>
    <xf numFmtId="0" fontId="14" fillId="23" borderId="94" xfId="5" applyFont="1" applyFill="1" applyBorder="1" applyAlignment="1" applyProtection="1">
      <alignment horizontal="center" vertical="center"/>
    </xf>
    <xf numFmtId="0" fontId="14" fillId="23" borderId="38" xfId="5" applyFont="1" applyFill="1" applyBorder="1" applyAlignment="1" applyProtection="1">
      <alignment horizontal="center" vertical="center"/>
    </xf>
    <xf numFmtId="0" fontId="13" fillId="21" borderId="62" xfId="0" applyFont="1" applyFill="1" applyBorder="1" applyAlignment="1" applyProtection="1">
      <alignment horizontal="center" vertical="center"/>
    </xf>
    <xf numFmtId="0" fontId="13" fillId="21" borderId="0" xfId="0" applyFont="1" applyFill="1" applyAlignment="1" applyProtection="1">
      <alignment horizontal="center" vertical="center"/>
    </xf>
    <xf numFmtId="0" fontId="13" fillId="21" borderId="27" xfId="0" applyFont="1" applyFill="1" applyBorder="1" applyAlignment="1" applyProtection="1">
      <alignment horizontal="center" vertical="center"/>
    </xf>
    <xf numFmtId="0" fontId="13" fillId="21" borderId="6" xfId="0" applyFont="1" applyFill="1" applyBorder="1" applyAlignment="1" applyProtection="1">
      <alignment horizontal="center" vertical="center"/>
    </xf>
    <xf numFmtId="0" fontId="13" fillId="21" borderId="27" xfId="0" applyFont="1" applyFill="1" applyBorder="1" applyAlignment="1" applyProtection="1">
      <alignment horizontal="center" vertical="center" wrapText="1"/>
    </xf>
    <xf numFmtId="0" fontId="13" fillId="21" borderId="6" xfId="0" applyFont="1" applyFill="1" applyBorder="1" applyAlignment="1" applyProtection="1">
      <alignment horizontal="center" vertical="center" wrapText="1"/>
    </xf>
    <xf numFmtId="0" fontId="13" fillId="14" borderId="13" xfId="0" applyFont="1" applyFill="1" applyBorder="1" applyAlignment="1" applyProtection="1">
      <alignment horizontal="center" vertical="center"/>
    </xf>
    <xf numFmtId="0" fontId="13" fillId="14" borderId="7" xfId="0" applyFont="1" applyFill="1" applyBorder="1" applyAlignment="1" applyProtection="1">
      <alignment horizontal="center" vertical="center"/>
    </xf>
    <xf numFmtId="0" fontId="13" fillId="14" borderId="6" xfId="0" applyFont="1" applyFill="1" applyBorder="1" applyAlignment="1" applyProtection="1">
      <alignment horizontal="center" vertical="center"/>
    </xf>
    <xf numFmtId="0" fontId="13" fillId="13" borderId="7" xfId="0" applyFont="1" applyFill="1" applyBorder="1" applyAlignment="1" applyProtection="1">
      <alignment horizontal="center" vertical="center"/>
    </xf>
    <xf numFmtId="0" fontId="13" fillId="13" borderId="6" xfId="0" applyFont="1" applyFill="1" applyBorder="1" applyAlignment="1" applyProtection="1">
      <alignment horizontal="center" vertical="center"/>
    </xf>
    <xf numFmtId="0" fontId="13" fillId="17" borderId="3" xfId="0" applyFont="1" applyFill="1" applyBorder="1" applyAlignment="1" applyProtection="1">
      <alignment horizontal="center" vertical="center"/>
    </xf>
    <xf numFmtId="0" fontId="13" fillId="17" borderId="42" xfId="0" applyFont="1" applyFill="1" applyBorder="1" applyAlignment="1" applyProtection="1">
      <alignment horizontal="center" vertical="center"/>
    </xf>
    <xf numFmtId="0" fontId="13" fillId="17" borderId="14" xfId="0" applyFont="1" applyFill="1" applyBorder="1" applyAlignment="1" applyProtection="1">
      <alignment horizontal="center" vertical="center"/>
    </xf>
    <xf numFmtId="0" fontId="13" fillId="17" borderId="44" xfId="0" applyFont="1" applyFill="1" applyBorder="1" applyAlignment="1" applyProtection="1">
      <alignment horizontal="center" vertical="center"/>
    </xf>
    <xf numFmtId="0" fontId="14" fillId="23" borderId="32" xfId="5" applyFont="1" applyFill="1" applyBorder="1" applyAlignment="1" applyProtection="1">
      <alignment horizontal="center" vertical="center"/>
    </xf>
    <xf numFmtId="0" fontId="14" fillId="23" borderId="37" xfId="5" applyFont="1" applyFill="1" applyBorder="1" applyAlignment="1" applyProtection="1">
      <alignment horizontal="center" vertical="center"/>
    </xf>
    <xf numFmtId="0" fontId="13" fillId="15" borderId="3" xfId="0" applyFont="1" applyFill="1" applyBorder="1" applyAlignment="1" applyProtection="1">
      <alignment horizontal="center" vertical="center"/>
    </xf>
    <xf numFmtId="0" fontId="13" fillId="15" borderId="42" xfId="0" applyFont="1" applyFill="1" applyBorder="1" applyAlignment="1" applyProtection="1">
      <alignment horizontal="center" vertical="center"/>
    </xf>
    <xf numFmtId="0" fontId="13" fillId="15" borderId="41" xfId="0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15" borderId="44" xfId="0" applyFont="1" applyFill="1" applyBorder="1" applyAlignment="1" applyProtection="1">
      <alignment horizontal="center" vertical="center"/>
    </xf>
    <xf numFmtId="0" fontId="13" fillId="15" borderId="88" xfId="0" applyFont="1" applyFill="1" applyBorder="1" applyAlignment="1" applyProtection="1">
      <alignment horizontal="center" vertical="center"/>
    </xf>
    <xf numFmtId="0" fontId="13" fillId="27" borderId="91" xfId="0" applyFont="1" applyFill="1" applyBorder="1" applyAlignment="1" applyProtection="1">
      <alignment horizontal="center" vertical="center"/>
    </xf>
    <xf numFmtId="0" fontId="13" fillId="27" borderId="41" xfId="0" applyFont="1" applyFill="1" applyBorder="1" applyAlignment="1" applyProtection="1">
      <alignment horizontal="center" vertical="center"/>
    </xf>
    <xf numFmtId="0" fontId="13" fillId="27" borderId="45" xfId="0" applyFont="1" applyFill="1" applyBorder="1" applyAlignment="1" applyProtection="1">
      <alignment horizontal="center" vertical="center"/>
    </xf>
    <xf numFmtId="0" fontId="13" fillId="27" borderId="88" xfId="0" applyFont="1" applyFill="1" applyBorder="1" applyAlignment="1" applyProtection="1">
      <alignment horizontal="center" vertical="center"/>
    </xf>
    <xf numFmtId="0" fontId="13" fillId="27" borderId="32" xfId="0" applyFont="1" applyFill="1" applyBorder="1" applyAlignment="1" applyProtection="1">
      <alignment horizontal="center" vertical="center"/>
    </xf>
    <xf numFmtId="0" fontId="13" fillId="27" borderId="9" xfId="0" applyFont="1" applyFill="1" applyBorder="1" applyAlignment="1" applyProtection="1">
      <alignment horizontal="center" vertical="center"/>
    </xf>
    <xf numFmtId="0" fontId="13" fillId="19" borderId="59" xfId="0" applyFont="1" applyFill="1" applyBorder="1" applyAlignment="1" applyProtection="1">
      <alignment horizontal="center" vertical="center"/>
    </xf>
    <xf numFmtId="0" fontId="13" fillId="19" borderId="54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5" borderId="6" xfId="0" applyFont="1" applyFill="1" applyBorder="1" applyAlignment="1" applyProtection="1">
      <alignment horizontal="center" vertical="center" wrapText="1"/>
    </xf>
    <xf numFmtId="0" fontId="13" fillId="25" borderId="7" xfId="0" applyFont="1" applyFill="1" applyBorder="1" applyAlignment="1" applyProtection="1">
      <alignment horizontal="center" vertical="center"/>
    </xf>
    <xf numFmtId="0" fontId="13" fillId="25" borderId="6" xfId="0" applyFont="1" applyFill="1" applyBorder="1" applyAlignment="1" applyProtection="1">
      <alignment horizontal="center" vertical="center"/>
    </xf>
    <xf numFmtId="0" fontId="13" fillId="25" borderId="13" xfId="0" applyFont="1" applyFill="1" applyBorder="1" applyAlignment="1" applyProtection="1">
      <alignment horizontal="center" vertical="center"/>
    </xf>
    <xf numFmtId="0" fontId="14" fillId="22" borderId="67" xfId="5" applyFont="1" applyFill="1" applyBorder="1" applyAlignment="1" applyProtection="1">
      <alignment horizontal="center" vertical="center"/>
    </xf>
    <xf numFmtId="0" fontId="14" fillId="22" borderId="65" xfId="5" applyFont="1" applyFill="1" applyBorder="1" applyAlignment="1" applyProtection="1">
      <alignment horizontal="center" vertical="center"/>
    </xf>
    <xf numFmtId="0" fontId="14" fillId="22" borderId="66" xfId="5" applyFont="1" applyFill="1" applyBorder="1" applyAlignment="1" applyProtection="1">
      <alignment horizontal="center" vertical="center"/>
    </xf>
    <xf numFmtId="0" fontId="14" fillId="22" borderId="52" xfId="5" applyFont="1" applyFill="1" applyBorder="1" applyAlignment="1" applyProtection="1">
      <alignment horizontal="center" vertical="center"/>
    </xf>
    <xf numFmtId="0" fontId="14" fillId="22" borderId="86" xfId="5" applyFont="1" applyFill="1" applyBorder="1" applyAlignment="1" applyProtection="1">
      <alignment horizontal="center" vertical="center"/>
    </xf>
    <xf numFmtId="0" fontId="14" fillId="22" borderId="87" xfId="5" applyFont="1" applyFill="1" applyBorder="1" applyAlignment="1" applyProtection="1">
      <alignment horizontal="center" vertical="center"/>
    </xf>
    <xf numFmtId="0" fontId="13" fillId="19" borderId="45" xfId="0" applyFont="1" applyFill="1" applyBorder="1" applyAlignment="1" applyProtection="1">
      <alignment horizontal="center" vertical="center"/>
    </xf>
    <xf numFmtId="0" fontId="13" fillId="19" borderId="39" xfId="0" applyFont="1" applyFill="1" applyBorder="1" applyAlignment="1" applyProtection="1">
      <alignment horizontal="center" vertical="center"/>
    </xf>
    <xf numFmtId="0" fontId="7" fillId="9" borderId="6" xfId="0" applyFont="1" applyFill="1" applyBorder="1" applyAlignment="1" applyProtection="1">
      <alignment horizontal="center" vertical="center"/>
    </xf>
    <xf numFmtId="0" fontId="7" fillId="10" borderId="1" xfId="0" applyFont="1" applyFill="1" applyBorder="1" applyAlignment="1" applyProtection="1">
      <alignment horizontal="center" vertical="center"/>
    </xf>
    <xf numFmtId="0" fontId="7" fillId="9" borderId="5" xfId="0" applyFont="1" applyFill="1" applyBorder="1" applyAlignment="1" applyProtection="1">
      <alignment horizontal="center" vertical="center"/>
    </xf>
    <xf numFmtId="0" fontId="7" fillId="10" borderId="5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29" borderId="1" xfId="0" applyFont="1" applyFill="1" applyBorder="1" applyAlignment="1" applyProtection="1">
      <alignment horizontal="left" vertical="center"/>
    </xf>
    <xf numFmtId="0" fontId="8" fillId="30" borderId="1" xfId="0" applyFont="1" applyFill="1" applyBorder="1" applyAlignment="1" applyProtection="1">
      <alignment vertical="center"/>
    </xf>
    <xf numFmtId="0" fontId="8" fillId="30" borderId="5" xfId="0" applyFont="1" applyFill="1" applyBorder="1" applyAlignment="1" applyProtection="1">
      <alignment vertical="center"/>
    </xf>
    <xf numFmtId="0" fontId="7" fillId="13" borderId="7" xfId="0" applyFont="1" applyFill="1" applyBorder="1" applyAlignment="1" applyProtection="1">
      <alignment horizontal="center" vertical="center"/>
    </xf>
    <xf numFmtId="0" fontId="7" fillId="13" borderId="92" xfId="0" applyFont="1" applyFill="1" applyBorder="1" applyAlignment="1" applyProtection="1">
      <alignment horizontal="center" vertical="center"/>
    </xf>
    <xf numFmtId="0" fontId="7" fillId="17" borderId="3" xfId="0" applyFont="1" applyFill="1" applyBorder="1" applyAlignment="1" applyProtection="1">
      <alignment horizontal="center" vertical="center"/>
    </xf>
    <xf numFmtId="0" fontId="7" fillId="17" borderId="42" xfId="0" applyFont="1" applyFill="1" applyBorder="1" applyAlignment="1" applyProtection="1">
      <alignment horizontal="center" vertical="center"/>
    </xf>
    <xf numFmtId="0" fontId="7" fillId="17" borderId="14" xfId="0" applyFont="1" applyFill="1" applyBorder="1" applyAlignment="1" applyProtection="1">
      <alignment horizontal="center" vertical="center"/>
    </xf>
    <xf numFmtId="0" fontId="7" fillId="17" borderId="44" xfId="0" applyFont="1" applyFill="1" applyBorder="1" applyAlignment="1" applyProtection="1">
      <alignment horizontal="center" vertical="center"/>
    </xf>
    <xf numFmtId="0" fontId="7" fillId="15" borderId="3" xfId="0" applyFont="1" applyFill="1" applyBorder="1" applyAlignment="1" applyProtection="1">
      <alignment horizontal="center" vertical="center"/>
    </xf>
    <xf numFmtId="0" fontId="7" fillId="15" borderId="42" xfId="0" applyFont="1" applyFill="1" applyBorder="1" applyAlignment="1" applyProtection="1">
      <alignment horizontal="center" vertical="center"/>
    </xf>
    <xf numFmtId="0" fontId="7" fillId="15" borderId="41" xfId="0" applyFont="1" applyFill="1" applyBorder="1" applyAlignment="1" applyProtection="1">
      <alignment horizontal="center" vertical="center"/>
    </xf>
    <xf numFmtId="0" fontId="7" fillId="15" borderId="14" xfId="0" applyFont="1" applyFill="1" applyBorder="1" applyAlignment="1" applyProtection="1">
      <alignment horizontal="center" vertical="center"/>
    </xf>
    <xf numFmtId="0" fontId="7" fillId="15" borderId="44" xfId="0" applyFont="1" applyFill="1" applyBorder="1" applyAlignment="1" applyProtection="1">
      <alignment horizontal="center" vertical="center"/>
    </xf>
    <xf numFmtId="0" fontId="7" fillId="15" borderId="88" xfId="0" applyFont="1" applyFill="1" applyBorder="1" applyAlignment="1" applyProtection="1">
      <alignment horizontal="center" vertical="center"/>
    </xf>
    <xf numFmtId="0" fontId="7" fillId="27" borderId="91" xfId="0" applyFont="1" applyFill="1" applyBorder="1" applyAlignment="1" applyProtection="1">
      <alignment horizontal="center" vertical="center"/>
    </xf>
    <xf numFmtId="0" fontId="7" fillId="27" borderId="41" xfId="0" applyFont="1" applyFill="1" applyBorder="1" applyAlignment="1" applyProtection="1">
      <alignment horizontal="center" vertical="center"/>
    </xf>
    <xf numFmtId="0" fontId="7" fillId="27" borderId="45" xfId="0" applyFont="1" applyFill="1" applyBorder="1" applyAlignment="1" applyProtection="1">
      <alignment horizontal="center" vertical="center"/>
    </xf>
    <xf numFmtId="0" fontId="7" fillId="27" borderId="88" xfId="0" applyFont="1" applyFill="1" applyBorder="1" applyAlignment="1" applyProtection="1">
      <alignment horizontal="center" vertical="center"/>
    </xf>
    <xf numFmtId="0" fontId="7" fillId="27" borderId="32" xfId="0" applyFont="1" applyFill="1" applyBorder="1" applyAlignment="1" applyProtection="1">
      <alignment horizontal="center" vertical="center"/>
    </xf>
    <xf numFmtId="0" fontId="7" fillId="27" borderId="9" xfId="0" applyFont="1" applyFill="1" applyBorder="1" applyAlignment="1" applyProtection="1">
      <alignment horizontal="center" vertical="center"/>
    </xf>
    <xf numFmtId="0" fontId="7" fillId="19" borderId="91" xfId="0" applyFont="1" applyFill="1" applyBorder="1" applyAlignment="1" applyProtection="1">
      <alignment horizontal="center" vertical="center"/>
    </xf>
    <xf numFmtId="0" fontId="7" fillId="19" borderId="59" xfId="0" applyFont="1" applyFill="1" applyBorder="1" applyAlignment="1" applyProtection="1">
      <alignment horizontal="center" vertical="center"/>
    </xf>
    <xf numFmtId="0" fontId="7" fillId="19" borderId="46" xfId="0" applyFont="1" applyFill="1" applyBorder="1" applyAlignment="1" applyProtection="1">
      <alignment horizontal="center" vertical="center"/>
    </xf>
    <xf numFmtId="0" fontId="7" fillId="19" borderId="54" xfId="0" applyFont="1" applyFill="1" applyBorder="1" applyAlignment="1" applyProtection="1">
      <alignment horizontal="center" vertical="center"/>
    </xf>
    <xf numFmtId="0" fontId="7" fillId="19" borderId="45" xfId="0" applyFont="1" applyFill="1" applyBorder="1" applyAlignment="1" applyProtection="1">
      <alignment horizontal="center" vertical="center"/>
    </xf>
    <xf numFmtId="0" fontId="7" fillId="19" borderId="39" xfId="0" applyFont="1" applyFill="1" applyBorder="1" applyAlignment="1" applyProtection="1">
      <alignment horizontal="center" vertical="center"/>
    </xf>
    <xf numFmtId="0" fontId="7" fillId="13" borderId="13" xfId="0" applyFont="1" applyFill="1" applyBorder="1" applyAlignment="1" applyProtection="1">
      <alignment horizontal="center" vertical="center"/>
    </xf>
    <xf numFmtId="0" fontId="7" fillId="14" borderId="13" xfId="0" applyFont="1" applyFill="1" applyBorder="1" applyAlignment="1" applyProtection="1">
      <alignment horizontal="center" vertical="center"/>
    </xf>
    <xf numFmtId="0" fontId="7" fillId="14" borderId="7" xfId="0" applyFont="1" applyFill="1" applyBorder="1" applyAlignment="1" applyProtection="1">
      <alignment horizontal="center" vertical="center"/>
    </xf>
    <xf numFmtId="0" fontId="7" fillId="14" borderId="6" xfId="0" applyFont="1" applyFill="1" applyBorder="1" applyAlignment="1" applyProtection="1">
      <alignment horizontal="center" vertical="center"/>
    </xf>
    <xf numFmtId="0" fontId="7" fillId="13" borderId="6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5" borderId="6" xfId="0" applyFont="1" applyFill="1" applyBorder="1" applyAlignment="1" applyProtection="1">
      <alignment horizontal="center" vertical="center" wrapText="1"/>
    </xf>
    <xf numFmtId="0" fontId="7" fillId="25" borderId="7" xfId="0" applyFont="1" applyFill="1" applyBorder="1" applyAlignment="1" applyProtection="1">
      <alignment horizontal="center" vertical="center"/>
    </xf>
    <xf numFmtId="0" fontId="7" fillId="25" borderId="6" xfId="0" applyFont="1" applyFill="1" applyBorder="1" applyAlignment="1" applyProtection="1">
      <alignment horizontal="center" vertical="center"/>
    </xf>
    <xf numFmtId="0" fontId="7" fillId="25" borderId="13" xfId="0" applyFont="1" applyFill="1" applyBorder="1" applyAlignment="1" applyProtection="1">
      <alignment horizontal="center" vertical="center"/>
    </xf>
    <xf numFmtId="0" fontId="7" fillId="21" borderId="62" xfId="0" applyFont="1" applyFill="1" applyBorder="1" applyAlignment="1" applyProtection="1">
      <alignment horizontal="center" vertical="center"/>
    </xf>
    <xf numFmtId="0" fontId="7" fillId="21" borderId="0" xfId="0" applyFont="1" applyFill="1" applyAlignment="1" applyProtection="1">
      <alignment horizontal="center" vertical="center"/>
    </xf>
    <xf numFmtId="0" fontId="7" fillId="21" borderId="27" xfId="0" applyFont="1" applyFill="1" applyBorder="1" applyAlignment="1" applyProtection="1">
      <alignment horizontal="center" vertical="center"/>
    </xf>
    <xf numFmtId="0" fontId="7" fillId="21" borderId="92" xfId="0" applyFont="1" applyFill="1" applyBorder="1" applyAlignment="1" applyProtection="1">
      <alignment horizontal="center" vertical="center"/>
    </xf>
    <xf numFmtId="0" fontId="7" fillId="21" borderId="6" xfId="0" applyFont="1" applyFill="1" applyBorder="1" applyAlignment="1" applyProtection="1">
      <alignment horizontal="center" vertical="center"/>
    </xf>
    <xf numFmtId="0" fontId="7" fillId="21" borderId="27" xfId="0" applyFont="1" applyFill="1" applyBorder="1" applyAlignment="1" applyProtection="1">
      <alignment horizontal="center" vertical="center" wrapText="1"/>
    </xf>
    <xf numFmtId="0" fontId="7" fillId="21" borderId="6" xfId="0" applyFont="1" applyFill="1" applyBorder="1" applyAlignment="1" applyProtection="1">
      <alignment horizontal="center" vertical="center" wrapText="1"/>
    </xf>
  </cellXfs>
  <cellStyles count="7">
    <cellStyle name="標準" xfId="0" builtinId="0"/>
    <cellStyle name="標準 2" xfId="1" xr:uid="{FD464EC4-B16B-46E2-97F1-3DE531293779}"/>
    <cellStyle name="標準 3" xfId="3" xr:uid="{3C67E1DC-8E26-4485-9764-936E1D9BA72F}"/>
    <cellStyle name="標準 4" xfId="2" xr:uid="{651FED56-3027-4C3B-994F-75811999559A}"/>
    <cellStyle name="標準 6" xfId="4" xr:uid="{9C4EA661-FB05-4C72-A0F1-B3E165A5F614}"/>
    <cellStyle name="標準 7" xfId="6" xr:uid="{9256B52E-46DE-4FB5-AD2B-8942FC98F7C7}"/>
    <cellStyle name="標準 8" xfId="5" xr:uid="{A7622320-164E-4037-B273-ACFC7E1B3E3C}"/>
  </cellStyles>
  <dxfs count="0"/>
  <tableStyles count="0" defaultTableStyle="TableStyleMedium2" defaultPivotStyle="PivotStyleLight16"/>
  <colors>
    <mruColors>
      <color rgb="FFFFEBFF"/>
      <color rgb="FF63A0D7"/>
      <color rgb="FF84B4E0"/>
      <color rgb="FFFEE0B0"/>
      <color rgb="FFA2C7E8"/>
      <color rgb="FF69D8FF"/>
      <color rgb="FFA7BEFF"/>
      <color rgb="FFD1DDFF"/>
      <color rgb="FF81DEFF"/>
      <color rgb="FFC1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58E3-8163-435E-8810-ECFB8FEDB664}">
  <sheetPr>
    <pageSetUpPr fitToPage="1"/>
  </sheetPr>
  <dimension ref="A1:AW94"/>
  <sheetViews>
    <sheetView zoomScaleNormal="100" workbookViewId="0">
      <pane xSplit="3" ySplit="5" topLeftCell="D41" activePane="bottomRight" state="frozen"/>
      <selection activeCell="B53" sqref="B53:B61"/>
      <selection pane="topRight" activeCell="B53" sqref="B53:B61"/>
      <selection pane="bottomLeft" activeCell="B53" sqref="B53:B6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3984375" style="17" customWidth="1"/>
    <col min="6" max="26" width="9.1328125" style="17" customWidth="1"/>
    <col min="27" max="27" width="11" style="20" bestFit="1" customWidth="1"/>
    <col min="28" max="28" width="13" style="21" customWidth="1"/>
    <col min="29" max="29" width="4.86328125" style="20" bestFit="1" customWidth="1"/>
    <col min="30" max="33" width="9.59765625" style="20" customWidth="1"/>
    <col min="34" max="34" width="4.73046875" style="20" hidden="1" customWidth="1"/>
    <col min="35" max="38" width="0" style="20" hidden="1" customWidth="1"/>
    <col min="39" max="40" width="9" style="20" bestFit="1" customWidth="1"/>
    <col min="41" max="44" width="0" style="20" hidden="1" customWidth="1"/>
    <col min="45" max="48" width="10.265625" style="20" customWidth="1"/>
    <col min="49" max="49" width="0" style="20" hidden="1" customWidth="1"/>
    <col min="50" max="16384" width="9" style="20"/>
  </cols>
  <sheetData>
    <row r="1" spans="1:49">
      <c r="A1" s="435">
        <v>45839</v>
      </c>
      <c r="B1" s="435"/>
    </row>
    <row r="2" spans="1:49" ht="14.85" customHeight="1">
      <c r="A2" s="445" t="s">
        <v>0</v>
      </c>
      <c r="B2" s="445" t="s">
        <v>1</v>
      </c>
      <c r="C2" s="447" t="s">
        <v>2</v>
      </c>
      <c r="D2" s="421" t="s">
        <v>3</v>
      </c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330"/>
      <c r="Q2" s="331"/>
      <c r="R2" s="436" t="s">
        <v>4</v>
      </c>
      <c r="S2" s="436"/>
      <c r="T2" s="436"/>
      <c r="U2" s="436"/>
      <c r="V2" s="436"/>
      <c r="W2" s="436"/>
      <c r="X2" s="436"/>
      <c r="Y2" s="436"/>
      <c r="Z2" s="436"/>
      <c r="AA2" s="429" t="s">
        <v>5</v>
      </c>
      <c r="AB2" s="430"/>
      <c r="AC2" s="427" t="s">
        <v>6</v>
      </c>
      <c r="AD2" s="427"/>
      <c r="AE2" s="427"/>
      <c r="AF2" s="427"/>
      <c r="AG2" s="427"/>
      <c r="AH2" s="327" t="s">
        <v>7</v>
      </c>
      <c r="AI2" s="237"/>
      <c r="AJ2" s="237"/>
      <c r="AK2" s="237"/>
      <c r="AL2" s="318"/>
      <c r="AM2" s="423" t="s">
        <v>8</v>
      </c>
      <c r="AN2" s="423"/>
      <c r="AO2" s="433" t="s">
        <v>9</v>
      </c>
      <c r="AP2" s="434"/>
      <c r="AQ2" s="434"/>
      <c r="AR2" s="434"/>
      <c r="AS2" s="424" t="s">
        <v>10</v>
      </c>
      <c r="AT2" s="424"/>
      <c r="AU2" s="424"/>
      <c r="AV2" s="424"/>
      <c r="AW2" s="417" t="s">
        <v>11</v>
      </c>
    </row>
    <row r="3" spans="1:49" ht="15" customHeight="1">
      <c r="A3" s="446"/>
      <c r="B3" s="446"/>
      <c r="C3" s="448"/>
      <c r="D3" s="437" t="s">
        <v>12</v>
      </c>
      <c r="E3" s="438"/>
      <c r="F3" s="415" t="s">
        <v>13</v>
      </c>
      <c r="G3" s="419" t="s">
        <v>14</v>
      </c>
      <c r="H3" s="420"/>
      <c r="I3" s="420"/>
      <c r="J3" s="420"/>
      <c r="K3" s="420"/>
      <c r="L3" s="420"/>
      <c r="M3" s="420"/>
      <c r="N3" s="420"/>
      <c r="O3" s="420"/>
      <c r="P3" s="337"/>
      <c r="Q3" s="338"/>
      <c r="R3" s="312" t="s">
        <v>15</v>
      </c>
      <c r="S3" s="451" t="s">
        <v>16</v>
      </c>
      <c r="T3" s="452"/>
      <c r="U3" s="453"/>
      <c r="V3" s="451" t="s">
        <v>17</v>
      </c>
      <c r="W3" s="452"/>
      <c r="X3" s="453"/>
      <c r="Y3" s="461" t="s">
        <v>13</v>
      </c>
      <c r="Z3" s="457" t="s">
        <v>18</v>
      </c>
      <c r="AA3" s="431"/>
      <c r="AB3" s="432"/>
      <c r="AC3" s="427"/>
      <c r="AD3" s="427"/>
      <c r="AE3" s="427"/>
      <c r="AF3" s="427"/>
      <c r="AG3" s="427"/>
      <c r="AH3" s="238" t="s">
        <v>19</v>
      </c>
      <c r="AI3" s="23" t="s">
        <v>20</v>
      </c>
      <c r="AJ3" s="23" t="s">
        <v>21</v>
      </c>
      <c r="AK3" s="23" t="s">
        <v>22</v>
      </c>
      <c r="AL3" s="239" t="s">
        <v>23</v>
      </c>
      <c r="AM3" s="423"/>
      <c r="AN3" s="423"/>
      <c r="AO3" s="322"/>
      <c r="AP3" s="322"/>
      <c r="AQ3" s="322"/>
      <c r="AR3" s="322"/>
      <c r="AS3" s="424"/>
      <c r="AT3" s="424"/>
      <c r="AU3" s="424"/>
      <c r="AV3" s="424"/>
      <c r="AW3" s="418"/>
    </row>
    <row r="4" spans="1:49" ht="15" customHeight="1">
      <c r="A4" s="446"/>
      <c r="B4" s="446"/>
      <c r="C4" s="448"/>
      <c r="D4" s="444" t="s">
        <v>24</v>
      </c>
      <c r="E4" s="449" t="s">
        <v>25</v>
      </c>
      <c r="F4" s="415"/>
      <c r="G4" s="441" t="s">
        <v>26</v>
      </c>
      <c r="H4" s="439" t="s">
        <v>27</v>
      </c>
      <c r="I4" s="440"/>
      <c r="J4" s="440"/>
      <c r="K4" s="440"/>
      <c r="L4" s="440"/>
      <c r="M4" s="440"/>
      <c r="N4" s="442" t="s">
        <v>28</v>
      </c>
      <c r="O4" s="443"/>
      <c r="P4" s="464" t="s">
        <v>29</v>
      </c>
      <c r="Q4" s="465"/>
      <c r="R4" s="460" t="s">
        <v>30</v>
      </c>
      <c r="S4" s="454"/>
      <c r="T4" s="455"/>
      <c r="U4" s="456"/>
      <c r="V4" s="454"/>
      <c r="W4" s="455"/>
      <c r="X4" s="456"/>
      <c r="Y4" s="462"/>
      <c r="Z4" s="458"/>
      <c r="AA4" s="425" t="s">
        <v>12</v>
      </c>
      <c r="AB4" s="426"/>
      <c r="AC4" s="328" t="s">
        <v>19</v>
      </c>
      <c r="AD4" s="313" t="s">
        <v>31</v>
      </c>
      <c r="AE4" s="329" t="s">
        <v>23</v>
      </c>
      <c r="AF4" s="313" t="s">
        <v>32</v>
      </c>
      <c r="AG4" s="329" t="s">
        <v>23</v>
      </c>
      <c r="AH4" s="23"/>
      <c r="AI4" s="23"/>
      <c r="AJ4" s="238"/>
      <c r="AK4" s="239"/>
      <c r="AL4" s="319"/>
      <c r="AM4" s="423" t="s">
        <v>33</v>
      </c>
      <c r="AN4" s="423" t="s">
        <v>34</v>
      </c>
      <c r="AO4" s="323" t="s">
        <v>33</v>
      </c>
      <c r="AP4" s="323"/>
      <c r="AQ4" s="323" t="s">
        <v>34</v>
      </c>
      <c r="AR4" s="323"/>
      <c r="AS4" s="424" t="s">
        <v>35</v>
      </c>
      <c r="AT4" s="324" t="s">
        <v>36</v>
      </c>
      <c r="AU4" s="424" t="s">
        <v>37</v>
      </c>
      <c r="AV4" s="428" t="s">
        <v>38</v>
      </c>
      <c r="AW4" s="418"/>
    </row>
    <row r="5" spans="1:49" ht="14.85" customHeight="1">
      <c r="A5" s="446"/>
      <c r="B5" s="446"/>
      <c r="C5" s="448"/>
      <c r="D5" s="416"/>
      <c r="E5" s="450"/>
      <c r="F5" s="416"/>
      <c r="G5" s="441"/>
      <c r="H5" s="282" t="s">
        <v>39</v>
      </c>
      <c r="I5" s="283" t="s">
        <v>40</v>
      </c>
      <c r="J5" s="283" t="s">
        <v>41</v>
      </c>
      <c r="K5" s="283" t="s">
        <v>42</v>
      </c>
      <c r="L5" s="283" t="s">
        <v>43</v>
      </c>
      <c r="M5" s="284" t="s">
        <v>44</v>
      </c>
      <c r="N5" s="311" t="s">
        <v>45</v>
      </c>
      <c r="O5" s="347" t="s">
        <v>46</v>
      </c>
      <c r="P5" s="339" t="s">
        <v>26</v>
      </c>
      <c r="Q5" s="340" t="s">
        <v>28</v>
      </c>
      <c r="R5" s="45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63"/>
      <c r="Z5" s="459"/>
      <c r="AA5" s="27" t="s">
        <v>52</v>
      </c>
      <c r="AB5" s="28" t="s">
        <v>53</v>
      </c>
      <c r="AC5" s="29"/>
      <c r="AD5" s="30" t="s">
        <v>54</v>
      </c>
      <c r="AE5" s="31">
        <v>200</v>
      </c>
      <c r="AF5" s="30" t="s">
        <v>54</v>
      </c>
      <c r="AG5" s="31">
        <v>400</v>
      </c>
      <c r="AH5" s="32"/>
      <c r="AI5" s="32"/>
      <c r="AJ5" s="33">
        <v>200</v>
      </c>
      <c r="AK5" s="34"/>
      <c r="AL5" s="320">
        <v>400</v>
      </c>
      <c r="AM5" s="423"/>
      <c r="AN5" s="423"/>
      <c r="AO5" s="321" t="s">
        <v>55</v>
      </c>
      <c r="AP5" s="325" t="s">
        <v>56</v>
      </c>
      <c r="AQ5" s="321" t="s">
        <v>55</v>
      </c>
      <c r="AR5" s="325" t="s">
        <v>56</v>
      </c>
      <c r="AS5" s="424"/>
      <c r="AT5" s="326" t="s">
        <v>57</v>
      </c>
      <c r="AU5" s="424"/>
      <c r="AV5" s="428"/>
      <c r="AW5" s="418"/>
    </row>
    <row r="6" spans="1:49" ht="14.85" customHeight="1">
      <c r="A6" s="469">
        <v>1</v>
      </c>
      <c r="B6" s="469">
        <v>1</v>
      </c>
      <c r="C6" s="36" t="s">
        <v>58</v>
      </c>
      <c r="D6" s="37">
        <v>0</v>
      </c>
      <c r="E6" s="38">
        <v>1</v>
      </c>
      <c r="F6" s="212">
        <v>22</v>
      </c>
      <c r="G6" s="256">
        <v>15</v>
      </c>
      <c r="H6" s="244">
        <v>0</v>
      </c>
      <c r="I6" s="240">
        <v>0</v>
      </c>
      <c r="J6" s="240">
        <v>1</v>
      </c>
      <c r="K6" s="240">
        <v>0</v>
      </c>
      <c r="L6" s="240">
        <v>2</v>
      </c>
      <c r="M6" s="248">
        <v>0</v>
      </c>
      <c r="N6" s="233">
        <v>7</v>
      </c>
      <c r="O6" s="297">
        <v>0</v>
      </c>
      <c r="P6" s="233">
        <v>3</v>
      </c>
      <c r="Q6" s="297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39">
        <v>0</v>
      </c>
      <c r="Y6" s="221">
        <v>22</v>
      </c>
      <c r="Z6" s="212">
        <v>-1</v>
      </c>
      <c r="AA6" s="98">
        <v>476673</v>
      </c>
      <c r="AB6" s="100">
        <v>3300.072049077281</v>
      </c>
      <c r="AC6" s="41">
        <v>0</v>
      </c>
      <c r="AD6" s="42">
        <v>0</v>
      </c>
      <c r="AE6" s="43">
        <f t="shared" ref="AE6:AE13" si="0">AD6*$AE$5</f>
        <v>0</v>
      </c>
      <c r="AF6" s="42">
        <v>0</v>
      </c>
      <c r="AG6" s="43">
        <f t="shared" ref="AG6:AG20" si="1">AF6*$AG$5</f>
        <v>0</v>
      </c>
      <c r="AH6" s="41">
        <v>0</v>
      </c>
      <c r="AI6" s="41">
        <v>0</v>
      </c>
      <c r="AJ6" s="41">
        <v>0</v>
      </c>
      <c r="AK6" s="41">
        <v>0</v>
      </c>
      <c r="AL6" s="41">
        <v>0</v>
      </c>
      <c r="AM6" s="236">
        <v>0</v>
      </c>
      <c r="AN6" s="236">
        <v>0</v>
      </c>
      <c r="AO6" s="236"/>
      <c r="AP6" s="236"/>
      <c r="AQ6" s="236"/>
      <c r="AR6" s="236"/>
      <c r="AS6" s="236">
        <v>0</v>
      </c>
      <c r="AT6" s="236">
        <v>0</v>
      </c>
      <c r="AU6" s="236">
        <v>0</v>
      </c>
      <c r="AV6" s="236">
        <v>0</v>
      </c>
      <c r="AW6" s="44">
        <v>0</v>
      </c>
    </row>
    <row r="7" spans="1:49">
      <c r="A7" s="470"/>
      <c r="B7" s="470"/>
      <c r="C7" s="36" t="s">
        <v>59</v>
      </c>
      <c r="D7" s="37">
        <v>0</v>
      </c>
      <c r="E7" s="38">
        <v>0</v>
      </c>
      <c r="F7" s="212">
        <v>26</v>
      </c>
      <c r="G7" s="257">
        <v>25</v>
      </c>
      <c r="H7" s="245">
        <v>0</v>
      </c>
      <c r="I7" s="241">
        <v>0</v>
      </c>
      <c r="J7" s="241">
        <v>0</v>
      </c>
      <c r="K7" s="241">
        <v>0</v>
      </c>
      <c r="L7" s="241">
        <v>0</v>
      </c>
      <c r="M7" s="249">
        <v>0</v>
      </c>
      <c r="N7" s="203">
        <v>1</v>
      </c>
      <c r="O7" s="298">
        <v>0</v>
      </c>
      <c r="P7" s="203">
        <v>2</v>
      </c>
      <c r="Q7" s="298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221">
        <v>26</v>
      </c>
      <c r="Z7" s="212">
        <v>0</v>
      </c>
      <c r="AA7" s="98">
        <v>0</v>
      </c>
      <c r="AB7" s="100">
        <v>0</v>
      </c>
      <c r="AC7" s="41">
        <v>1</v>
      </c>
      <c r="AD7" s="42">
        <v>0</v>
      </c>
      <c r="AE7" s="43">
        <f t="shared" si="0"/>
        <v>0</v>
      </c>
      <c r="AF7" s="42">
        <v>20</v>
      </c>
      <c r="AG7" s="43">
        <f t="shared" si="1"/>
        <v>8000</v>
      </c>
      <c r="AH7" s="41">
        <v>0</v>
      </c>
      <c r="AI7" s="41">
        <v>0</v>
      </c>
      <c r="AJ7" s="41">
        <v>0</v>
      </c>
      <c r="AK7" s="41">
        <v>0</v>
      </c>
      <c r="AL7" s="41">
        <v>0</v>
      </c>
      <c r="AM7" s="41">
        <v>0</v>
      </c>
      <c r="AN7" s="236">
        <v>0</v>
      </c>
      <c r="AO7" s="41"/>
      <c r="AP7" s="41"/>
      <c r="AQ7" s="41"/>
      <c r="AR7" s="41"/>
      <c r="AS7" s="236">
        <v>0</v>
      </c>
      <c r="AT7" s="236">
        <v>0</v>
      </c>
      <c r="AU7" s="236">
        <v>0</v>
      </c>
      <c r="AV7" s="236">
        <v>0</v>
      </c>
      <c r="AW7" s="44">
        <v>0</v>
      </c>
    </row>
    <row r="8" spans="1:49">
      <c r="A8" s="470"/>
      <c r="B8" s="470"/>
      <c r="C8" s="36" t="s">
        <v>60</v>
      </c>
      <c r="D8" s="37">
        <v>0</v>
      </c>
      <c r="E8" s="38">
        <v>0</v>
      </c>
      <c r="F8" s="212">
        <v>33</v>
      </c>
      <c r="G8" s="257">
        <v>23</v>
      </c>
      <c r="H8" s="245">
        <v>0</v>
      </c>
      <c r="I8" s="241">
        <v>0</v>
      </c>
      <c r="J8" s="241">
        <v>0</v>
      </c>
      <c r="K8" s="241">
        <v>0</v>
      </c>
      <c r="L8" s="241">
        <v>0</v>
      </c>
      <c r="M8" s="249">
        <v>0</v>
      </c>
      <c r="N8" s="203">
        <v>10</v>
      </c>
      <c r="O8" s="298">
        <v>0</v>
      </c>
      <c r="P8" s="203">
        <v>1</v>
      </c>
      <c r="Q8" s="298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221">
        <v>33</v>
      </c>
      <c r="Z8" s="212">
        <v>0</v>
      </c>
      <c r="AA8" s="98">
        <v>332235</v>
      </c>
      <c r="AB8" s="100">
        <v>2300.108118616306</v>
      </c>
      <c r="AC8" s="41">
        <v>1</v>
      </c>
      <c r="AD8" s="42">
        <v>0</v>
      </c>
      <c r="AE8" s="43">
        <f t="shared" si="0"/>
        <v>0</v>
      </c>
      <c r="AF8" s="42">
        <v>60</v>
      </c>
      <c r="AG8" s="43">
        <f t="shared" si="1"/>
        <v>24000</v>
      </c>
      <c r="AH8" s="41">
        <v>0</v>
      </c>
      <c r="AI8" s="41">
        <v>0</v>
      </c>
      <c r="AJ8" s="41">
        <v>0</v>
      </c>
      <c r="AK8" s="41">
        <v>0</v>
      </c>
      <c r="AL8" s="41">
        <v>0</v>
      </c>
      <c r="AM8" s="41">
        <v>0</v>
      </c>
      <c r="AN8" s="236">
        <v>0</v>
      </c>
      <c r="AO8" s="41"/>
      <c r="AP8" s="41"/>
      <c r="AQ8" s="41"/>
      <c r="AR8" s="41"/>
      <c r="AS8" s="236">
        <v>1</v>
      </c>
      <c r="AT8" s="236">
        <v>60</v>
      </c>
      <c r="AU8" s="236">
        <v>37</v>
      </c>
      <c r="AV8" s="236">
        <v>2</v>
      </c>
      <c r="AW8" s="44">
        <v>0</v>
      </c>
    </row>
    <row r="9" spans="1:49">
      <c r="A9" s="470"/>
      <c r="B9" s="470"/>
      <c r="C9" s="36" t="s">
        <v>61</v>
      </c>
      <c r="D9" s="37">
        <v>0</v>
      </c>
      <c r="E9" s="38">
        <v>0</v>
      </c>
      <c r="F9" s="212">
        <v>42</v>
      </c>
      <c r="G9" s="257">
        <v>33</v>
      </c>
      <c r="H9" s="245">
        <v>0</v>
      </c>
      <c r="I9" s="241">
        <v>0</v>
      </c>
      <c r="J9" s="241">
        <v>1</v>
      </c>
      <c r="K9" s="241">
        <v>0</v>
      </c>
      <c r="L9" s="241">
        <v>0</v>
      </c>
      <c r="M9" s="249">
        <v>5</v>
      </c>
      <c r="N9" s="203">
        <v>9</v>
      </c>
      <c r="O9" s="298">
        <v>0</v>
      </c>
      <c r="P9" s="203">
        <v>4</v>
      </c>
      <c r="Q9" s="298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221">
        <v>42</v>
      </c>
      <c r="Z9" s="212">
        <v>0</v>
      </c>
      <c r="AA9" s="98">
        <v>288888</v>
      </c>
      <c r="AB9" s="100">
        <v>2000.0109385550211</v>
      </c>
      <c r="AC9" s="41">
        <v>1</v>
      </c>
      <c r="AD9" s="42">
        <v>0</v>
      </c>
      <c r="AE9" s="43">
        <f t="shared" si="0"/>
        <v>0</v>
      </c>
      <c r="AF9" s="42">
        <v>49</v>
      </c>
      <c r="AG9" s="43">
        <f t="shared" si="1"/>
        <v>19600</v>
      </c>
      <c r="AH9" s="41">
        <v>0</v>
      </c>
      <c r="AI9" s="41">
        <v>0</v>
      </c>
      <c r="AJ9" s="41">
        <v>0</v>
      </c>
      <c r="AK9" s="41">
        <v>0</v>
      </c>
      <c r="AL9" s="41">
        <v>0</v>
      </c>
      <c r="AM9" s="41">
        <v>0</v>
      </c>
      <c r="AN9" s="236">
        <v>0</v>
      </c>
      <c r="AO9" s="41"/>
      <c r="AP9" s="41"/>
      <c r="AQ9" s="41"/>
      <c r="AR9" s="41"/>
      <c r="AS9" s="236">
        <v>0</v>
      </c>
      <c r="AT9" s="236">
        <v>0</v>
      </c>
      <c r="AU9" s="236">
        <v>0</v>
      </c>
      <c r="AV9" s="236">
        <v>0</v>
      </c>
      <c r="AW9" s="44">
        <v>0</v>
      </c>
    </row>
    <row r="10" spans="1:49">
      <c r="A10" s="470"/>
      <c r="B10" s="470"/>
      <c r="C10" s="36" t="s">
        <v>62</v>
      </c>
      <c r="D10" s="37">
        <v>0</v>
      </c>
      <c r="E10" s="38">
        <v>0</v>
      </c>
      <c r="F10" s="212">
        <v>33</v>
      </c>
      <c r="G10" s="257">
        <v>21</v>
      </c>
      <c r="H10" s="245">
        <v>0</v>
      </c>
      <c r="I10" s="241">
        <v>0</v>
      </c>
      <c r="J10" s="241">
        <v>0</v>
      </c>
      <c r="K10" s="241">
        <v>0</v>
      </c>
      <c r="L10" s="241">
        <v>0</v>
      </c>
      <c r="M10" s="249">
        <v>0</v>
      </c>
      <c r="N10" s="203">
        <v>12</v>
      </c>
      <c r="O10" s="298">
        <v>0</v>
      </c>
      <c r="P10" s="203">
        <v>5</v>
      </c>
      <c r="Q10" s="298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221">
        <v>33</v>
      </c>
      <c r="Z10" s="212">
        <v>0</v>
      </c>
      <c r="AA10" s="98">
        <v>0</v>
      </c>
      <c r="AB10" s="100">
        <v>0</v>
      </c>
      <c r="AC10" s="41">
        <v>2</v>
      </c>
      <c r="AD10" s="42">
        <v>0</v>
      </c>
      <c r="AE10" s="43">
        <f t="shared" si="0"/>
        <v>0</v>
      </c>
      <c r="AF10" s="42">
        <v>101</v>
      </c>
      <c r="AG10" s="43">
        <f t="shared" si="1"/>
        <v>40400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236">
        <v>0</v>
      </c>
      <c r="AO10" s="41"/>
      <c r="AP10" s="41"/>
      <c r="AQ10" s="41"/>
      <c r="AR10" s="41"/>
      <c r="AS10" s="236">
        <v>0</v>
      </c>
      <c r="AT10" s="236">
        <v>0</v>
      </c>
      <c r="AU10" s="236">
        <v>0</v>
      </c>
      <c r="AV10" s="236">
        <v>0</v>
      </c>
      <c r="AW10" s="44">
        <v>0</v>
      </c>
    </row>
    <row r="11" spans="1:49">
      <c r="A11" s="470"/>
      <c r="B11" s="471"/>
      <c r="C11" s="36" t="s">
        <v>63</v>
      </c>
      <c r="D11" s="37">
        <v>2</v>
      </c>
      <c r="E11" s="38">
        <v>0</v>
      </c>
      <c r="F11" s="212">
        <v>18</v>
      </c>
      <c r="G11" s="257">
        <v>16</v>
      </c>
      <c r="H11" s="245">
        <v>0</v>
      </c>
      <c r="I11" s="241">
        <v>0</v>
      </c>
      <c r="J11" s="241">
        <v>0</v>
      </c>
      <c r="K11" s="241">
        <v>0</v>
      </c>
      <c r="L11" s="241">
        <v>0</v>
      </c>
      <c r="M11" s="249">
        <v>0</v>
      </c>
      <c r="N11" s="203">
        <v>2</v>
      </c>
      <c r="O11" s="298">
        <v>0</v>
      </c>
      <c r="P11" s="203">
        <v>3</v>
      </c>
      <c r="Q11" s="298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39">
        <v>0</v>
      </c>
      <c r="Y11" s="221">
        <v>18</v>
      </c>
      <c r="Z11" s="212">
        <v>2</v>
      </c>
      <c r="AA11" s="98">
        <v>144444</v>
      </c>
      <c r="AB11" s="100">
        <v>1000.0054692775105</v>
      </c>
      <c r="AC11" s="41">
        <v>0</v>
      </c>
      <c r="AD11" s="42">
        <v>0</v>
      </c>
      <c r="AE11" s="43">
        <f t="shared" si="0"/>
        <v>0</v>
      </c>
      <c r="AF11" s="42">
        <v>0</v>
      </c>
      <c r="AG11" s="43">
        <f t="shared" si="1"/>
        <v>0</v>
      </c>
      <c r="AH11" s="41">
        <v>0</v>
      </c>
      <c r="AI11" s="41">
        <v>0</v>
      </c>
      <c r="AJ11" s="41">
        <v>0</v>
      </c>
      <c r="AK11" s="41">
        <v>0</v>
      </c>
      <c r="AL11" s="41">
        <v>0</v>
      </c>
      <c r="AM11" s="41">
        <v>0</v>
      </c>
      <c r="AN11" s="236">
        <v>0</v>
      </c>
      <c r="AO11" s="41"/>
      <c r="AP11" s="41"/>
      <c r="AQ11" s="41"/>
      <c r="AR11" s="41"/>
      <c r="AS11" s="236">
        <v>0</v>
      </c>
      <c r="AT11" s="236">
        <v>0</v>
      </c>
      <c r="AU11" s="236">
        <v>0</v>
      </c>
      <c r="AV11" s="236">
        <v>0</v>
      </c>
      <c r="AW11" s="44">
        <v>0</v>
      </c>
    </row>
    <row r="12" spans="1:49">
      <c r="A12" s="470"/>
      <c r="B12" s="472">
        <v>2</v>
      </c>
      <c r="C12" s="36" t="s">
        <v>64</v>
      </c>
      <c r="D12" s="37">
        <v>3</v>
      </c>
      <c r="E12" s="38">
        <v>0</v>
      </c>
      <c r="F12" s="212">
        <v>60</v>
      </c>
      <c r="G12" s="257">
        <v>54</v>
      </c>
      <c r="H12" s="245">
        <v>0</v>
      </c>
      <c r="I12" s="241">
        <v>0</v>
      </c>
      <c r="J12" s="241">
        <v>3</v>
      </c>
      <c r="K12" s="241">
        <v>0</v>
      </c>
      <c r="L12" s="241">
        <v>1</v>
      </c>
      <c r="M12" s="249">
        <v>0</v>
      </c>
      <c r="N12" s="203">
        <v>6</v>
      </c>
      <c r="O12" s="298">
        <v>0</v>
      </c>
      <c r="P12" s="203">
        <v>5</v>
      </c>
      <c r="Q12" s="298">
        <v>5</v>
      </c>
      <c r="R12" s="37">
        <v>57</v>
      </c>
      <c r="S12" s="39">
        <v>0</v>
      </c>
      <c r="T12" s="39">
        <v>1</v>
      </c>
      <c r="U12" s="39">
        <v>2</v>
      </c>
      <c r="V12" s="39">
        <v>0</v>
      </c>
      <c r="W12" s="39">
        <v>0</v>
      </c>
      <c r="X12" s="39">
        <v>0</v>
      </c>
      <c r="Y12" s="221">
        <v>60</v>
      </c>
      <c r="Z12" s="212">
        <v>3</v>
      </c>
      <c r="AA12" s="98">
        <v>0</v>
      </c>
      <c r="AB12" s="100">
        <v>0</v>
      </c>
      <c r="AC12" s="41">
        <v>0</v>
      </c>
      <c r="AD12" s="42">
        <v>0</v>
      </c>
      <c r="AE12" s="43">
        <f t="shared" ref="AE12" si="2">AD12*$AE$5</f>
        <v>0</v>
      </c>
      <c r="AF12" s="42">
        <v>0</v>
      </c>
      <c r="AG12" s="43">
        <f t="shared" si="1"/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236">
        <v>0</v>
      </c>
      <c r="AO12" s="41"/>
      <c r="AP12" s="41"/>
      <c r="AQ12" s="41"/>
      <c r="AR12" s="41"/>
      <c r="AS12" s="236">
        <v>0</v>
      </c>
      <c r="AT12" s="236">
        <v>0</v>
      </c>
      <c r="AU12" s="236">
        <v>0</v>
      </c>
      <c r="AV12" s="236">
        <v>0</v>
      </c>
      <c r="AW12" s="44">
        <v>0</v>
      </c>
    </row>
    <row r="13" spans="1:49">
      <c r="A13" s="470"/>
      <c r="B13" s="472"/>
      <c r="C13" s="36" t="s">
        <v>65</v>
      </c>
      <c r="D13" s="37">
        <v>0</v>
      </c>
      <c r="E13" s="38">
        <v>0</v>
      </c>
      <c r="F13" s="212">
        <v>18</v>
      </c>
      <c r="G13" s="257">
        <v>13</v>
      </c>
      <c r="H13" s="245">
        <v>0</v>
      </c>
      <c r="I13" s="241">
        <v>0</v>
      </c>
      <c r="J13" s="241">
        <v>0</v>
      </c>
      <c r="K13" s="241">
        <v>0</v>
      </c>
      <c r="L13" s="241">
        <v>0</v>
      </c>
      <c r="M13" s="249">
        <v>0</v>
      </c>
      <c r="N13" s="203">
        <v>5</v>
      </c>
      <c r="O13" s="298">
        <v>0</v>
      </c>
      <c r="P13" s="203">
        <v>0</v>
      </c>
      <c r="Q13" s="298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221">
        <v>18</v>
      </c>
      <c r="Z13" s="212">
        <v>0</v>
      </c>
      <c r="AA13" s="98">
        <v>0</v>
      </c>
      <c r="AB13" s="100">
        <v>0</v>
      </c>
      <c r="AC13" s="41">
        <v>0</v>
      </c>
      <c r="AD13" s="42">
        <v>0</v>
      </c>
      <c r="AE13" s="43">
        <f t="shared" si="0"/>
        <v>0</v>
      </c>
      <c r="AF13" s="42">
        <v>0</v>
      </c>
      <c r="AG13" s="43">
        <f t="shared" si="1"/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236">
        <v>0</v>
      </c>
      <c r="AO13" s="41"/>
      <c r="AP13" s="41"/>
      <c r="AQ13" s="41"/>
      <c r="AR13" s="41"/>
      <c r="AS13" s="236">
        <v>0</v>
      </c>
      <c r="AT13" s="236">
        <v>0</v>
      </c>
      <c r="AU13" s="236">
        <v>0</v>
      </c>
      <c r="AV13" s="236">
        <v>0</v>
      </c>
      <c r="AW13" s="44">
        <v>0</v>
      </c>
    </row>
    <row r="14" spans="1:49">
      <c r="A14" s="470"/>
      <c r="B14" s="472"/>
      <c r="C14" s="36" t="s">
        <v>66</v>
      </c>
      <c r="D14" s="37">
        <v>3</v>
      </c>
      <c r="E14" s="38">
        <v>0</v>
      </c>
      <c r="F14" s="212">
        <v>57</v>
      </c>
      <c r="G14" s="257">
        <v>57</v>
      </c>
      <c r="H14" s="245">
        <v>0</v>
      </c>
      <c r="I14" s="241">
        <v>0</v>
      </c>
      <c r="J14" s="241">
        <v>2</v>
      </c>
      <c r="K14" s="241">
        <v>0</v>
      </c>
      <c r="L14" s="241">
        <v>2</v>
      </c>
      <c r="M14" s="249">
        <v>0</v>
      </c>
      <c r="N14" s="203">
        <v>0</v>
      </c>
      <c r="O14" s="298">
        <v>0</v>
      </c>
      <c r="P14" s="203">
        <v>5</v>
      </c>
      <c r="Q14" s="298">
        <v>0</v>
      </c>
      <c r="R14" s="37">
        <v>54</v>
      </c>
      <c r="S14" s="39">
        <v>0</v>
      </c>
      <c r="T14" s="39">
        <v>0</v>
      </c>
      <c r="U14" s="39">
        <v>3</v>
      </c>
      <c r="V14" s="39">
        <v>0</v>
      </c>
      <c r="W14" s="39">
        <v>0</v>
      </c>
      <c r="X14" s="39">
        <v>0</v>
      </c>
      <c r="Y14" s="221">
        <v>57</v>
      </c>
      <c r="Z14" s="212">
        <v>3</v>
      </c>
      <c r="AA14" s="98">
        <v>0</v>
      </c>
      <c r="AB14" s="100">
        <v>0</v>
      </c>
      <c r="AC14" s="41">
        <v>1</v>
      </c>
      <c r="AD14" s="42">
        <v>0</v>
      </c>
      <c r="AE14" s="43">
        <f t="shared" ref="AE14:AE20" si="3">AD14*$AE$5</f>
        <v>0</v>
      </c>
      <c r="AF14" s="42">
        <v>41</v>
      </c>
      <c r="AG14" s="43">
        <f t="shared" si="1"/>
        <v>16400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236">
        <v>0</v>
      </c>
      <c r="AO14" s="41"/>
      <c r="AP14" s="41"/>
      <c r="AQ14" s="41"/>
      <c r="AR14" s="41"/>
      <c r="AS14" s="236">
        <v>0</v>
      </c>
      <c r="AT14" s="236">
        <v>0</v>
      </c>
      <c r="AU14" s="236">
        <v>0</v>
      </c>
      <c r="AV14" s="236">
        <v>0</v>
      </c>
      <c r="AW14" s="44">
        <v>0</v>
      </c>
    </row>
    <row r="15" spans="1:49">
      <c r="A15" s="470"/>
      <c r="B15" s="472"/>
      <c r="C15" s="36" t="s">
        <v>67</v>
      </c>
      <c r="D15" s="37">
        <v>0</v>
      </c>
      <c r="E15" s="38">
        <v>0</v>
      </c>
      <c r="F15" s="212">
        <v>15</v>
      </c>
      <c r="G15" s="257">
        <v>14</v>
      </c>
      <c r="H15" s="245">
        <v>0</v>
      </c>
      <c r="I15" s="241">
        <v>0</v>
      </c>
      <c r="J15" s="241">
        <v>0</v>
      </c>
      <c r="K15" s="241">
        <v>1</v>
      </c>
      <c r="L15" s="241">
        <v>0</v>
      </c>
      <c r="M15" s="249">
        <v>0</v>
      </c>
      <c r="N15" s="203">
        <v>1</v>
      </c>
      <c r="O15" s="298">
        <v>0</v>
      </c>
      <c r="P15" s="203">
        <v>1</v>
      </c>
      <c r="Q15" s="298">
        <v>1</v>
      </c>
      <c r="R15" s="37">
        <v>15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221">
        <v>15</v>
      </c>
      <c r="Z15" s="212">
        <v>0</v>
      </c>
      <c r="AA15" s="98">
        <v>0</v>
      </c>
      <c r="AB15" s="100">
        <v>0</v>
      </c>
      <c r="AC15" s="41">
        <v>1</v>
      </c>
      <c r="AD15" s="42">
        <v>0</v>
      </c>
      <c r="AE15" s="43">
        <f t="shared" si="3"/>
        <v>0</v>
      </c>
      <c r="AF15" s="42">
        <v>23</v>
      </c>
      <c r="AG15" s="43">
        <f t="shared" si="1"/>
        <v>9200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236">
        <v>0</v>
      </c>
      <c r="AO15" s="41"/>
      <c r="AP15" s="41"/>
      <c r="AQ15" s="41"/>
      <c r="AR15" s="41"/>
      <c r="AS15" s="236">
        <v>0</v>
      </c>
      <c r="AT15" s="236">
        <v>0</v>
      </c>
      <c r="AU15" s="236">
        <v>0</v>
      </c>
      <c r="AV15" s="236">
        <v>0</v>
      </c>
      <c r="AW15" s="44">
        <v>0</v>
      </c>
    </row>
    <row r="16" spans="1:49">
      <c r="A16" s="470"/>
      <c r="B16" s="472"/>
      <c r="C16" s="36" t="s">
        <v>68</v>
      </c>
      <c r="D16" s="37">
        <v>0</v>
      </c>
      <c r="E16" s="38">
        <v>0</v>
      </c>
      <c r="F16" s="212">
        <v>43</v>
      </c>
      <c r="G16" s="257">
        <v>43</v>
      </c>
      <c r="H16" s="245">
        <v>0</v>
      </c>
      <c r="I16" s="241">
        <v>0</v>
      </c>
      <c r="J16" s="241">
        <v>0</v>
      </c>
      <c r="K16" s="241">
        <v>0</v>
      </c>
      <c r="L16" s="241">
        <v>0</v>
      </c>
      <c r="M16" s="249">
        <v>0</v>
      </c>
      <c r="N16" s="203">
        <v>0</v>
      </c>
      <c r="O16" s="298">
        <v>0</v>
      </c>
      <c r="P16" s="203">
        <v>7</v>
      </c>
      <c r="Q16" s="298">
        <v>0</v>
      </c>
      <c r="R16" s="37">
        <v>43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221">
        <v>43</v>
      </c>
      <c r="Z16" s="212">
        <v>0</v>
      </c>
      <c r="AA16" s="98">
        <v>0</v>
      </c>
      <c r="AB16" s="100">
        <v>0</v>
      </c>
      <c r="AC16" s="41">
        <v>0</v>
      </c>
      <c r="AD16" s="42">
        <v>0</v>
      </c>
      <c r="AE16" s="43">
        <f t="shared" si="3"/>
        <v>0</v>
      </c>
      <c r="AF16" s="42">
        <v>0</v>
      </c>
      <c r="AG16" s="43">
        <f t="shared" si="1"/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236">
        <v>0</v>
      </c>
      <c r="AO16" s="41"/>
      <c r="AP16" s="41"/>
      <c r="AQ16" s="41"/>
      <c r="AR16" s="41"/>
      <c r="AS16" s="236">
        <v>0</v>
      </c>
      <c r="AT16" s="236">
        <v>0</v>
      </c>
      <c r="AU16" s="236">
        <v>0</v>
      </c>
      <c r="AV16" s="236">
        <v>0</v>
      </c>
      <c r="AW16" s="44">
        <v>0</v>
      </c>
    </row>
    <row r="17" spans="1:49">
      <c r="A17" s="470"/>
      <c r="B17" s="472">
        <v>3</v>
      </c>
      <c r="C17" s="36" t="s">
        <v>69</v>
      </c>
      <c r="D17" s="37">
        <v>0</v>
      </c>
      <c r="E17" s="38">
        <v>0</v>
      </c>
      <c r="F17" s="212">
        <v>46</v>
      </c>
      <c r="G17" s="257">
        <v>38</v>
      </c>
      <c r="H17" s="245">
        <v>0</v>
      </c>
      <c r="I17" s="241">
        <v>0</v>
      </c>
      <c r="J17" s="241">
        <v>0</v>
      </c>
      <c r="K17" s="241">
        <v>3</v>
      </c>
      <c r="L17" s="241">
        <v>4</v>
      </c>
      <c r="M17" s="249">
        <v>0</v>
      </c>
      <c r="N17" s="203">
        <v>8</v>
      </c>
      <c r="O17" s="298">
        <v>0</v>
      </c>
      <c r="P17" s="203">
        <v>2</v>
      </c>
      <c r="Q17" s="298">
        <v>5</v>
      </c>
      <c r="R17" s="37">
        <v>46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221">
        <v>46</v>
      </c>
      <c r="Z17" s="212">
        <v>0</v>
      </c>
      <c r="AA17" s="98">
        <v>0</v>
      </c>
      <c r="AB17" s="100">
        <v>0</v>
      </c>
      <c r="AC17" s="41">
        <v>0</v>
      </c>
      <c r="AD17" s="42">
        <v>0</v>
      </c>
      <c r="AE17" s="43">
        <f t="shared" si="3"/>
        <v>0</v>
      </c>
      <c r="AF17" s="42">
        <v>0</v>
      </c>
      <c r="AG17" s="43">
        <f t="shared" si="1"/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236">
        <v>0</v>
      </c>
      <c r="AO17" s="41"/>
      <c r="AP17" s="41"/>
      <c r="AQ17" s="41"/>
      <c r="AR17" s="41"/>
      <c r="AS17" s="236">
        <v>1</v>
      </c>
      <c r="AT17" s="236">
        <v>480</v>
      </c>
      <c r="AU17" s="236">
        <v>23</v>
      </c>
      <c r="AV17" s="236">
        <v>3</v>
      </c>
      <c r="AW17" s="44">
        <v>0</v>
      </c>
    </row>
    <row r="18" spans="1:49">
      <c r="A18" s="470"/>
      <c r="B18" s="472"/>
      <c r="C18" s="36" t="s">
        <v>70</v>
      </c>
      <c r="D18" s="37">
        <v>0</v>
      </c>
      <c r="E18" s="38">
        <v>0</v>
      </c>
      <c r="F18" s="212">
        <v>29</v>
      </c>
      <c r="G18" s="257">
        <v>25</v>
      </c>
      <c r="H18" s="245">
        <v>0</v>
      </c>
      <c r="I18" s="241">
        <v>0</v>
      </c>
      <c r="J18" s="241">
        <v>0</v>
      </c>
      <c r="K18" s="241">
        <v>0</v>
      </c>
      <c r="L18" s="241">
        <v>0</v>
      </c>
      <c r="M18" s="249">
        <v>0</v>
      </c>
      <c r="N18" s="203">
        <v>4</v>
      </c>
      <c r="O18" s="298">
        <v>0</v>
      </c>
      <c r="P18" s="203">
        <v>1</v>
      </c>
      <c r="Q18" s="298">
        <v>2</v>
      </c>
      <c r="R18" s="37">
        <v>29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221">
        <v>29</v>
      </c>
      <c r="Z18" s="212">
        <v>0</v>
      </c>
      <c r="AA18" s="98">
        <v>0</v>
      </c>
      <c r="AB18" s="100">
        <v>0</v>
      </c>
      <c r="AC18" s="41">
        <v>2</v>
      </c>
      <c r="AD18" s="42">
        <v>0</v>
      </c>
      <c r="AE18" s="43">
        <f t="shared" si="3"/>
        <v>0</v>
      </c>
      <c r="AF18" s="42">
        <v>73</v>
      </c>
      <c r="AG18" s="43">
        <f t="shared" si="1"/>
        <v>29200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236">
        <v>0</v>
      </c>
      <c r="AO18" s="41"/>
      <c r="AP18" s="41"/>
      <c r="AQ18" s="41"/>
      <c r="AR18" s="41"/>
      <c r="AS18" s="236">
        <v>2</v>
      </c>
      <c r="AT18" s="236">
        <v>105</v>
      </c>
      <c r="AU18" s="236">
        <v>290</v>
      </c>
      <c r="AV18" s="236">
        <v>5</v>
      </c>
      <c r="AW18" s="44">
        <v>0</v>
      </c>
    </row>
    <row r="19" spans="1:49">
      <c r="A19" s="470"/>
      <c r="B19" s="472"/>
      <c r="C19" s="36" t="s">
        <v>71</v>
      </c>
      <c r="D19" s="37">
        <v>1</v>
      </c>
      <c r="E19" s="38">
        <v>0</v>
      </c>
      <c r="F19" s="212">
        <v>29</v>
      </c>
      <c r="G19" s="257">
        <v>24</v>
      </c>
      <c r="H19" s="245">
        <v>0</v>
      </c>
      <c r="I19" s="241">
        <v>0</v>
      </c>
      <c r="J19" s="241">
        <v>0</v>
      </c>
      <c r="K19" s="241">
        <v>0</v>
      </c>
      <c r="L19" s="241">
        <v>0</v>
      </c>
      <c r="M19" s="249">
        <v>7</v>
      </c>
      <c r="N19" s="203">
        <v>5</v>
      </c>
      <c r="O19" s="298">
        <v>0</v>
      </c>
      <c r="P19" s="203">
        <v>5</v>
      </c>
      <c r="Q19" s="298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39">
        <v>0</v>
      </c>
      <c r="Y19" s="221">
        <v>29</v>
      </c>
      <c r="Z19" s="212">
        <v>1</v>
      </c>
      <c r="AA19" s="98">
        <v>0</v>
      </c>
      <c r="AB19" s="100">
        <v>0</v>
      </c>
      <c r="AC19" s="41">
        <v>0</v>
      </c>
      <c r="AD19" s="42">
        <v>0</v>
      </c>
      <c r="AE19" s="43">
        <f t="shared" si="3"/>
        <v>0</v>
      </c>
      <c r="AF19" s="42">
        <v>0</v>
      </c>
      <c r="AG19" s="43">
        <f t="shared" si="1"/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236">
        <v>0</v>
      </c>
      <c r="AO19" s="41"/>
      <c r="AP19" s="41"/>
      <c r="AQ19" s="41"/>
      <c r="AR19" s="41"/>
      <c r="AS19" s="236">
        <v>0</v>
      </c>
      <c r="AT19" s="236">
        <v>0</v>
      </c>
      <c r="AU19" s="236">
        <v>0</v>
      </c>
      <c r="AV19" s="236">
        <v>0</v>
      </c>
      <c r="AW19" s="44">
        <v>0</v>
      </c>
    </row>
    <row r="20" spans="1:49">
      <c r="A20" s="471"/>
      <c r="B20" s="472"/>
      <c r="C20" s="36" t="s">
        <v>72</v>
      </c>
      <c r="D20" s="37">
        <v>0</v>
      </c>
      <c r="E20" s="38">
        <v>0</v>
      </c>
      <c r="F20" s="212">
        <v>36</v>
      </c>
      <c r="G20" s="257">
        <v>33</v>
      </c>
      <c r="H20" s="245">
        <v>0</v>
      </c>
      <c r="I20" s="241">
        <v>0</v>
      </c>
      <c r="J20" s="241">
        <v>0</v>
      </c>
      <c r="K20" s="241">
        <v>2</v>
      </c>
      <c r="L20" s="241">
        <v>0</v>
      </c>
      <c r="M20" s="249">
        <v>0</v>
      </c>
      <c r="N20" s="203">
        <v>3</v>
      </c>
      <c r="O20" s="298">
        <v>0</v>
      </c>
      <c r="P20" s="203">
        <v>0</v>
      </c>
      <c r="Q20" s="298">
        <v>2</v>
      </c>
      <c r="R20" s="37">
        <v>36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221">
        <v>36</v>
      </c>
      <c r="Z20" s="212">
        <v>0</v>
      </c>
      <c r="AA20" s="98">
        <v>0</v>
      </c>
      <c r="AB20" s="100">
        <v>0</v>
      </c>
      <c r="AC20" s="41">
        <v>0</v>
      </c>
      <c r="AD20" s="42">
        <v>0</v>
      </c>
      <c r="AE20" s="43">
        <f t="shared" si="3"/>
        <v>0</v>
      </c>
      <c r="AF20" s="42">
        <v>0</v>
      </c>
      <c r="AG20" s="43">
        <f t="shared" si="1"/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236">
        <v>0</v>
      </c>
      <c r="AO20" s="41"/>
      <c r="AP20" s="41"/>
      <c r="AQ20" s="41"/>
      <c r="AR20" s="41"/>
      <c r="AS20" s="236">
        <v>0</v>
      </c>
      <c r="AT20" s="236">
        <v>0</v>
      </c>
      <c r="AU20" s="236">
        <v>0</v>
      </c>
      <c r="AV20" s="236">
        <v>0</v>
      </c>
      <c r="AW20" s="44">
        <v>0</v>
      </c>
    </row>
    <row r="21" spans="1:49" ht="16.5" customHeight="1">
      <c r="A21" s="45" t="s">
        <v>73</v>
      </c>
      <c r="B21" s="45"/>
      <c r="C21" s="46"/>
      <c r="D21" s="47">
        <f t="shared" ref="D21:AW21" si="4">SUM(D6:D20)</f>
        <v>9</v>
      </c>
      <c r="E21" s="48">
        <f t="shared" si="4"/>
        <v>1</v>
      </c>
      <c r="F21" s="213">
        <f t="shared" si="4"/>
        <v>507</v>
      </c>
      <c r="G21" s="258">
        <f t="shared" si="4"/>
        <v>434</v>
      </c>
      <c r="H21" s="267">
        <f t="shared" si="4"/>
        <v>0</v>
      </c>
      <c r="I21" s="279">
        <f t="shared" si="4"/>
        <v>0</v>
      </c>
      <c r="J21" s="279">
        <f t="shared" si="4"/>
        <v>7</v>
      </c>
      <c r="K21" s="279">
        <f>SUM(K6:K20)</f>
        <v>6</v>
      </c>
      <c r="L21" s="279">
        <f t="shared" si="4"/>
        <v>9</v>
      </c>
      <c r="M21" s="273">
        <f t="shared" si="4"/>
        <v>12</v>
      </c>
      <c r="N21" s="204">
        <f t="shared" si="4"/>
        <v>73</v>
      </c>
      <c r="O21" s="299">
        <f t="shared" si="4"/>
        <v>0</v>
      </c>
      <c r="P21" s="204">
        <f t="shared" ref="P21:Q21" si="5">SUM(P6:P20)</f>
        <v>44</v>
      </c>
      <c r="Q21" s="299">
        <f t="shared" si="5"/>
        <v>57</v>
      </c>
      <c r="R21" s="49">
        <f t="shared" si="4"/>
        <v>499</v>
      </c>
      <c r="S21" s="50">
        <f t="shared" si="4"/>
        <v>0</v>
      </c>
      <c r="T21" s="50">
        <f t="shared" si="4"/>
        <v>1</v>
      </c>
      <c r="U21" s="50">
        <f t="shared" si="4"/>
        <v>8</v>
      </c>
      <c r="V21" s="50">
        <f t="shared" si="4"/>
        <v>0</v>
      </c>
      <c r="W21" s="50">
        <f t="shared" si="4"/>
        <v>1</v>
      </c>
      <c r="X21" s="50">
        <f t="shared" si="4"/>
        <v>0</v>
      </c>
      <c r="Y21" s="222">
        <f t="shared" si="4"/>
        <v>507</v>
      </c>
      <c r="Z21" s="213">
        <f t="shared" si="4"/>
        <v>8</v>
      </c>
      <c r="AA21" s="156">
        <f t="shared" si="4"/>
        <v>1242240</v>
      </c>
      <c r="AB21" s="157">
        <f t="shared" si="4"/>
        <v>8600.196575526119</v>
      </c>
      <c r="AC21" s="52">
        <f t="shared" si="4"/>
        <v>9</v>
      </c>
      <c r="AD21" s="53">
        <f t="shared" si="4"/>
        <v>0</v>
      </c>
      <c r="AE21" s="54">
        <f t="shared" si="4"/>
        <v>0</v>
      </c>
      <c r="AF21" s="53">
        <f t="shared" si="4"/>
        <v>367</v>
      </c>
      <c r="AG21" s="54">
        <f t="shared" si="4"/>
        <v>146800</v>
      </c>
      <c r="AH21" s="52">
        <f t="shared" si="4"/>
        <v>0</v>
      </c>
      <c r="AI21" s="52">
        <f t="shared" si="4"/>
        <v>0</v>
      </c>
      <c r="AJ21" s="52">
        <f t="shared" si="4"/>
        <v>0</v>
      </c>
      <c r="AK21" s="52">
        <f t="shared" si="4"/>
        <v>0</v>
      </c>
      <c r="AL21" s="52">
        <f t="shared" si="4"/>
        <v>0</v>
      </c>
      <c r="AM21" s="52">
        <f t="shared" si="4"/>
        <v>0</v>
      </c>
      <c r="AN21" s="52">
        <f t="shared" si="4"/>
        <v>0</v>
      </c>
      <c r="AO21" s="52">
        <f t="shared" si="4"/>
        <v>0</v>
      </c>
      <c r="AP21" s="52">
        <f t="shared" si="4"/>
        <v>0</v>
      </c>
      <c r="AQ21" s="52">
        <f t="shared" si="4"/>
        <v>0</v>
      </c>
      <c r="AR21" s="52">
        <f t="shared" si="4"/>
        <v>0</v>
      </c>
      <c r="AS21" s="52">
        <f t="shared" si="4"/>
        <v>4</v>
      </c>
      <c r="AT21" s="52">
        <f t="shared" si="4"/>
        <v>645</v>
      </c>
      <c r="AU21" s="52">
        <f t="shared" si="4"/>
        <v>350</v>
      </c>
      <c r="AV21" s="52">
        <f t="shared" si="4"/>
        <v>10</v>
      </c>
      <c r="AW21" s="51">
        <f t="shared" si="4"/>
        <v>0</v>
      </c>
    </row>
    <row r="22" spans="1:49">
      <c r="A22" s="469">
        <v>2</v>
      </c>
      <c r="B22" s="469">
        <v>1</v>
      </c>
      <c r="C22" s="36" t="s">
        <v>74</v>
      </c>
      <c r="D22" s="37">
        <v>0</v>
      </c>
      <c r="E22" s="40">
        <v>0</v>
      </c>
      <c r="F22" s="212">
        <v>62</v>
      </c>
      <c r="G22" s="257">
        <v>60</v>
      </c>
      <c r="H22" s="245">
        <v>5</v>
      </c>
      <c r="I22" s="241">
        <v>0</v>
      </c>
      <c r="J22" s="241">
        <v>4</v>
      </c>
      <c r="K22" s="241">
        <v>0</v>
      </c>
      <c r="L22" s="241">
        <v>0</v>
      </c>
      <c r="M22" s="249">
        <v>0</v>
      </c>
      <c r="N22" s="203">
        <v>2</v>
      </c>
      <c r="O22" s="298">
        <v>0</v>
      </c>
      <c r="P22" s="203">
        <v>1</v>
      </c>
      <c r="Q22" s="298">
        <v>1</v>
      </c>
      <c r="R22" s="55">
        <v>62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221">
        <v>62</v>
      </c>
      <c r="Z22" s="212">
        <v>0</v>
      </c>
      <c r="AA22" s="98">
        <v>288888</v>
      </c>
      <c r="AB22" s="100">
        <v>2000.0109385550211</v>
      </c>
      <c r="AC22" s="41">
        <v>1</v>
      </c>
      <c r="AD22" s="42">
        <v>0</v>
      </c>
      <c r="AE22" s="43">
        <f t="shared" ref="AE22:AE34" si="6">AD22*$AE$5</f>
        <v>0</v>
      </c>
      <c r="AF22" s="42">
        <v>45</v>
      </c>
      <c r="AG22" s="43">
        <f t="shared" ref="AG22:AG34" si="7">AF22*$AG$5</f>
        <v>18000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1">
        <v>0</v>
      </c>
      <c r="AO22" s="41"/>
      <c r="AP22" s="41"/>
      <c r="AQ22" s="41"/>
      <c r="AR22" s="41"/>
      <c r="AS22" s="41">
        <v>1</v>
      </c>
      <c r="AT22" s="41">
        <v>60</v>
      </c>
      <c r="AU22" s="41">
        <v>51</v>
      </c>
      <c r="AV22" s="41">
        <v>6</v>
      </c>
      <c r="AW22" s="44">
        <v>0</v>
      </c>
    </row>
    <row r="23" spans="1:49">
      <c r="A23" s="470"/>
      <c r="B23" s="470"/>
      <c r="C23" s="36" t="s">
        <v>75</v>
      </c>
      <c r="D23" s="37">
        <v>4</v>
      </c>
      <c r="E23" s="40">
        <v>0</v>
      </c>
      <c r="F23" s="212">
        <v>92</v>
      </c>
      <c r="G23" s="257">
        <v>82</v>
      </c>
      <c r="H23" s="245">
        <v>0</v>
      </c>
      <c r="I23" s="241">
        <v>0</v>
      </c>
      <c r="J23" s="241">
        <v>0</v>
      </c>
      <c r="K23" s="241">
        <v>0</v>
      </c>
      <c r="L23" s="241">
        <v>6</v>
      </c>
      <c r="M23" s="249">
        <v>11</v>
      </c>
      <c r="N23" s="203">
        <v>10</v>
      </c>
      <c r="O23" s="298">
        <v>0</v>
      </c>
      <c r="P23" s="203">
        <v>5</v>
      </c>
      <c r="Q23" s="298">
        <v>9</v>
      </c>
      <c r="R23" s="55">
        <v>88</v>
      </c>
      <c r="S23" s="39">
        <v>0</v>
      </c>
      <c r="T23" s="39">
        <v>0</v>
      </c>
      <c r="U23" s="39">
        <v>4</v>
      </c>
      <c r="V23" s="39">
        <v>0</v>
      </c>
      <c r="W23" s="39">
        <v>0</v>
      </c>
      <c r="X23" s="39">
        <v>0</v>
      </c>
      <c r="Y23" s="221">
        <v>92</v>
      </c>
      <c r="Z23" s="212">
        <v>4</v>
      </c>
      <c r="AA23" s="98">
        <v>722220</v>
      </c>
      <c r="AB23" s="100">
        <v>5000.0273463875528</v>
      </c>
      <c r="AC23" s="41">
        <v>1</v>
      </c>
      <c r="AD23" s="42">
        <v>0</v>
      </c>
      <c r="AE23" s="43">
        <f t="shared" si="6"/>
        <v>0</v>
      </c>
      <c r="AF23" s="42">
        <v>59</v>
      </c>
      <c r="AG23" s="43">
        <f t="shared" si="7"/>
        <v>23600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1">
        <v>0</v>
      </c>
      <c r="AO23" s="41"/>
      <c r="AP23" s="41"/>
      <c r="AQ23" s="41"/>
      <c r="AR23" s="41"/>
      <c r="AS23" s="41">
        <v>0</v>
      </c>
      <c r="AT23" s="41">
        <v>0</v>
      </c>
      <c r="AU23" s="41">
        <v>0</v>
      </c>
      <c r="AV23" s="41">
        <v>0</v>
      </c>
      <c r="AW23" s="44">
        <v>0</v>
      </c>
    </row>
    <row r="24" spans="1:49">
      <c r="A24" s="470"/>
      <c r="B24" s="470"/>
      <c r="C24" s="36" t="s">
        <v>76</v>
      </c>
      <c r="D24" s="37">
        <v>0</v>
      </c>
      <c r="E24" s="40">
        <v>0</v>
      </c>
      <c r="F24" s="212">
        <v>62</v>
      </c>
      <c r="G24" s="257">
        <v>62</v>
      </c>
      <c r="H24" s="245">
        <v>0</v>
      </c>
      <c r="I24" s="241">
        <v>0</v>
      </c>
      <c r="J24" s="241">
        <v>4</v>
      </c>
      <c r="K24" s="241">
        <v>0</v>
      </c>
      <c r="L24" s="241">
        <v>0</v>
      </c>
      <c r="M24" s="249">
        <v>0</v>
      </c>
      <c r="N24" s="203">
        <v>0</v>
      </c>
      <c r="O24" s="298">
        <v>0</v>
      </c>
      <c r="P24" s="203">
        <v>0</v>
      </c>
      <c r="Q24" s="298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221">
        <v>62</v>
      </c>
      <c r="Z24" s="212">
        <v>0</v>
      </c>
      <c r="AA24" s="98">
        <v>0</v>
      </c>
      <c r="AB24" s="100">
        <v>0</v>
      </c>
      <c r="AC24" s="41">
        <v>0</v>
      </c>
      <c r="AD24" s="42">
        <v>0</v>
      </c>
      <c r="AE24" s="43">
        <f t="shared" si="6"/>
        <v>0</v>
      </c>
      <c r="AF24" s="42">
        <v>0</v>
      </c>
      <c r="AG24" s="43">
        <f t="shared" si="7"/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1">
        <v>0</v>
      </c>
      <c r="AO24" s="41"/>
      <c r="AP24" s="41"/>
      <c r="AQ24" s="41"/>
      <c r="AR24" s="41"/>
      <c r="AS24" s="41">
        <v>1</v>
      </c>
      <c r="AT24" s="41">
        <v>40</v>
      </c>
      <c r="AU24" s="41">
        <v>131</v>
      </c>
      <c r="AV24" s="41">
        <v>1</v>
      </c>
      <c r="AW24" s="44">
        <v>0</v>
      </c>
    </row>
    <row r="25" spans="1:49">
      <c r="A25" s="470"/>
      <c r="B25" s="470"/>
      <c r="C25" s="36" t="s">
        <v>77</v>
      </c>
      <c r="D25" s="37">
        <v>2</v>
      </c>
      <c r="E25" s="40">
        <v>0</v>
      </c>
      <c r="F25" s="212">
        <v>30</v>
      </c>
      <c r="G25" s="257">
        <v>29</v>
      </c>
      <c r="H25" s="245">
        <v>1</v>
      </c>
      <c r="I25" s="241">
        <v>0</v>
      </c>
      <c r="J25" s="241">
        <v>0</v>
      </c>
      <c r="K25" s="241">
        <v>5</v>
      </c>
      <c r="L25" s="241">
        <v>1</v>
      </c>
      <c r="M25" s="249">
        <v>0</v>
      </c>
      <c r="N25" s="203">
        <v>1</v>
      </c>
      <c r="O25" s="298">
        <v>0</v>
      </c>
      <c r="P25" s="203">
        <v>2</v>
      </c>
      <c r="Q25" s="298">
        <v>1</v>
      </c>
      <c r="R25" s="55">
        <v>28</v>
      </c>
      <c r="S25" s="39">
        <v>0</v>
      </c>
      <c r="T25" s="39">
        <v>0</v>
      </c>
      <c r="U25" s="39">
        <v>2</v>
      </c>
      <c r="V25" s="39">
        <v>0</v>
      </c>
      <c r="W25" s="39">
        <v>0</v>
      </c>
      <c r="X25" s="39">
        <v>0</v>
      </c>
      <c r="Y25" s="221">
        <v>30</v>
      </c>
      <c r="Z25" s="212">
        <v>2</v>
      </c>
      <c r="AA25" s="98">
        <v>0</v>
      </c>
      <c r="AB25" s="100">
        <v>0</v>
      </c>
      <c r="AC25" s="41">
        <v>1</v>
      </c>
      <c r="AD25" s="42">
        <v>12</v>
      </c>
      <c r="AE25" s="43">
        <f t="shared" si="6"/>
        <v>2400</v>
      </c>
      <c r="AF25" s="42">
        <v>27</v>
      </c>
      <c r="AG25" s="43">
        <f t="shared" si="7"/>
        <v>10800</v>
      </c>
      <c r="AH25" s="41">
        <v>0</v>
      </c>
      <c r="AI25" s="41">
        <v>0</v>
      </c>
      <c r="AJ25" s="41">
        <v>0</v>
      </c>
      <c r="AK25" s="41">
        <v>0</v>
      </c>
      <c r="AL25" s="41">
        <v>0</v>
      </c>
      <c r="AM25" s="41">
        <v>0</v>
      </c>
      <c r="AN25" s="41">
        <v>0</v>
      </c>
      <c r="AO25" s="41"/>
      <c r="AP25" s="41"/>
      <c r="AQ25" s="41"/>
      <c r="AR25" s="41"/>
      <c r="AS25" s="41">
        <v>0</v>
      </c>
      <c r="AT25" s="41">
        <v>0</v>
      </c>
      <c r="AU25" s="41">
        <v>0</v>
      </c>
      <c r="AV25" s="41">
        <v>0</v>
      </c>
      <c r="AW25" s="44">
        <v>0</v>
      </c>
    </row>
    <row r="26" spans="1:49">
      <c r="A26" s="470"/>
      <c r="B26" s="470"/>
      <c r="C26" s="36" t="s">
        <v>78</v>
      </c>
      <c r="D26" s="37">
        <v>0</v>
      </c>
      <c r="E26" s="40">
        <v>0</v>
      </c>
      <c r="F26" s="212">
        <v>25</v>
      </c>
      <c r="G26" s="257">
        <v>20</v>
      </c>
      <c r="H26" s="245">
        <v>0</v>
      </c>
      <c r="I26" s="241">
        <v>0</v>
      </c>
      <c r="J26" s="241">
        <v>0</v>
      </c>
      <c r="K26" s="241">
        <v>0</v>
      </c>
      <c r="L26" s="241">
        <v>0</v>
      </c>
      <c r="M26" s="249">
        <v>0</v>
      </c>
      <c r="N26" s="203">
        <v>5</v>
      </c>
      <c r="O26" s="298">
        <v>0</v>
      </c>
      <c r="P26" s="203">
        <v>1</v>
      </c>
      <c r="Q26" s="298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1">
        <v>25</v>
      </c>
      <c r="Z26" s="212">
        <v>0</v>
      </c>
      <c r="AA26" s="98">
        <v>0</v>
      </c>
      <c r="AB26" s="100">
        <v>0</v>
      </c>
      <c r="AC26" s="41">
        <v>1</v>
      </c>
      <c r="AD26" s="42">
        <v>4</v>
      </c>
      <c r="AE26" s="43">
        <f t="shared" si="6"/>
        <v>800</v>
      </c>
      <c r="AF26" s="42">
        <v>15</v>
      </c>
      <c r="AG26" s="43">
        <f t="shared" si="7"/>
        <v>6000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1">
        <v>0</v>
      </c>
      <c r="AO26" s="41"/>
      <c r="AP26" s="41"/>
      <c r="AQ26" s="41"/>
      <c r="AR26" s="41"/>
      <c r="AS26" s="41">
        <v>1</v>
      </c>
      <c r="AT26" s="41">
        <v>60</v>
      </c>
      <c r="AU26" s="41">
        <v>75</v>
      </c>
      <c r="AV26" s="41">
        <v>3</v>
      </c>
      <c r="AW26" s="44">
        <v>0</v>
      </c>
    </row>
    <row r="27" spans="1:49">
      <c r="A27" s="470"/>
      <c r="B27" s="470"/>
      <c r="C27" s="36" t="s">
        <v>79</v>
      </c>
      <c r="D27" s="37">
        <v>0</v>
      </c>
      <c r="E27" s="40">
        <v>0</v>
      </c>
      <c r="F27" s="212">
        <v>17</v>
      </c>
      <c r="G27" s="257">
        <v>17</v>
      </c>
      <c r="H27" s="245">
        <v>2</v>
      </c>
      <c r="I27" s="241">
        <v>0</v>
      </c>
      <c r="J27" s="241">
        <v>0</v>
      </c>
      <c r="K27" s="241">
        <v>0</v>
      </c>
      <c r="L27" s="241">
        <v>4</v>
      </c>
      <c r="M27" s="249">
        <v>0</v>
      </c>
      <c r="N27" s="203">
        <v>0</v>
      </c>
      <c r="O27" s="298">
        <v>0</v>
      </c>
      <c r="P27" s="203">
        <v>1</v>
      </c>
      <c r="Q27" s="298">
        <v>0</v>
      </c>
      <c r="R27" s="55">
        <v>17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221">
        <v>17</v>
      </c>
      <c r="Z27" s="212">
        <v>0</v>
      </c>
      <c r="AA27" s="98">
        <v>0</v>
      </c>
      <c r="AB27" s="100">
        <v>0</v>
      </c>
      <c r="AC27" s="41">
        <v>1</v>
      </c>
      <c r="AD27" s="42">
        <v>16</v>
      </c>
      <c r="AE27" s="43">
        <f t="shared" si="6"/>
        <v>3200</v>
      </c>
      <c r="AF27" s="42">
        <v>26</v>
      </c>
      <c r="AG27" s="43">
        <f t="shared" si="7"/>
        <v>10400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1">
        <v>0</v>
      </c>
      <c r="AO27" s="41"/>
      <c r="AP27" s="41"/>
      <c r="AQ27" s="41"/>
      <c r="AR27" s="41"/>
      <c r="AS27" s="41">
        <v>0</v>
      </c>
      <c r="AT27" s="41">
        <v>0</v>
      </c>
      <c r="AU27" s="41">
        <v>0</v>
      </c>
      <c r="AV27" s="41">
        <v>0</v>
      </c>
      <c r="AW27" s="44">
        <v>0</v>
      </c>
    </row>
    <row r="28" spans="1:49">
      <c r="A28" s="470"/>
      <c r="B28" s="471"/>
      <c r="C28" s="36" t="s">
        <v>80</v>
      </c>
      <c r="D28" s="37">
        <v>1</v>
      </c>
      <c r="E28" s="40">
        <v>0</v>
      </c>
      <c r="F28" s="212">
        <v>19</v>
      </c>
      <c r="G28" s="257">
        <v>19</v>
      </c>
      <c r="H28" s="245">
        <v>0</v>
      </c>
      <c r="I28" s="241">
        <v>0</v>
      </c>
      <c r="J28" s="241">
        <v>0</v>
      </c>
      <c r="K28" s="241">
        <v>0</v>
      </c>
      <c r="L28" s="241">
        <v>1</v>
      </c>
      <c r="M28" s="249">
        <v>0</v>
      </c>
      <c r="N28" s="203">
        <v>0</v>
      </c>
      <c r="O28" s="298">
        <v>0</v>
      </c>
      <c r="P28" s="203">
        <v>19</v>
      </c>
      <c r="Q28" s="298">
        <v>0</v>
      </c>
      <c r="R28" s="55">
        <v>18</v>
      </c>
      <c r="S28" s="39">
        <v>0</v>
      </c>
      <c r="T28" s="39">
        <v>0</v>
      </c>
      <c r="U28" s="39">
        <v>1</v>
      </c>
      <c r="V28" s="39">
        <v>0</v>
      </c>
      <c r="W28" s="39">
        <v>0</v>
      </c>
      <c r="X28" s="39">
        <v>0</v>
      </c>
      <c r="Y28" s="221">
        <v>19</v>
      </c>
      <c r="Z28" s="212">
        <v>1</v>
      </c>
      <c r="AA28" s="98">
        <v>0</v>
      </c>
      <c r="AB28" s="100">
        <v>0</v>
      </c>
      <c r="AC28" s="41">
        <v>0</v>
      </c>
      <c r="AD28" s="42">
        <v>0</v>
      </c>
      <c r="AE28" s="43">
        <f t="shared" si="6"/>
        <v>0</v>
      </c>
      <c r="AF28" s="42">
        <v>0</v>
      </c>
      <c r="AG28" s="43">
        <f t="shared" si="7"/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0</v>
      </c>
      <c r="AM28" s="41">
        <v>0</v>
      </c>
      <c r="AN28" s="41">
        <v>0</v>
      </c>
      <c r="AO28" s="41"/>
      <c r="AP28" s="41"/>
      <c r="AQ28" s="41"/>
      <c r="AR28" s="41"/>
      <c r="AS28" s="41">
        <v>1</v>
      </c>
      <c r="AT28" s="41">
        <v>50</v>
      </c>
      <c r="AU28" s="41">
        <v>324</v>
      </c>
      <c r="AV28" s="41">
        <v>3</v>
      </c>
      <c r="AW28" s="44">
        <v>0</v>
      </c>
    </row>
    <row r="29" spans="1:49">
      <c r="A29" s="470"/>
      <c r="B29" s="472">
        <v>2</v>
      </c>
      <c r="C29" s="36" t="s">
        <v>81</v>
      </c>
      <c r="D29" s="37">
        <v>3</v>
      </c>
      <c r="E29" s="40">
        <v>0</v>
      </c>
      <c r="F29" s="212">
        <v>17</v>
      </c>
      <c r="G29" s="257">
        <v>17</v>
      </c>
      <c r="H29" s="245">
        <v>0</v>
      </c>
      <c r="I29" s="241">
        <v>0</v>
      </c>
      <c r="J29" s="241">
        <v>1</v>
      </c>
      <c r="K29" s="241">
        <v>0</v>
      </c>
      <c r="L29" s="241">
        <v>3</v>
      </c>
      <c r="M29" s="249">
        <v>0</v>
      </c>
      <c r="N29" s="203">
        <v>0</v>
      </c>
      <c r="O29" s="298">
        <v>0</v>
      </c>
      <c r="P29" s="203">
        <v>0</v>
      </c>
      <c r="Q29" s="298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1">
        <v>17</v>
      </c>
      <c r="Z29" s="212">
        <v>3</v>
      </c>
      <c r="AA29" s="98">
        <v>0</v>
      </c>
      <c r="AB29" s="100">
        <v>0</v>
      </c>
      <c r="AC29" s="41">
        <v>1</v>
      </c>
      <c r="AD29" s="42">
        <v>0</v>
      </c>
      <c r="AE29" s="43">
        <f t="shared" si="6"/>
        <v>0</v>
      </c>
      <c r="AF29" s="42">
        <v>15</v>
      </c>
      <c r="AG29" s="43">
        <f t="shared" si="7"/>
        <v>6000</v>
      </c>
      <c r="AH29" s="41">
        <v>0</v>
      </c>
      <c r="AI29" s="41">
        <v>0</v>
      </c>
      <c r="AJ29" s="41">
        <v>0</v>
      </c>
      <c r="AK29" s="41">
        <v>0</v>
      </c>
      <c r="AL29" s="41">
        <v>0</v>
      </c>
      <c r="AM29" s="41">
        <v>0</v>
      </c>
      <c r="AN29" s="41">
        <v>0</v>
      </c>
      <c r="AO29" s="41"/>
      <c r="AP29" s="41"/>
      <c r="AQ29" s="41"/>
      <c r="AR29" s="41"/>
      <c r="AS29" s="41">
        <v>0</v>
      </c>
      <c r="AT29" s="41">
        <v>0</v>
      </c>
      <c r="AU29" s="41">
        <v>0</v>
      </c>
      <c r="AV29" s="41">
        <v>0</v>
      </c>
      <c r="AW29" s="44">
        <v>0</v>
      </c>
    </row>
    <row r="30" spans="1:49">
      <c r="A30" s="470"/>
      <c r="B30" s="472"/>
      <c r="C30" s="36" t="s">
        <v>82</v>
      </c>
      <c r="D30" s="37">
        <v>4</v>
      </c>
      <c r="E30" s="40">
        <v>0</v>
      </c>
      <c r="F30" s="212">
        <v>136</v>
      </c>
      <c r="G30" s="257">
        <v>87</v>
      </c>
      <c r="H30" s="245">
        <v>0</v>
      </c>
      <c r="I30" s="241">
        <v>1</v>
      </c>
      <c r="J30" s="241">
        <v>0</v>
      </c>
      <c r="K30" s="241">
        <v>1</v>
      </c>
      <c r="L30" s="241">
        <v>0</v>
      </c>
      <c r="M30" s="249">
        <v>0</v>
      </c>
      <c r="N30" s="203">
        <v>49</v>
      </c>
      <c r="O30" s="298">
        <v>0</v>
      </c>
      <c r="P30" s="203">
        <v>10</v>
      </c>
      <c r="Q30" s="298">
        <v>33</v>
      </c>
      <c r="R30" s="55">
        <v>132</v>
      </c>
      <c r="S30" s="39">
        <v>0</v>
      </c>
      <c r="T30" s="39">
        <v>0</v>
      </c>
      <c r="U30" s="39">
        <v>4</v>
      </c>
      <c r="V30" s="39">
        <v>0</v>
      </c>
      <c r="W30" s="39">
        <v>0</v>
      </c>
      <c r="X30" s="39">
        <v>0</v>
      </c>
      <c r="Y30" s="221">
        <v>136</v>
      </c>
      <c r="Z30" s="212">
        <v>4</v>
      </c>
      <c r="AA30" s="98">
        <v>1011108</v>
      </c>
      <c r="AB30" s="100">
        <v>7000.0382849425741</v>
      </c>
      <c r="AC30" s="41">
        <v>2</v>
      </c>
      <c r="AD30" s="42">
        <v>0</v>
      </c>
      <c r="AE30" s="43">
        <f t="shared" si="6"/>
        <v>0</v>
      </c>
      <c r="AF30" s="42">
        <v>102</v>
      </c>
      <c r="AG30" s="43">
        <f t="shared" si="7"/>
        <v>40800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1">
        <v>0</v>
      </c>
      <c r="AO30" s="41"/>
      <c r="AP30" s="41"/>
      <c r="AQ30" s="41"/>
      <c r="AR30" s="41"/>
      <c r="AS30" s="41">
        <v>0</v>
      </c>
      <c r="AT30" s="41">
        <v>0</v>
      </c>
      <c r="AU30" s="41">
        <v>0</v>
      </c>
      <c r="AV30" s="41">
        <v>0</v>
      </c>
      <c r="AW30" s="44">
        <v>0</v>
      </c>
    </row>
    <row r="31" spans="1:49">
      <c r="A31" s="470"/>
      <c r="B31" s="472"/>
      <c r="C31" s="36" t="s">
        <v>83</v>
      </c>
      <c r="D31" s="37">
        <v>2</v>
      </c>
      <c r="E31" s="40">
        <v>0</v>
      </c>
      <c r="F31" s="212">
        <v>55</v>
      </c>
      <c r="G31" s="257">
        <v>44</v>
      </c>
      <c r="H31" s="245">
        <v>0</v>
      </c>
      <c r="I31" s="241">
        <v>0</v>
      </c>
      <c r="J31" s="241">
        <v>3</v>
      </c>
      <c r="K31" s="241">
        <v>0</v>
      </c>
      <c r="L31" s="241">
        <v>0</v>
      </c>
      <c r="M31" s="249">
        <v>0</v>
      </c>
      <c r="N31" s="203">
        <v>11</v>
      </c>
      <c r="O31" s="298">
        <v>0</v>
      </c>
      <c r="P31" s="203">
        <v>5</v>
      </c>
      <c r="Q31" s="298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1">
        <v>55</v>
      </c>
      <c r="Z31" s="212">
        <v>2</v>
      </c>
      <c r="AA31" s="98">
        <v>1011105</v>
      </c>
      <c r="AB31" s="100">
        <v>7000.0175155343059</v>
      </c>
      <c r="AC31" s="41">
        <v>0</v>
      </c>
      <c r="AD31" s="42">
        <v>0</v>
      </c>
      <c r="AE31" s="43">
        <f t="shared" si="6"/>
        <v>0</v>
      </c>
      <c r="AF31" s="42">
        <v>0</v>
      </c>
      <c r="AG31" s="43">
        <f t="shared" si="7"/>
        <v>0</v>
      </c>
      <c r="AH31" s="41">
        <v>0</v>
      </c>
      <c r="AI31" s="41">
        <v>0</v>
      </c>
      <c r="AJ31" s="41">
        <v>0</v>
      </c>
      <c r="AK31" s="41">
        <v>0</v>
      </c>
      <c r="AL31" s="41">
        <v>0</v>
      </c>
      <c r="AM31" s="41">
        <v>0</v>
      </c>
      <c r="AN31" s="41">
        <v>0</v>
      </c>
      <c r="AO31" s="41"/>
      <c r="AP31" s="41"/>
      <c r="AQ31" s="41"/>
      <c r="AR31" s="41"/>
      <c r="AS31" s="41">
        <v>0</v>
      </c>
      <c r="AT31" s="41">
        <v>0</v>
      </c>
      <c r="AU31" s="41">
        <v>0</v>
      </c>
      <c r="AV31" s="41">
        <v>0</v>
      </c>
      <c r="AW31" s="44">
        <v>0</v>
      </c>
    </row>
    <row r="32" spans="1:49">
      <c r="A32" s="470"/>
      <c r="B32" s="472"/>
      <c r="C32" s="36" t="s">
        <v>84</v>
      </c>
      <c r="D32" s="37">
        <v>1</v>
      </c>
      <c r="E32" s="40">
        <v>0</v>
      </c>
      <c r="F32" s="212">
        <v>101</v>
      </c>
      <c r="G32" s="257">
        <v>84</v>
      </c>
      <c r="H32" s="245">
        <v>0</v>
      </c>
      <c r="I32" s="241">
        <v>0</v>
      </c>
      <c r="J32" s="241">
        <v>0</v>
      </c>
      <c r="K32" s="241">
        <v>0</v>
      </c>
      <c r="L32" s="241">
        <v>0</v>
      </c>
      <c r="M32" s="249">
        <v>0</v>
      </c>
      <c r="N32" s="203">
        <v>17</v>
      </c>
      <c r="O32" s="298">
        <v>0</v>
      </c>
      <c r="P32" s="203">
        <v>6</v>
      </c>
      <c r="Q32" s="298">
        <v>15</v>
      </c>
      <c r="R32" s="55">
        <v>100</v>
      </c>
      <c r="S32" s="39">
        <v>0</v>
      </c>
      <c r="T32" s="39">
        <v>0</v>
      </c>
      <c r="U32" s="39">
        <v>1</v>
      </c>
      <c r="V32" s="39">
        <v>0</v>
      </c>
      <c r="W32" s="39">
        <v>0</v>
      </c>
      <c r="X32" s="39">
        <v>0</v>
      </c>
      <c r="Y32" s="221">
        <v>101</v>
      </c>
      <c r="Z32" s="212">
        <v>1</v>
      </c>
      <c r="AA32" s="98">
        <v>0</v>
      </c>
      <c r="AB32" s="100">
        <v>0</v>
      </c>
      <c r="AC32" s="41">
        <v>1</v>
      </c>
      <c r="AD32" s="42">
        <v>0</v>
      </c>
      <c r="AE32" s="43">
        <f t="shared" si="6"/>
        <v>0</v>
      </c>
      <c r="AF32" s="42">
        <v>35</v>
      </c>
      <c r="AG32" s="43">
        <f t="shared" si="7"/>
        <v>14000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1">
        <v>0</v>
      </c>
      <c r="AO32" s="41"/>
      <c r="AP32" s="41"/>
      <c r="AQ32" s="41"/>
      <c r="AR32" s="41"/>
      <c r="AS32" s="41">
        <v>0</v>
      </c>
      <c r="AT32" s="41">
        <v>0</v>
      </c>
      <c r="AU32" s="41">
        <v>0</v>
      </c>
      <c r="AV32" s="41">
        <v>0</v>
      </c>
      <c r="AW32" s="44">
        <v>0</v>
      </c>
    </row>
    <row r="33" spans="1:49">
      <c r="A33" s="470"/>
      <c r="B33" s="472"/>
      <c r="C33" s="36" t="s">
        <v>85</v>
      </c>
      <c r="D33" s="37">
        <v>1</v>
      </c>
      <c r="E33" s="40">
        <v>1</v>
      </c>
      <c r="F33" s="212">
        <v>115</v>
      </c>
      <c r="G33" s="257">
        <v>97</v>
      </c>
      <c r="H33" s="245">
        <v>0</v>
      </c>
      <c r="I33" s="241">
        <v>0</v>
      </c>
      <c r="J33" s="241">
        <v>0</v>
      </c>
      <c r="K33" s="241">
        <v>0</v>
      </c>
      <c r="L33" s="241">
        <v>0</v>
      </c>
      <c r="M33" s="249">
        <v>0</v>
      </c>
      <c r="N33" s="203">
        <v>18</v>
      </c>
      <c r="O33" s="298">
        <v>0</v>
      </c>
      <c r="P33" s="203">
        <v>13</v>
      </c>
      <c r="Q33" s="298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1</v>
      </c>
      <c r="Y33" s="221">
        <v>115</v>
      </c>
      <c r="Z33" s="212">
        <v>0</v>
      </c>
      <c r="AA33" s="98">
        <v>0</v>
      </c>
      <c r="AB33" s="100">
        <v>0</v>
      </c>
      <c r="AC33" s="41">
        <v>0</v>
      </c>
      <c r="AD33" s="42">
        <v>0</v>
      </c>
      <c r="AE33" s="43">
        <f t="shared" si="6"/>
        <v>0</v>
      </c>
      <c r="AF33" s="42">
        <v>0</v>
      </c>
      <c r="AG33" s="43">
        <f t="shared" si="7"/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1">
        <v>0</v>
      </c>
      <c r="AO33" s="41"/>
      <c r="AP33" s="41"/>
      <c r="AQ33" s="41"/>
      <c r="AR33" s="41"/>
      <c r="AS33" s="41">
        <v>1</v>
      </c>
      <c r="AT33" s="41">
        <v>50</v>
      </c>
      <c r="AU33" s="41">
        <v>575</v>
      </c>
      <c r="AV33" s="41">
        <v>11</v>
      </c>
      <c r="AW33" s="44">
        <v>0</v>
      </c>
    </row>
    <row r="34" spans="1:49">
      <c r="A34" s="471"/>
      <c r="B34" s="472"/>
      <c r="C34" s="36" t="s">
        <v>86</v>
      </c>
      <c r="D34" s="37">
        <v>1</v>
      </c>
      <c r="E34" s="40">
        <v>0</v>
      </c>
      <c r="F34" s="212">
        <v>57</v>
      </c>
      <c r="G34" s="257">
        <v>45</v>
      </c>
      <c r="H34" s="245">
        <v>0</v>
      </c>
      <c r="I34" s="241">
        <v>0</v>
      </c>
      <c r="J34" s="241">
        <v>0</v>
      </c>
      <c r="K34" s="241">
        <v>0</v>
      </c>
      <c r="L34" s="241">
        <v>0</v>
      </c>
      <c r="M34" s="249">
        <v>0</v>
      </c>
      <c r="N34" s="203">
        <v>12</v>
      </c>
      <c r="O34" s="298">
        <v>0</v>
      </c>
      <c r="P34" s="203">
        <v>0</v>
      </c>
      <c r="Q34" s="298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1">
        <v>57</v>
      </c>
      <c r="Z34" s="212">
        <v>1</v>
      </c>
      <c r="AA34" s="98">
        <v>0</v>
      </c>
      <c r="AB34" s="100">
        <v>0</v>
      </c>
      <c r="AC34" s="41">
        <v>0</v>
      </c>
      <c r="AD34" s="42">
        <v>0</v>
      </c>
      <c r="AE34" s="43">
        <f t="shared" si="6"/>
        <v>0</v>
      </c>
      <c r="AF34" s="42">
        <v>0</v>
      </c>
      <c r="AG34" s="43">
        <f t="shared" si="7"/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1">
        <v>0</v>
      </c>
      <c r="AO34" s="41"/>
      <c r="AP34" s="41"/>
      <c r="AQ34" s="41"/>
      <c r="AR34" s="41"/>
      <c r="AS34" s="41">
        <v>0</v>
      </c>
      <c r="AT34" s="41">
        <v>0</v>
      </c>
      <c r="AU34" s="41">
        <v>0</v>
      </c>
      <c r="AV34" s="41">
        <v>0</v>
      </c>
      <c r="AW34" s="44">
        <v>0</v>
      </c>
    </row>
    <row r="35" spans="1:49" ht="16.5" customHeight="1">
      <c r="A35" s="45" t="s">
        <v>73</v>
      </c>
      <c r="B35" s="45"/>
      <c r="C35" s="46"/>
      <c r="D35" s="47">
        <f>SUM(D22:D34)</f>
        <v>19</v>
      </c>
      <c r="E35" s="48">
        <f t="shared" ref="E35:Y35" si="8">SUM(E22:E34)</f>
        <v>1</v>
      </c>
      <c r="F35" s="213">
        <f t="shared" ref="F35:O35" si="9">SUM(F22:F34)</f>
        <v>788</v>
      </c>
      <c r="G35" s="258">
        <f t="shared" si="9"/>
        <v>663</v>
      </c>
      <c r="H35" s="267">
        <f t="shared" si="9"/>
        <v>8</v>
      </c>
      <c r="I35" s="279">
        <f t="shared" si="9"/>
        <v>1</v>
      </c>
      <c r="J35" s="279">
        <f t="shared" si="9"/>
        <v>12</v>
      </c>
      <c r="K35" s="279">
        <f t="shared" si="9"/>
        <v>6</v>
      </c>
      <c r="L35" s="279">
        <f t="shared" si="9"/>
        <v>15</v>
      </c>
      <c r="M35" s="273">
        <f t="shared" si="9"/>
        <v>11</v>
      </c>
      <c r="N35" s="204">
        <f t="shared" si="9"/>
        <v>125</v>
      </c>
      <c r="O35" s="299">
        <f t="shared" si="9"/>
        <v>0</v>
      </c>
      <c r="P35" s="204">
        <f t="shared" ref="P35:Q35" si="10">SUM(P22:P34)</f>
        <v>63</v>
      </c>
      <c r="Q35" s="299">
        <f t="shared" si="10"/>
        <v>91</v>
      </c>
      <c r="R35" s="49">
        <f t="shared" si="8"/>
        <v>770</v>
      </c>
      <c r="S35" s="50">
        <f t="shared" si="8"/>
        <v>0</v>
      </c>
      <c r="T35" s="50">
        <f t="shared" si="8"/>
        <v>0</v>
      </c>
      <c r="U35" s="50">
        <f t="shared" si="8"/>
        <v>19</v>
      </c>
      <c r="V35" s="50">
        <f t="shared" si="8"/>
        <v>0</v>
      </c>
      <c r="W35" s="50">
        <f t="shared" si="8"/>
        <v>0</v>
      </c>
      <c r="X35" s="50">
        <f t="shared" si="8"/>
        <v>1</v>
      </c>
      <c r="Y35" s="222">
        <f t="shared" si="8"/>
        <v>788</v>
      </c>
      <c r="Z35" s="213">
        <f t="shared" ref="Z35" si="11">SUM(Z22:Z34)</f>
        <v>18</v>
      </c>
      <c r="AA35" s="162">
        <f t="shared" ref="AA35:AV35" si="12">SUM(AA22:AA34)</f>
        <v>3033321</v>
      </c>
      <c r="AB35" s="163">
        <f t="shared" si="12"/>
        <v>21000.094085419456</v>
      </c>
      <c r="AC35" s="45">
        <f t="shared" si="12"/>
        <v>9</v>
      </c>
      <c r="AD35" s="56">
        <f t="shared" si="12"/>
        <v>32</v>
      </c>
      <c r="AE35" s="57">
        <f t="shared" si="12"/>
        <v>6400</v>
      </c>
      <c r="AF35" s="56">
        <f t="shared" si="12"/>
        <v>324</v>
      </c>
      <c r="AG35" s="57">
        <f t="shared" si="12"/>
        <v>129600</v>
      </c>
      <c r="AH35" s="45">
        <f t="shared" si="12"/>
        <v>0</v>
      </c>
      <c r="AI35" s="45">
        <f t="shared" si="12"/>
        <v>0</v>
      </c>
      <c r="AJ35" s="45">
        <f t="shared" si="12"/>
        <v>0</v>
      </c>
      <c r="AK35" s="45">
        <f t="shared" si="12"/>
        <v>0</v>
      </c>
      <c r="AL35" s="45">
        <f t="shared" si="12"/>
        <v>0</v>
      </c>
      <c r="AM35" s="45">
        <f t="shared" si="12"/>
        <v>0</v>
      </c>
      <c r="AN35" s="45">
        <f t="shared" si="12"/>
        <v>0</v>
      </c>
      <c r="AO35" s="45">
        <f t="shared" si="12"/>
        <v>0</v>
      </c>
      <c r="AP35" s="45">
        <f t="shared" si="12"/>
        <v>0</v>
      </c>
      <c r="AQ35" s="45">
        <f t="shared" si="12"/>
        <v>0</v>
      </c>
      <c r="AR35" s="45">
        <f t="shared" si="12"/>
        <v>0</v>
      </c>
      <c r="AS35" s="45">
        <f t="shared" si="12"/>
        <v>5</v>
      </c>
      <c r="AT35" s="45">
        <f t="shared" si="12"/>
        <v>260</v>
      </c>
      <c r="AU35" s="45">
        <f t="shared" ref="AU35" si="13">SUM(AU22:AU34)</f>
        <v>1156</v>
      </c>
      <c r="AV35" s="45">
        <f t="shared" si="12"/>
        <v>24</v>
      </c>
      <c r="AW35" s="58"/>
    </row>
    <row r="36" spans="1:49">
      <c r="A36" s="469">
        <v>3</v>
      </c>
      <c r="B36" s="469">
        <v>1</v>
      </c>
      <c r="C36" s="36" t="s">
        <v>87</v>
      </c>
      <c r="D36" s="37">
        <v>1</v>
      </c>
      <c r="E36" s="40">
        <v>0</v>
      </c>
      <c r="F36" s="212">
        <v>37</v>
      </c>
      <c r="G36" s="257">
        <v>36</v>
      </c>
      <c r="H36" s="245">
        <v>0</v>
      </c>
      <c r="I36" s="241">
        <v>0</v>
      </c>
      <c r="J36" s="241">
        <v>0</v>
      </c>
      <c r="K36" s="241">
        <v>0</v>
      </c>
      <c r="L36" s="241">
        <v>0</v>
      </c>
      <c r="M36" s="249">
        <v>0</v>
      </c>
      <c r="N36" s="203">
        <v>1</v>
      </c>
      <c r="O36" s="298">
        <v>0</v>
      </c>
      <c r="P36" s="203">
        <v>4</v>
      </c>
      <c r="Q36" s="298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1">
        <v>37</v>
      </c>
      <c r="Z36" s="212">
        <v>1</v>
      </c>
      <c r="AA36" s="98">
        <v>0</v>
      </c>
      <c r="AB36" s="100">
        <v>0</v>
      </c>
      <c r="AC36" s="41">
        <v>1</v>
      </c>
      <c r="AD36" s="42">
        <v>0</v>
      </c>
      <c r="AE36" s="43">
        <f t="shared" ref="AE36:AE43" si="14">AD36*$AE$5</f>
        <v>0</v>
      </c>
      <c r="AF36" s="42">
        <v>47</v>
      </c>
      <c r="AG36" s="43">
        <f t="shared" ref="AG36:AG43" si="15">AF36*$AG$5</f>
        <v>18800</v>
      </c>
      <c r="AH36" s="41">
        <v>0</v>
      </c>
      <c r="AI36" s="41">
        <v>0</v>
      </c>
      <c r="AJ36" s="41">
        <v>0</v>
      </c>
      <c r="AK36" s="41">
        <v>0</v>
      </c>
      <c r="AL36" s="41">
        <v>0</v>
      </c>
      <c r="AM36" s="41">
        <v>0</v>
      </c>
      <c r="AN36" s="41">
        <v>0</v>
      </c>
      <c r="AO36" s="41"/>
      <c r="AP36" s="41"/>
      <c r="AQ36" s="41"/>
      <c r="AR36" s="41"/>
      <c r="AS36" s="41">
        <v>3</v>
      </c>
      <c r="AT36" s="41">
        <v>195</v>
      </c>
      <c r="AU36" s="41">
        <v>757</v>
      </c>
      <c r="AV36" s="41">
        <v>20</v>
      </c>
      <c r="AW36" s="44">
        <v>0</v>
      </c>
    </row>
    <row r="37" spans="1:49">
      <c r="A37" s="470"/>
      <c r="B37" s="470"/>
      <c r="C37" s="36" t="s">
        <v>88</v>
      </c>
      <c r="D37" s="37">
        <v>0</v>
      </c>
      <c r="E37" s="40">
        <v>0</v>
      </c>
      <c r="F37" s="212">
        <v>16</v>
      </c>
      <c r="G37" s="257">
        <v>12</v>
      </c>
      <c r="H37" s="245">
        <v>0</v>
      </c>
      <c r="I37" s="241">
        <v>0</v>
      </c>
      <c r="J37" s="241">
        <v>0</v>
      </c>
      <c r="K37" s="241">
        <v>0</v>
      </c>
      <c r="L37" s="241">
        <v>0</v>
      </c>
      <c r="M37" s="249">
        <v>0</v>
      </c>
      <c r="N37" s="203">
        <v>4</v>
      </c>
      <c r="O37" s="298">
        <v>0</v>
      </c>
      <c r="P37" s="203">
        <v>0</v>
      </c>
      <c r="Q37" s="298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1">
        <v>16</v>
      </c>
      <c r="Z37" s="212">
        <v>0</v>
      </c>
      <c r="AA37" s="98">
        <v>0</v>
      </c>
      <c r="AB37" s="100">
        <v>0</v>
      </c>
      <c r="AC37" s="41">
        <v>0</v>
      </c>
      <c r="AD37" s="42">
        <v>0</v>
      </c>
      <c r="AE37" s="43">
        <f t="shared" si="14"/>
        <v>0</v>
      </c>
      <c r="AF37" s="42">
        <v>0</v>
      </c>
      <c r="AG37" s="43">
        <f t="shared" si="15"/>
        <v>0</v>
      </c>
      <c r="AH37" s="41">
        <v>0</v>
      </c>
      <c r="AI37" s="41">
        <v>0</v>
      </c>
      <c r="AJ37" s="41">
        <v>0</v>
      </c>
      <c r="AK37" s="41">
        <v>0</v>
      </c>
      <c r="AL37" s="41">
        <v>0</v>
      </c>
      <c r="AM37" s="41">
        <v>0</v>
      </c>
      <c r="AN37" s="41">
        <v>0</v>
      </c>
      <c r="AO37" s="41"/>
      <c r="AP37" s="41"/>
      <c r="AQ37" s="41"/>
      <c r="AR37" s="41"/>
      <c r="AS37" s="41">
        <v>1</v>
      </c>
      <c r="AT37" s="41">
        <v>90</v>
      </c>
      <c r="AU37" s="41">
        <v>18</v>
      </c>
      <c r="AV37" s="41">
        <v>5</v>
      </c>
      <c r="AW37" s="44">
        <v>0</v>
      </c>
    </row>
    <row r="38" spans="1:49">
      <c r="A38" s="470"/>
      <c r="B38" s="470"/>
      <c r="C38" s="36" t="s">
        <v>89</v>
      </c>
      <c r="D38" s="37">
        <v>0</v>
      </c>
      <c r="E38" s="40">
        <v>0</v>
      </c>
      <c r="F38" s="212">
        <v>20</v>
      </c>
      <c r="G38" s="257">
        <v>15</v>
      </c>
      <c r="H38" s="245">
        <v>0</v>
      </c>
      <c r="I38" s="241">
        <v>0</v>
      </c>
      <c r="J38" s="241">
        <v>0</v>
      </c>
      <c r="K38" s="241">
        <v>0</v>
      </c>
      <c r="L38" s="241">
        <v>0</v>
      </c>
      <c r="M38" s="249">
        <v>0</v>
      </c>
      <c r="N38" s="203">
        <v>5</v>
      </c>
      <c r="O38" s="298">
        <v>0</v>
      </c>
      <c r="P38" s="203">
        <v>2</v>
      </c>
      <c r="Q38" s="298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1">
        <v>20</v>
      </c>
      <c r="Z38" s="212">
        <v>0</v>
      </c>
      <c r="AA38" s="98">
        <v>0</v>
      </c>
      <c r="AB38" s="100">
        <v>0</v>
      </c>
      <c r="AC38" s="41">
        <v>0</v>
      </c>
      <c r="AD38" s="42">
        <v>0</v>
      </c>
      <c r="AE38" s="43">
        <f t="shared" si="14"/>
        <v>0</v>
      </c>
      <c r="AF38" s="42">
        <v>0</v>
      </c>
      <c r="AG38" s="43">
        <f t="shared" si="15"/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1">
        <v>0</v>
      </c>
      <c r="AO38" s="41"/>
      <c r="AP38" s="41"/>
      <c r="AQ38" s="41"/>
      <c r="AR38" s="41"/>
      <c r="AS38" s="41">
        <v>0</v>
      </c>
      <c r="AT38" s="41">
        <v>0</v>
      </c>
      <c r="AU38" s="41">
        <v>0</v>
      </c>
      <c r="AV38" s="41">
        <v>0</v>
      </c>
      <c r="AW38" s="44">
        <v>0</v>
      </c>
    </row>
    <row r="39" spans="1:49">
      <c r="A39" s="470"/>
      <c r="B39" s="470"/>
      <c r="C39" s="36" t="s">
        <v>90</v>
      </c>
      <c r="D39" s="37">
        <v>0</v>
      </c>
      <c r="E39" s="40">
        <v>0</v>
      </c>
      <c r="F39" s="212">
        <v>19</v>
      </c>
      <c r="G39" s="257">
        <v>13</v>
      </c>
      <c r="H39" s="245">
        <v>0</v>
      </c>
      <c r="I39" s="241">
        <v>0</v>
      </c>
      <c r="J39" s="241">
        <v>0</v>
      </c>
      <c r="K39" s="241">
        <v>0</v>
      </c>
      <c r="L39" s="241">
        <v>0</v>
      </c>
      <c r="M39" s="249">
        <v>0</v>
      </c>
      <c r="N39" s="203">
        <v>6</v>
      </c>
      <c r="O39" s="298">
        <v>0</v>
      </c>
      <c r="P39" s="203">
        <v>0</v>
      </c>
      <c r="Q39" s="298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1">
        <v>19</v>
      </c>
      <c r="Z39" s="212">
        <v>0</v>
      </c>
      <c r="AA39" s="98">
        <v>0</v>
      </c>
      <c r="AB39" s="100">
        <v>0</v>
      </c>
      <c r="AC39" s="41">
        <v>1</v>
      </c>
      <c r="AD39" s="42">
        <v>0</v>
      </c>
      <c r="AE39" s="43">
        <f t="shared" si="14"/>
        <v>0</v>
      </c>
      <c r="AF39" s="42">
        <v>52</v>
      </c>
      <c r="AG39" s="43">
        <f t="shared" si="15"/>
        <v>20800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1">
        <v>0</v>
      </c>
      <c r="AO39" s="41"/>
      <c r="AP39" s="41"/>
      <c r="AQ39" s="41"/>
      <c r="AR39" s="41"/>
      <c r="AS39" s="41">
        <v>0</v>
      </c>
      <c r="AT39" s="41">
        <v>0</v>
      </c>
      <c r="AU39" s="41">
        <v>0</v>
      </c>
      <c r="AV39" s="41">
        <v>0</v>
      </c>
      <c r="AW39" s="44">
        <v>0</v>
      </c>
    </row>
    <row r="40" spans="1:49">
      <c r="A40" s="470"/>
      <c r="B40" s="470"/>
      <c r="C40" s="36" t="s">
        <v>91</v>
      </c>
      <c r="D40" s="37">
        <v>0</v>
      </c>
      <c r="E40" s="40">
        <v>0</v>
      </c>
      <c r="F40" s="212">
        <v>41</v>
      </c>
      <c r="G40" s="257">
        <v>22</v>
      </c>
      <c r="H40" s="245">
        <v>0</v>
      </c>
      <c r="I40" s="241">
        <v>0</v>
      </c>
      <c r="J40" s="241">
        <v>0</v>
      </c>
      <c r="K40" s="241">
        <v>0</v>
      </c>
      <c r="L40" s="241">
        <v>0</v>
      </c>
      <c r="M40" s="249">
        <v>0</v>
      </c>
      <c r="N40" s="203">
        <v>19</v>
      </c>
      <c r="O40" s="298">
        <v>0</v>
      </c>
      <c r="P40" s="203">
        <v>2</v>
      </c>
      <c r="Q40" s="298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1">
        <v>41</v>
      </c>
      <c r="Z40" s="212">
        <v>0</v>
      </c>
      <c r="AA40" s="98">
        <v>0</v>
      </c>
      <c r="AB40" s="100">
        <v>0</v>
      </c>
      <c r="AC40" s="41">
        <v>0</v>
      </c>
      <c r="AD40" s="42">
        <v>0</v>
      </c>
      <c r="AE40" s="43">
        <f t="shared" si="14"/>
        <v>0</v>
      </c>
      <c r="AF40" s="42">
        <v>0</v>
      </c>
      <c r="AG40" s="43">
        <f t="shared" si="15"/>
        <v>0</v>
      </c>
      <c r="AH40" s="41">
        <v>0</v>
      </c>
      <c r="AI40" s="41">
        <v>0</v>
      </c>
      <c r="AJ40" s="41">
        <v>0</v>
      </c>
      <c r="AK40" s="41">
        <v>0</v>
      </c>
      <c r="AL40" s="41">
        <v>0</v>
      </c>
      <c r="AM40" s="41">
        <v>0</v>
      </c>
      <c r="AN40" s="41">
        <v>0</v>
      </c>
      <c r="AO40" s="41"/>
      <c r="AP40" s="41"/>
      <c r="AQ40" s="41"/>
      <c r="AR40" s="41"/>
      <c r="AS40" s="41">
        <v>1</v>
      </c>
      <c r="AT40" s="41">
        <v>50</v>
      </c>
      <c r="AU40" s="41">
        <v>69</v>
      </c>
      <c r="AV40" s="41">
        <v>5</v>
      </c>
      <c r="AW40" s="44">
        <v>0</v>
      </c>
    </row>
    <row r="41" spans="1:49">
      <c r="A41" s="470"/>
      <c r="B41" s="470"/>
      <c r="C41" s="36" t="s">
        <v>92</v>
      </c>
      <c r="D41" s="37">
        <v>1</v>
      </c>
      <c r="E41" s="40">
        <v>0</v>
      </c>
      <c r="F41" s="212">
        <v>19</v>
      </c>
      <c r="G41" s="257">
        <v>19</v>
      </c>
      <c r="H41" s="245">
        <v>0</v>
      </c>
      <c r="I41" s="241">
        <v>0</v>
      </c>
      <c r="J41" s="241">
        <v>0</v>
      </c>
      <c r="K41" s="241">
        <v>0</v>
      </c>
      <c r="L41" s="241">
        <v>0</v>
      </c>
      <c r="M41" s="249">
        <v>0</v>
      </c>
      <c r="N41" s="203">
        <v>0</v>
      </c>
      <c r="O41" s="298">
        <v>0</v>
      </c>
      <c r="P41" s="203">
        <v>0</v>
      </c>
      <c r="Q41" s="298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1">
        <v>19</v>
      </c>
      <c r="Z41" s="212">
        <v>1</v>
      </c>
      <c r="AA41" s="98">
        <v>0</v>
      </c>
      <c r="AB41" s="100">
        <v>0</v>
      </c>
      <c r="AC41" s="41">
        <v>0</v>
      </c>
      <c r="AD41" s="42">
        <v>0</v>
      </c>
      <c r="AE41" s="43">
        <f t="shared" si="14"/>
        <v>0</v>
      </c>
      <c r="AF41" s="42">
        <v>0</v>
      </c>
      <c r="AG41" s="43">
        <f t="shared" si="15"/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1">
        <v>0</v>
      </c>
      <c r="AO41" s="41"/>
      <c r="AP41" s="41"/>
      <c r="AQ41" s="41"/>
      <c r="AR41" s="41"/>
      <c r="AS41" s="41">
        <v>0</v>
      </c>
      <c r="AT41" s="41">
        <v>0</v>
      </c>
      <c r="AU41" s="41">
        <v>0</v>
      </c>
      <c r="AV41" s="41">
        <v>0</v>
      </c>
      <c r="AW41" s="44">
        <v>0</v>
      </c>
    </row>
    <row r="42" spans="1:49">
      <c r="A42" s="470"/>
      <c r="B42" s="470"/>
      <c r="C42" s="36" t="s">
        <v>93</v>
      </c>
      <c r="D42" s="37">
        <v>0</v>
      </c>
      <c r="E42" s="40">
        <v>0</v>
      </c>
      <c r="F42" s="212">
        <v>33</v>
      </c>
      <c r="G42" s="257">
        <v>23</v>
      </c>
      <c r="H42" s="245">
        <v>0</v>
      </c>
      <c r="I42" s="241">
        <v>0</v>
      </c>
      <c r="J42" s="241">
        <v>0</v>
      </c>
      <c r="K42" s="241">
        <v>0</v>
      </c>
      <c r="L42" s="241">
        <v>0</v>
      </c>
      <c r="M42" s="249">
        <v>0</v>
      </c>
      <c r="N42" s="203">
        <v>10</v>
      </c>
      <c r="O42" s="298">
        <v>0</v>
      </c>
      <c r="P42" s="203">
        <v>1</v>
      </c>
      <c r="Q42" s="298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1">
        <v>33</v>
      </c>
      <c r="Z42" s="212">
        <v>0</v>
      </c>
      <c r="AA42" s="98">
        <v>0</v>
      </c>
      <c r="AB42" s="100">
        <v>0</v>
      </c>
      <c r="AC42" s="41">
        <v>0</v>
      </c>
      <c r="AD42" s="42">
        <v>0</v>
      </c>
      <c r="AE42" s="43">
        <f t="shared" si="14"/>
        <v>0</v>
      </c>
      <c r="AF42" s="42">
        <v>0</v>
      </c>
      <c r="AG42" s="43">
        <f t="shared" si="15"/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1">
        <v>0</v>
      </c>
      <c r="AO42" s="41"/>
      <c r="AP42" s="41"/>
      <c r="AQ42" s="41"/>
      <c r="AR42" s="41"/>
      <c r="AS42" s="41">
        <v>0</v>
      </c>
      <c r="AT42" s="41">
        <v>0</v>
      </c>
      <c r="AU42" s="41">
        <v>0</v>
      </c>
      <c r="AV42" s="41">
        <v>0</v>
      </c>
      <c r="AW42" s="44">
        <v>0</v>
      </c>
    </row>
    <row r="43" spans="1:49">
      <c r="A43" s="471"/>
      <c r="B43" s="471"/>
      <c r="C43" s="36" t="s">
        <v>94</v>
      </c>
      <c r="D43" s="37">
        <v>0</v>
      </c>
      <c r="E43" s="40">
        <v>0</v>
      </c>
      <c r="F43" s="212">
        <v>7</v>
      </c>
      <c r="G43" s="257">
        <v>7</v>
      </c>
      <c r="H43" s="245">
        <v>0</v>
      </c>
      <c r="I43" s="241">
        <v>0</v>
      </c>
      <c r="J43" s="241">
        <v>0</v>
      </c>
      <c r="K43" s="241">
        <v>0</v>
      </c>
      <c r="L43" s="241">
        <v>0</v>
      </c>
      <c r="M43" s="249">
        <v>0</v>
      </c>
      <c r="N43" s="203">
        <v>0</v>
      </c>
      <c r="O43" s="298">
        <v>0</v>
      </c>
      <c r="P43" s="203">
        <v>1</v>
      </c>
      <c r="Q43" s="298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1">
        <v>7</v>
      </c>
      <c r="Z43" s="212">
        <v>0</v>
      </c>
      <c r="AA43" s="98">
        <v>0</v>
      </c>
      <c r="AB43" s="100">
        <v>0</v>
      </c>
      <c r="AC43" s="41">
        <v>0</v>
      </c>
      <c r="AD43" s="42">
        <v>0</v>
      </c>
      <c r="AE43" s="43">
        <f t="shared" si="14"/>
        <v>0</v>
      </c>
      <c r="AF43" s="42">
        <v>0</v>
      </c>
      <c r="AG43" s="43">
        <f t="shared" si="15"/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1">
        <v>0</v>
      </c>
      <c r="AO43" s="41"/>
      <c r="AP43" s="41"/>
      <c r="AQ43" s="41"/>
      <c r="AR43" s="41"/>
      <c r="AS43" s="41">
        <v>0</v>
      </c>
      <c r="AT43" s="41">
        <v>0</v>
      </c>
      <c r="AU43" s="41">
        <v>0</v>
      </c>
      <c r="AV43" s="41">
        <v>0</v>
      </c>
      <c r="AW43" s="44">
        <v>0</v>
      </c>
    </row>
    <row r="44" spans="1:49" ht="16.5" customHeight="1">
      <c r="A44" s="45" t="s">
        <v>73</v>
      </c>
      <c r="B44" s="45"/>
      <c r="C44" s="46"/>
      <c r="D44" s="47">
        <f>SUM(D36:D43)</f>
        <v>2</v>
      </c>
      <c r="E44" s="48">
        <f t="shared" ref="E44:Y44" si="16">SUM(E36:E43)</f>
        <v>0</v>
      </c>
      <c r="F44" s="213">
        <f t="shared" ref="F44:O44" si="17">SUM(F36:F43)</f>
        <v>192</v>
      </c>
      <c r="G44" s="258">
        <f t="shared" si="17"/>
        <v>147</v>
      </c>
      <c r="H44" s="267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3">
        <f t="shared" si="17"/>
        <v>0</v>
      </c>
      <c r="N44" s="204">
        <f t="shared" si="17"/>
        <v>45</v>
      </c>
      <c r="O44" s="299">
        <f t="shared" si="17"/>
        <v>0</v>
      </c>
      <c r="P44" s="204">
        <f t="shared" ref="P44:Q44" si="18">SUM(P36:P43)</f>
        <v>10</v>
      </c>
      <c r="Q44" s="299">
        <f t="shared" si="18"/>
        <v>32</v>
      </c>
      <c r="R44" s="49">
        <f t="shared" si="16"/>
        <v>190</v>
      </c>
      <c r="S44" s="50">
        <f t="shared" si="16"/>
        <v>0</v>
      </c>
      <c r="T44" s="50">
        <f t="shared" si="16"/>
        <v>0</v>
      </c>
      <c r="U44" s="50">
        <f t="shared" si="16"/>
        <v>2</v>
      </c>
      <c r="V44" s="50">
        <f t="shared" si="16"/>
        <v>0</v>
      </c>
      <c r="W44" s="50">
        <f t="shared" si="16"/>
        <v>0</v>
      </c>
      <c r="X44" s="50">
        <f t="shared" si="16"/>
        <v>0</v>
      </c>
      <c r="Y44" s="222">
        <f t="shared" si="16"/>
        <v>192</v>
      </c>
      <c r="Z44" s="213">
        <f t="shared" ref="Z44" si="19">SUM(Z36:Z43)</f>
        <v>2</v>
      </c>
      <c r="AA44" s="162">
        <f t="shared" ref="AA44:AV44" si="20">SUM(AA36:AA43)</f>
        <v>0</v>
      </c>
      <c r="AB44" s="163">
        <f t="shared" si="20"/>
        <v>0</v>
      </c>
      <c r="AC44" s="45">
        <f t="shared" si="20"/>
        <v>2</v>
      </c>
      <c r="AD44" s="56">
        <f t="shared" si="20"/>
        <v>0</v>
      </c>
      <c r="AE44" s="57">
        <f t="shared" si="20"/>
        <v>0</v>
      </c>
      <c r="AF44" s="56">
        <f t="shared" si="20"/>
        <v>99</v>
      </c>
      <c r="AG44" s="57">
        <f t="shared" si="20"/>
        <v>39600</v>
      </c>
      <c r="AH44" s="45">
        <f t="shared" si="20"/>
        <v>0</v>
      </c>
      <c r="AI44" s="45">
        <f t="shared" si="20"/>
        <v>0</v>
      </c>
      <c r="AJ44" s="45">
        <f t="shared" si="20"/>
        <v>0</v>
      </c>
      <c r="AK44" s="45">
        <f t="shared" si="20"/>
        <v>0</v>
      </c>
      <c r="AL44" s="45">
        <f t="shared" si="20"/>
        <v>0</v>
      </c>
      <c r="AM44" s="45">
        <f t="shared" si="20"/>
        <v>0</v>
      </c>
      <c r="AN44" s="45">
        <f t="shared" si="20"/>
        <v>0</v>
      </c>
      <c r="AO44" s="45">
        <f t="shared" si="20"/>
        <v>0</v>
      </c>
      <c r="AP44" s="45">
        <f t="shared" si="20"/>
        <v>0</v>
      </c>
      <c r="AQ44" s="45">
        <f t="shared" si="20"/>
        <v>0</v>
      </c>
      <c r="AR44" s="45">
        <f t="shared" si="20"/>
        <v>0</v>
      </c>
      <c r="AS44" s="45">
        <f t="shared" si="20"/>
        <v>5</v>
      </c>
      <c r="AT44" s="45">
        <f t="shared" si="20"/>
        <v>335</v>
      </c>
      <c r="AU44" s="45">
        <f t="shared" si="20"/>
        <v>844</v>
      </c>
      <c r="AV44" s="45">
        <f t="shared" si="20"/>
        <v>30</v>
      </c>
      <c r="AW44" s="58"/>
    </row>
    <row r="45" spans="1:49">
      <c r="A45" s="469">
        <v>4</v>
      </c>
      <c r="B45" s="469">
        <v>1</v>
      </c>
      <c r="C45" s="36" t="s">
        <v>95</v>
      </c>
      <c r="D45" s="37">
        <v>0</v>
      </c>
      <c r="E45" s="40">
        <v>0</v>
      </c>
      <c r="F45" s="212">
        <v>77</v>
      </c>
      <c r="G45" s="257">
        <v>77</v>
      </c>
      <c r="H45" s="245">
        <v>3</v>
      </c>
      <c r="I45" s="241">
        <v>0</v>
      </c>
      <c r="J45" s="241">
        <v>0</v>
      </c>
      <c r="K45" s="241">
        <v>3</v>
      </c>
      <c r="L45" s="241">
        <v>0</v>
      </c>
      <c r="M45" s="249">
        <v>0</v>
      </c>
      <c r="N45" s="203">
        <v>0</v>
      </c>
      <c r="O45" s="298">
        <v>0</v>
      </c>
      <c r="P45" s="203">
        <v>6</v>
      </c>
      <c r="Q45" s="298">
        <v>0</v>
      </c>
      <c r="R45" s="55">
        <v>77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221">
        <v>77</v>
      </c>
      <c r="Z45" s="212">
        <v>0</v>
      </c>
      <c r="AA45" s="98">
        <v>0</v>
      </c>
      <c r="AB45" s="100">
        <v>0</v>
      </c>
      <c r="AC45" s="41">
        <v>0</v>
      </c>
      <c r="AD45" s="42">
        <v>0</v>
      </c>
      <c r="AE45" s="43">
        <f t="shared" ref="AE45:AE60" si="21">AD45*$AE$5</f>
        <v>0</v>
      </c>
      <c r="AF45" s="42">
        <v>0</v>
      </c>
      <c r="AG45" s="43">
        <f t="shared" ref="AG45:AG60" si="22">AF45*$AG$5</f>
        <v>0</v>
      </c>
      <c r="AH45" s="41">
        <v>0</v>
      </c>
      <c r="AI45" s="41">
        <v>0</v>
      </c>
      <c r="AJ45" s="41">
        <v>0</v>
      </c>
      <c r="AK45" s="41">
        <v>0</v>
      </c>
      <c r="AL45" s="41">
        <v>0</v>
      </c>
      <c r="AM45" s="41">
        <v>0</v>
      </c>
      <c r="AN45" s="41">
        <v>0</v>
      </c>
      <c r="AO45" s="41"/>
      <c r="AP45" s="41"/>
      <c r="AQ45" s="41"/>
      <c r="AR45" s="41"/>
      <c r="AS45" s="41">
        <v>0</v>
      </c>
      <c r="AT45" s="41">
        <v>0</v>
      </c>
      <c r="AU45" s="41">
        <v>0</v>
      </c>
      <c r="AV45" s="41">
        <v>0</v>
      </c>
      <c r="AW45" s="44">
        <v>0</v>
      </c>
    </row>
    <row r="46" spans="1:49">
      <c r="A46" s="470"/>
      <c r="B46" s="470"/>
      <c r="C46" s="36" t="s">
        <v>96</v>
      </c>
      <c r="D46" s="37">
        <v>0</v>
      </c>
      <c r="E46" s="40">
        <v>0</v>
      </c>
      <c r="F46" s="212">
        <v>25</v>
      </c>
      <c r="G46" s="257">
        <v>25</v>
      </c>
      <c r="H46" s="245">
        <v>1</v>
      </c>
      <c r="I46" s="241">
        <v>0</v>
      </c>
      <c r="J46" s="241">
        <v>0</v>
      </c>
      <c r="K46" s="241">
        <v>0</v>
      </c>
      <c r="L46" s="241">
        <v>0</v>
      </c>
      <c r="M46" s="249">
        <v>0</v>
      </c>
      <c r="N46" s="203">
        <v>0</v>
      </c>
      <c r="O46" s="298">
        <v>0</v>
      </c>
      <c r="P46" s="203">
        <v>4</v>
      </c>
      <c r="Q46" s="298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1">
        <v>25</v>
      </c>
      <c r="Z46" s="212">
        <v>0</v>
      </c>
      <c r="AA46" s="98">
        <v>0</v>
      </c>
      <c r="AB46" s="100">
        <v>0</v>
      </c>
      <c r="AC46" s="41">
        <v>2</v>
      </c>
      <c r="AD46" s="42">
        <v>6</v>
      </c>
      <c r="AE46" s="43">
        <f t="shared" si="21"/>
        <v>1200</v>
      </c>
      <c r="AF46" s="42">
        <v>95</v>
      </c>
      <c r="AG46" s="43">
        <f t="shared" si="22"/>
        <v>38000</v>
      </c>
      <c r="AH46" s="41">
        <v>0</v>
      </c>
      <c r="AI46" s="41">
        <v>0</v>
      </c>
      <c r="AJ46" s="41">
        <v>0</v>
      </c>
      <c r="AK46" s="41">
        <v>0</v>
      </c>
      <c r="AL46" s="41">
        <v>0</v>
      </c>
      <c r="AM46" s="41">
        <v>0</v>
      </c>
      <c r="AN46" s="41">
        <v>0</v>
      </c>
      <c r="AO46" s="41"/>
      <c r="AP46" s="41"/>
      <c r="AQ46" s="41"/>
      <c r="AR46" s="41"/>
      <c r="AS46" s="41">
        <v>0</v>
      </c>
      <c r="AT46" s="41">
        <v>0</v>
      </c>
      <c r="AU46" s="41">
        <v>0</v>
      </c>
      <c r="AV46" s="41">
        <v>0</v>
      </c>
      <c r="AW46" s="44">
        <v>0</v>
      </c>
    </row>
    <row r="47" spans="1:49">
      <c r="A47" s="470"/>
      <c r="B47" s="470"/>
      <c r="C47" s="36" t="s">
        <v>97</v>
      </c>
      <c r="D47" s="37">
        <v>0</v>
      </c>
      <c r="E47" s="40">
        <v>0</v>
      </c>
      <c r="F47" s="212">
        <v>19</v>
      </c>
      <c r="G47" s="257">
        <v>17</v>
      </c>
      <c r="H47" s="245">
        <v>0</v>
      </c>
      <c r="I47" s="241">
        <v>0</v>
      </c>
      <c r="J47" s="241">
        <v>0</v>
      </c>
      <c r="K47" s="241">
        <v>0</v>
      </c>
      <c r="L47" s="241">
        <v>0</v>
      </c>
      <c r="M47" s="249">
        <v>0</v>
      </c>
      <c r="N47" s="203">
        <v>2</v>
      </c>
      <c r="O47" s="298">
        <v>0</v>
      </c>
      <c r="P47" s="203">
        <v>4</v>
      </c>
      <c r="Q47" s="298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1">
        <v>19</v>
      </c>
      <c r="Z47" s="212">
        <v>0</v>
      </c>
      <c r="AA47" s="98">
        <v>288888</v>
      </c>
      <c r="AB47" s="100">
        <v>2000.0109385550211</v>
      </c>
      <c r="AC47" s="41">
        <v>0</v>
      </c>
      <c r="AD47" s="42">
        <v>0</v>
      </c>
      <c r="AE47" s="43">
        <f t="shared" si="21"/>
        <v>0</v>
      </c>
      <c r="AF47" s="42">
        <v>0</v>
      </c>
      <c r="AG47" s="43">
        <f t="shared" si="22"/>
        <v>0</v>
      </c>
      <c r="AH47" s="41">
        <v>0</v>
      </c>
      <c r="AI47" s="41">
        <v>0</v>
      </c>
      <c r="AJ47" s="41">
        <v>0</v>
      </c>
      <c r="AK47" s="41">
        <v>0</v>
      </c>
      <c r="AL47" s="41">
        <v>0</v>
      </c>
      <c r="AM47" s="41">
        <v>0</v>
      </c>
      <c r="AN47" s="41">
        <v>0</v>
      </c>
      <c r="AO47" s="41"/>
      <c r="AP47" s="41"/>
      <c r="AQ47" s="41"/>
      <c r="AR47" s="41"/>
      <c r="AS47" s="41">
        <v>1</v>
      </c>
      <c r="AT47" s="41">
        <v>50</v>
      </c>
      <c r="AU47" s="41">
        <v>66</v>
      </c>
      <c r="AV47" s="41">
        <v>5</v>
      </c>
      <c r="AW47" s="44">
        <v>0</v>
      </c>
    </row>
    <row r="48" spans="1:49">
      <c r="A48" s="470"/>
      <c r="B48" s="470"/>
      <c r="C48" s="36" t="s">
        <v>98</v>
      </c>
      <c r="D48" s="37">
        <v>3</v>
      </c>
      <c r="E48" s="40">
        <v>1</v>
      </c>
      <c r="F48" s="212">
        <v>85</v>
      </c>
      <c r="G48" s="257">
        <v>61</v>
      </c>
      <c r="H48" s="245">
        <v>6</v>
      </c>
      <c r="I48" s="241">
        <v>0</v>
      </c>
      <c r="J48" s="241">
        <v>0</v>
      </c>
      <c r="K48" s="241">
        <v>0</v>
      </c>
      <c r="L48" s="241">
        <v>0</v>
      </c>
      <c r="M48" s="249">
        <v>0</v>
      </c>
      <c r="N48" s="203">
        <v>24</v>
      </c>
      <c r="O48" s="298">
        <v>0</v>
      </c>
      <c r="P48" s="203">
        <v>11</v>
      </c>
      <c r="Q48" s="298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1">
        <v>85</v>
      </c>
      <c r="Z48" s="212">
        <v>2</v>
      </c>
      <c r="AA48" s="98">
        <v>0</v>
      </c>
      <c r="AB48" s="100">
        <v>0</v>
      </c>
      <c r="AC48" s="41">
        <v>1</v>
      </c>
      <c r="AD48" s="42">
        <v>0</v>
      </c>
      <c r="AE48" s="43">
        <f t="shared" si="21"/>
        <v>0</v>
      </c>
      <c r="AF48" s="42">
        <v>101</v>
      </c>
      <c r="AG48" s="43">
        <f t="shared" si="22"/>
        <v>40400</v>
      </c>
      <c r="AH48" s="41">
        <v>0</v>
      </c>
      <c r="AI48" s="41">
        <v>0</v>
      </c>
      <c r="AJ48" s="41">
        <v>0</v>
      </c>
      <c r="AK48" s="41">
        <v>0</v>
      </c>
      <c r="AL48" s="41">
        <v>0</v>
      </c>
      <c r="AM48" s="41">
        <v>0</v>
      </c>
      <c r="AN48" s="41">
        <v>0</v>
      </c>
      <c r="AO48" s="41"/>
      <c r="AP48" s="41"/>
      <c r="AQ48" s="41"/>
      <c r="AR48" s="41"/>
      <c r="AS48" s="41">
        <v>1</v>
      </c>
      <c r="AT48" s="41">
        <v>50</v>
      </c>
      <c r="AU48" s="41">
        <v>720</v>
      </c>
      <c r="AV48" s="41">
        <v>8</v>
      </c>
      <c r="AW48" s="44">
        <v>0</v>
      </c>
    </row>
    <row r="49" spans="1:49">
      <c r="A49" s="470"/>
      <c r="B49" s="470"/>
      <c r="C49" s="36" t="s">
        <v>99</v>
      </c>
      <c r="D49" s="37">
        <v>0</v>
      </c>
      <c r="E49" s="40">
        <v>0</v>
      </c>
      <c r="F49" s="212">
        <v>72</v>
      </c>
      <c r="G49" s="257">
        <v>40</v>
      </c>
      <c r="H49" s="245">
        <v>0</v>
      </c>
      <c r="I49" s="241">
        <v>0</v>
      </c>
      <c r="J49" s="241">
        <v>1</v>
      </c>
      <c r="K49" s="241">
        <v>0</v>
      </c>
      <c r="L49" s="241">
        <v>0</v>
      </c>
      <c r="M49" s="249">
        <v>6</v>
      </c>
      <c r="N49" s="203">
        <v>32</v>
      </c>
      <c r="O49" s="298">
        <v>0</v>
      </c>
      <c r="P49" s="203">
        <v>2</v>
      </c>
      <c r="Q49" s="298">
        <v>19</v>
      </c>
      <c r="R49" s="55">
        <v>72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221">
        <v>72</v>
      </c>
      <c r="Z49" s="212">
        <v>0</v>
      </c>
      <c r="AA49" s="98">
        <v>0</v>
      </c>
      <c r="AB49" s="100">
        <v>0</v>
      </c>
      <c r="AC49" s="41">
        <v>2</v>
      </c>
      <c r="AD49" s="42">
        <v>0</v>
      </c>
      <c r="AE49" s="43">
        <f t="shared" si="21"/>
        <v>0</v>
      </c>
      <c r="AF49" s="42">
        <v>108</v>
      </c>
      <c r="AG49" s="43">
        <f t="shared" si="22"/>
        <v>43200</v>
      </c>
      <c r="AH49" s="41">
        <v>0</v>
      </c>
      <c r="AI49" s="41">
        <v>0</v>
      </c>
      <c r="AJ49" s="41">
        <v>0</v>
      </c>
      <c r="AK49" s="41">
        <v>0</v>
      </c>
      <c r="AL49" s="41">
        <v>0</v>
      </c>
      <c r="AM49" s="41">
        <v>0</v>
      </c>
      <c r="AN49" s="41">
        <v>0</v>
      </c>
      <c r="AO49" s="41"/>
      <c r="AP49" s="41"/>
      <c r="AQ49" s="41"/>
      <c r="AR49" s="41"/>
      <c r="AS49" s="41">
        <v>0</v>
      </c>
      <c r="AT49" s="41">
        <v>0</v>
      </c>
      <c r="AU49" s="41">
        <v>0</v>
      </c>
      <c r="AV49" s="41">
        <v>0</v>
      </c>
      <c r="AW49" s="44">
        <v>0</v>
      </c>
    </row>
    <row r="50" spans="1:49">
      <c r="A50" s="470"/>
      <c r="B50" s="470"/>
      <c r="C50" s="36" t="s">
        <v>100</v>
      </c>
      <c r="D50" s="37">
        <v>0</v>
      </c>
      <c r="E50" s="40">
        <v>0</v>
      </c>
      <c r="F50" s="212">
        <v>25</v>
      </c>
      <c r="G50" s="257">
        <v>22</v>
      </c>
      <c r="H50" s="245">
        <v>0</v>
      </c>
      <c r="I50" s="241">
        <v>0</v>
      </c>
      <c r="J50" s="241">
        <v>0</v>
      </c>
      <c r="K50" s="241">
        <v>0</v>
      </c>
      <c r="L50" s="241">
        <v>0</v>
      </c>
      <c r="M50" s="249">
        <v>0</v>
      </c>
      <c r="N50" s="203">
        <v>3</v>
      </c>
      <c r="O50" s="298">
        <v>0</v>
      </c>
      <c r="P50" s="203">
        <v>0</v>
      </c>
      <c r="Q50" s="298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221">
        <v>25</v>
      </c>
      <c r="Z50" s="212">
        <v>0</v>
      </c>
      <c r="AA50" s="98">
        <v>0</v>
      </c>
      <c r="AB50" s="100">
        <v>0</v>
      </c>
      <c r="AC50" s="41">
        <v>1</v>
      </c>
      <c r="AD50" s="42">
        <v>0</v>
      </c>
      <c r="AE50" s="43">
        <f t="shared" si="21"/>
        <v>0</v>
      </c>
      <c r="AF50" s="42">
        <v>35</v>
      </c>
      <c r="AG50" s="43">
        <f t="shared" si="22"/>
        <v>14000</v>
      </c>
      <c r="AH50" s="41">
        <v>0</v>
      </c>
      <c r="AI50" s="41">
        <v>0</v>
      </c>
      <c r="AJ50" s="41">
        <v>0</v>
      </c>
      <c r="AK50" s="41">
        <v>0</v>
      </c>
      <c r="AL50" s="41">
        <v>0</v>
      </c>
      <c r="AM50" s="41">
        <v>0</v>
      </c>
      <c r="AN50" s="41">
        <v>0</v>
      </c>
      <c r="AO50" s="41"/>
      <c r="AP50" s="41"/>
      <c r="AQ50" s="41"/>
      <c r="AR50" s="41"/>
      <c r="AS50" s="41">
        <v>0</v>
      </c>
      <c r="AT50" s="41">
        <v>0</v>
      </c>
      <c r="AU50" s="41">
        <v>0</v>
      </c>
      <c r="AV50" s="41">
        <v>0</v>
      </c>
      <c r="AW50" s="44">
        <v>0</v>
      </c>
    </row>
    <row r="51" spans="1:49">
      <c r="A51" s="470"/>
      <c r="B51" s="470"/>
      <c r="C51" s="36" t="s">
        <v>101</v>
      </c>
      <c r="D51" s="37">
        <v>0</v>
      </c>
      <c r="E51" s="40">
        <v>1</v>
      </c>
      <c r="F51" s="212">
        <v>48</v>
      </c>
      <c r="G51" s="257">
        <v>48</v>
      </c>
      <c r="H51" s="245">
        <v>0</v>
      </c>
      <c r="I51" s="241">
        <v>0</v>
      </c>
      <c r="J51" s="241">
        <v>0</v>
      </c>
      <c r="K51" s="241">
        <v>0</v>
      </c>
      <c r="L51" s="241">
        <v>0</v>
      </c>
      <c r="M51" s="249">
        <v>14</v>
      </c>
      <c r="N51" s="203">
        <v>0</v>
      </c>
      <c r="O51" s="298">
        <v>0</v>
      </c>
      <c r="P51" s="203">
        <v>15</v>
      </c>
      <c r="Q51" s="298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1</v>
      </c>
      <c r="Y51" s="221">
        <v>48</v>
      </c>
      <c r="Z51" s="212">
        <v>-1</v>
      </c>
      <c r="AA51" s="98">
        <v>0</v>
      </c>
      <c r="AB51" s="100">
        <v>0</v>
      </c>
      <c r="AC51" s="41">
        <v>0</v>
      </c>
      <c r="AD51" s="42">
        <v>0</v>
      </c>
      <c r="AE51" s="43">
        <f t="shared" si="21"/>
        <v>0</v>
      </c>
      <c r="AF51" s="42">
        <v>0</v>
      </c>
      <c r="AG51" s="43">
        <f t="shared" si="22"/>
        <v>0</v>
      </c>
      <c r="AH51" s="41">
        <v>0</v>
      </c>
      <c r="AI51" s="41">
        <v>0</v>
      </c>
      <c r="AJ51" s="41">
        <v>0</v>
      </c>
      <c r="AK51" s="41">
        <v>0</v>
      </c>
      <c r="AL51" s="41">
        <v>0</v>
      </c>
      <c r="AM51" s="41">
        <v>0</v>
      </c>
      <c r="AN51" s="41">
        <v>0</v>
      </c>
      <c r="AO51" s="41"/>
      <c r="AP51" s="41"/>
      <c r="AQ51" s="41"/>
      <c r="AR51" s="41"/>
      <c r="AS51" s="41">
        <v>2</v>
      </c>
      <c r="AT51" s="41">
        <v>120</v>
      </c>
      <c r="AU51" s="41">
        <v>280</v>
      </c>
      <c r="AV51" s="41">
        <v>9</v>
      </c>
      <c r="AW51" s="44">
        <v>0</v>
      </c>
    </row>
    <row r="52" spans="1:49">
      <c r="A52" s="470"/>
      <c r="B52" s="471"/>
      <c r="C52" s="36" t="s">
        <v>102</v>
      </c>
      <c r="D52" s="37">
        <v>0</v>
      </c>
      <c r="E52" s="40">
        <v>0</v>
      </c>
      <c r="F52" s="212">
        <v>31</v>
      </c>
      <c r="G52" s="257">
        <v>25</v>
      </c>
      <c r="H52" s="245">
        <v>0</v>
      </c>
      <c r="I52" s="241">
        <v>0</v>
      </c>
      <c r="J52" s="241">
        <v>0</v>
      </c>
      <c r="K52" s="241">
        <v>0</v>
      </c>
      <c r="L52" s="241">
        <v>0</v>
      </c>
      <c r="M52" s="249">
        <v>9</v>
      </c>
      <c r="N52" s="203">
        <v>3</v>
      </c>
      <c r="O52" s="353">
        <v>3</v>
      </c>
      <c r="P52" s="203">
        <v>8</v>
      </c>
      <c r="Q52" s="353">
        <v>5</v>
      </c>
      <c r="R52" s="55">
        <v>31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221">
        <v>31</v>
      </c>
      <c r="Z52" s="212">
        <v>0</v>
      </c>
      <c r="AA52" s="98">
        <v>0</v>
      </c>
      <c r="AB52" s="100">
        <v>0</v>
      </c>
      <c r="AC52" s="41">
        <v>0</v>
      </c>
      <c r="AD52" s="42">
        <v>0</v>
      </c>
      <c r="AE52" s="43">
        <f t="shared" si="21"/>
        <v>0</v>
      </c>
      <c r="AF52" s="42">
        <v>0</v>
      </c>
      <c r="AG52" s="43">
        <f t="shared" si="22"/>
        <v>0</v>
      </c>
      <c r="AH52" s="41">
        <v>0</v>
      </c>
      <c r="AI52" s="41">
        <v>0</v>
      </c>
      <c r="AJ52" s="41">
        <v>0</v>
      </c>
      <c r="AK52" s="41">
        <v>0</v>
      </c>
      <c r="AL52" s="41">
        <v>0</v>
      </c>
      <c r="AM52" s="41">
        <v>0</v>
      </c>
      <c r="AN52" s="41">
        <v>0</v>
      </c>
      <c r="AO52" s="41"/>
      <c r="AP52" s="41"/>
      <c r="AQ52" s="41"/>
      <c r="AR52" s="41"/>
      <c r="AS52" s="41">
        <v>0</v>
      </c>
      <c r="AT52" s="41">
        <v>0</v>
      </c>
      <c r="AU52" s="41">
        <v>0</v>
      </c>
      <c r="AV52" s="41">
        <v>0</v>
      </c>
      <c r="AW52" s="44">
        <v>0</v>
      </c>
    </row>
    <row r="53" spans="1:49">
      <c r="A53" s="470"/>
      <c r="B53" s="469">
        <v>2</v>
      </c>
      <c r="C53" s="36" t="s">
        <v>103</v>
      </c>
      <c r="D53" s="37">
        <v>0</v>
      </c>
      <c r="E53" s="40">
        <v>0</v>
      </c>
      <c r="F53" s="212">
        <v>96</v>
      </c>
      <c r="G53" s="257">
        <v>48</v>
      </c>
      <c r="H53" s="245">
        <v>0</v>
      </c>
      <c r="I53" s="241">
        <v>0</v>
      </c>
      <c r="J53" s="241">
        <v>2</v>
      </c>
      <c r="K53" s="241">
        <v>0</v>
      </c>
      <c r="L53" s="241">
        <v>0</v>
      </c>
      <c r="M53" s="249">
        <v>0</v>
      </c>
      <c r="N53" s="203">
        <v>48</v>
      </c>
      <c r="O53" s="298">
        <v>0</v>
      </c>
      <c r="P53" s="203">
        <v>8</v>
      </c>
      <c r="Q53" s="298">
        <v>32</v>
      </c>
      <c r="R53" s="55">
        <v>96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221">
        <v>96</v>
      </c>
      <c r="Z53" s="212">
        <v>0</v>
      </c>
      <c r="AA53" s="98">
        <v>0</v>
      </c>
      <c r="AB53" s="100">
        <v>0</v>
      </c>
      <c r="AC53" s="41">
        <v>1</v>
      </c>
      <c r="AD53" s="42">
        <v>0</v>
      </c>
      <c r="AE53" s="43">
        <f t="shared" si="21"/>
        <v>0</v>
      </c>
      <c r="AF53" s="42">
        <v>7</v>
      </c>
      <c r="AG53" s="43">
        <f t="shared" si="22"/>
        <v>2800</v>
      </c>
      <c r="AH53" s="41">
        <v>0</v>
      </c>
      <c r="AI53" s="41">
        <v>0</v>
      </c>
      <c r="AJ53" s="41">
        <v>0</v>
      </c>
      <c r="AK53" s="41">
        <v>0</v>
      </c>
      <c r="AL53" s="41">
        <v>0</v>
      </c>
      <c r="AM53" s="41">
        <v>0</v>
      </c>
      <c r="AN53" s="41">
        <v>0</v>
      </c>
      <c r="AO53" s="41"/>
      <c r="AP53" s="41"/>
      <c r="AQ53" s="41"/>
      <c r="AR53" s="41"/>
      <c r="AS53" s="41">
        <v>0</v>
      </c>
      <c r="AT53" s="41">
        <v>0</v>
      </c>
      <c r="AU53" s="41">
        <v>0</v>
      </c>
      <c r="AV53" s="41">
        <v>0</v>
      </c>
      <c r="AW53" s="44">
        <v>0</v>
      </c>
    </row>
    <row r="54" spans="1:49">
      <c r="A54" s="470"/>
      <c r="B54" s="470"/>
      <c r="C54" s="36" t="s">
        <v>104</v>
      </c>
      <c r="D54" s="37">
        <v>1</v>
      </c>
      <c r="E54" s="40">
        <v>0</v>
      </c>
      <c r="F54" s="212">
        <v>70</v>
      </c>
      <c r="G54" s="257">
        <v>49</v>
      </c>
      <c r="H54" s="245">
        <v>0</v>
      </c>
      <c r="I54" s="241">
        <v>0</v>
      </c>
      <c r="J54" s="241">
        <v>0</v>
      </c>
      <c r="K54" s="241">
        <v>0</v>
      </c>
      <c r="L54" s="241">
        <v>0</v>
      </c>
      <c r="M54" s="249">
        <v>12</v>
      </c>
      <c r="N54" s="203">
        <v>21</v>
      </c>
      <c r="O54" s="298">
        <v>0</v>
      </c>
      <c r="P54" s="203">
        <v>17</v>
      </c>
      <c r="Q54" s="298">
        <v>13</v>
      </c>
      <c r="R54" s="55">
        <v>69</v>
      </c>
      <c r="S54" s="39">
        <v>0</v>
      </c>
      <c r="T54" s="39">
        <v>0</v>
      </c>
      <c r="U54" s="39">
        <v>1</v>
      </c>
      <c r="V54" s="39">
        <v>0</v>
      </c>
      <c r="W54" s="39">
        <v>0</v>
      </c>
      <c r="X54" s="39">
        <v>0</v>
      </c>
      <c r="Y54" s="221">
        <v>70</v>
      </c>
      <c r="Z54" s="212">
        <v>1</v>
      </c>
      <c r="AA54" s="98">
        <v>0</v>
      </c>
      <c r="AB54" s="100">
        <v>0</v>
      </c>
      <c r="AC54" s="41">
        <v>1</v>
      </c>
      <c r="AD54" s="42">
        <v>0</v>
      </c>
      <c r="AE54" s="43">
        <f t="shared" si="21"/>
        <v>0</v>
      </c>
      <c r="AF54" s="42">
        <v>6</v>
      </c>
      <c r="AG54" s="43">
        <f t="shared" si="22"/>
        <v>2400</v>
      </c>
      <c r="AH54" s="41">
        <v>0</v>
      </c>
      <c r="AI54" s="41">
        <v>0</v>
      </c>
      <c r="AJ54" s="41">
        <v>0</v>
      </c>
      <c r="AK54" s="41">
        <v>0</v>
      </c>
      <c r="AL54" s="41">
        <v>0</v>
      </c>
      <c r="AM54" s="41">
        <v>0</v>
      </c>
      <c r="AN54" s="41">
        <v>0</v>
      </c>
      <c r="AO54" s="41"/>
      <c r="AP54" s="41"/>
      <c r="AQ54" s="41"/>
      <c r="AR54" s="41"/>
      <c r="AS54" s="41">
        <v>0</v>
      </c>
      <c r="AT54" s="41">
        <v>0</v>
      </c>
      <c r="AU54" s="41">
        <v>0</v>
      </c>
      <c r="AV54" s="41">
        <v>0</v>
      </c>
      <c r="AW54" s="44">
        <v>0</v>
      </c>
    </row>
    <row r="55" spans="1:49">
      <c r="A55" s="470"/>
      <c r="B55" s="470"/>
      <c r="C55" s="36" t="s">
        <v>105</v>
      </c>
      <c r="D55" s="37">
        <v>0</v>
      </c>
      <c r="E55" s="40">
        <v>0</v>
      </c>
      <c r="F55" s="212">
        <v>32</v>
      </c>
      <c r="G55" s="257">
        <v>32</v>
      </c>
      <c r="H55" s="245">
        <v>0</v>
      </c>
      <c r="I55" s="241">
        <v>0</v>
      </c>
      <c r="J55" s="241">
        <v>0</v>
      </c>
      <c r="K55" s="241">
        <v>0</v>
      </c>
      <c r="L55" s="241">
        <v>0</v>
      </c>
      <c r="M55" s="249">
        <v>10</v>
      </c>
      <c r="N55" s="203">
        <v>0</v>
      </c>
      <c r="O55" s="298">
        <v>0</v>
      </c>
      <c r="P55" s="203">
        <v>7</v>
      </c>
      <c r="Q55" s="298">
        <v>0</v>
      </c>
      <c r="R55" s="55">
        <v>32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221">
        <v>32</v>
      </c>
      <c r="Z55" s="212">
        <v>0</v>
      </c>
      <c r="AA55" s="98">
        <v>0</v>
      </c>
      <c r="AB55" s="100">
        <v>0</v>
      </c>
      <c r="AC55" s="41">
        <v>1</v>
      </c>
      <c r="AD55" s="42">
        <v>0</v>
      </c>
      <c r="AE55" s="43">
        <f t="shared" si="21"/>
        <v>0</v>
      </c>
      <c r="AF55" s="42">
        <v>7</v>
      </c>
      <c r="AG55" s="43">
        <f t="shared" si="22"/>
        <v>2800</v>
      </c>
      <c r="AH55" s="41">
        <v>0</v>
      </c>
      <c r="AI55" s="41">
        <v>0</v>
      </c>
      <c r="AJ55" s="41">
        <v>0</v>
      </c>
      <c r="AK55" s="41">
        <v>0</v>
      </c>
      <c r="AL55" s="41">
        <v>0</v>
      </c>
      <c r="AM55" s="41">
        <v>0</v>
      </c>
      <c r="AN55" s="41">
        <v>0</v>
      </c>
      <c r="AO55" s="41"/>
      <c r="AP55" s="41"/>
      <c r="AQ55" s="41"/>
      <c r="AR55" s="41"/>
      <c r="AS55" s="41">
        <v>0</v>
      </c>
      <c r="AT55" s="41">
        <v>0</v>
      </c>
      <c r="AU55" s="41">
        <v>0</v>
      </c>
      <c r="AV55" s="41">
        <v>0</v>
      </c>
      <c r="AW55" s="44">
        <v>0</v>
      </c>
    </row>
    <row r="56" spans="1:49">
      <c r="A56" s="470"/>
      <c r="B56" s="470"/>
      <c r="C56" s="36" t="s">
        <v>106</v>
      </c>
      <c r="D56" s="37">
        <v>0</v>
      </c>
      <c r="E56" s="40">
        <v>0</v>
      </c>
      <c r="F56" s="212">
        <v>79</v>
      </c>
      <c r="G56" s="257">
        <v>79</v>
      </c>
      <c r="H56" s="245">
        <v>0</v>
      </c>
      <c r="I56" s="241">
        <v>0</v>
      </c>
      <c r="J56" s="241">
        <v>0</v>
      </c>
      <c r="K56" s="241">
        <v>0</v>
      </c>
      <c r="L56" s="241">
        <v>1</v>
      </c>
      <c r="M56" s="249">
        <v>13</v>
      </c>
      <c r="N56" s="203">
        <v>0</v>
      </c>
      <c r="O56" s="298">
        <v>0</v>
      </c>
      <c r="P56" s="203">
        <v>23</v>
      </c>
      <c r="Q56" s="298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221">
        <v>79</v>
      </c>
      <c r="Z56" s="212">
        <v>0</v>
      </c>
      <c r="AA56" s="98">
        <v>288880</v>
      </c>
      <c r="AB56" s="100">
        <v>1999.955553466307</v>
      </c>
      <c r="AC56" s="41">
        <v>1</v>
      </c>
      <c r="AD56" s="42">
        <v>0</v>
      </c>
      <c r="AE56" s="43">
        <f t="shared" si="21"/>
        <v>0</v>
      </c>
      <c r="AF56" s="42">
        <v>7</v>
      </c>
      <c r="AG56" s="43">
        <f t="shared" si="22"/>
        <v>2800</v>
      </c>
      <c r="AH56" s="41">
        <v>0</v>
      </c>
      <c r="AI56" s="41">
        <v>0</v>
      </c>
      <c r="AJ56" s="41">
        <v>0</v>
      </c>
      <c r="AK56" s="41">
        <v>0</v>
      </c>
      <c r="AL56" s="41">
        <v>0</v>
      </c>
      <c r="AM56" s="41">
        <v>0</v>
      </c>
      <c r="AN56" s="41">
        <v>0</v>
      </c>
      <c r="AO56" s="41"/>
      <c r="AP56" s="41"/>
      <c r="AQ56" s="41"/>
      <c r="AR56" s="41"/>
      <c r="AS56" s="41">
        <v>0</v>
      </c>
      <c r="AT56" s="41">
        <v>0</v>
      </c>
      <c r="AU56" s="41">
        <v>0</v>
      </c>
      <c r="AV56" s="41">
        <v>0</v>
      </c>
      <c r="AW56" s="44">
        <v>0</v>
      </c>
    </row>
    <row r="57" spans="1:49">
      <c r="A57" s="470"/>
      <c r="B57" s="470"/>
      <c r="C57" s="36" t="s">
        <v>107</v>
      </c>
      <c r="D57" s="37">
        <v>1</v>
      </c>
      <c r="E57" s="40">
        <v>0</v>
      </c>
      <c r="F57" s="212">
        <v>85</v>
      </c>
      <c r="G57" s="257">
        <v>60</v>
      </c>
      <c r="H57" s="245">
        <v>0</v>
      </c>
      <c r="I57" s="241">
        <v>0</v>
      </c>
      <c r="J57" s="241">
        <v>0</v>
      </c>
      <c r="K57" s="241">
        <v>0</v>
      </c>
      <c r="L57" s="241">
        <v>1</v>
      </c>
      <c r="M57" s="249">
        <v>0</v>
      </c>
      <c r="N57" s="203">
        <v>25</v>
      </c>
      <c r="O57" s="298">
        <v>0</v>
      </c>
      <c r="P57" s="203">
        <v>15</v>
      </c>
      <c r="Q57" s="298">
        <v>20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1">
        <v>85</v>
      </c>
      <c r="Z57" s="212">
        <v>1</v>
      </c>
      <c r="AA57" s="98">
        <v>0</v>
      </c>
      <c r="AB57" s="100">
        <v>0</v>
      </c>
      <c r="AC57" s="41">
        <v>1</v>
      </c>
      <c r="AD57" s="42">
        <v>0</v>
      </c>
      <c r="AE57" s="43">
        <f t="shared" si="21"/>
        <v>0</v>
      </c>
      <c r="AF57" s="42">
        <v>7</v>
      </c>
      <c r="AG57" s="43">
        <f t="shared" si="22"/>
        <v>2800</v>
      </c>
      <c r="AH57" s="41">
        <v>0</v>
      </c>
      <c r="AI57" s="41">
        <v>0</v>
      </c>
      <c r="AJ57" s="41">
        <v>0</v>
      </c>
      <c r="AK57" s="41">
        <v>0</v>
      </c>
      <c r="AL57" s="41">
        <v>0</v>
      </c>
      <c r="AM57" s="41">
        <v>0</v>
      </c>
      <c r="AN57" s="41">
        <v>0</v>
      </c>
      <c r="AO57" s="41"/>
      <c r="AP57" s="41"/>
      <c r="AQ57" s="41"/>
      <c r="AR57" s="41"/>
      <c r="AS57" s="41">
        <v>0</v>
      </c>
      <c r="AT57" s="41">
        <v>0</v>
      </c>
      <c r="AU57" s="41">
        <v>0</v>
      </c>
      <c r="AV57" s="41">
        <v>0</v>
      </c>
      <c r="AW57" s="44">
        <v>0</v>
      </c>
    </row>
    <row r="58" spans="1:49">
      <c r="A58" s="470"/>
      <c r="B58" s="470"/>
      <c r="C58" s="36" t="s">
        <v>108</v>
      </c>
      <c r="D58" s="37">
        <v>0</v>
      </c>
      <c r="E58" s="40">
        <v>0</v>
      </c>
      <c r="F58" s="212">
        <v>24</v>
      </c>
      <c r="G58" s="257">
        <v>23</v>
      </c>
      <c r="H58" s="245">
        <v>0</v>
      </c>
      <c r="I58" s="241">
        <v>0</v>
      </c>
      <c r="J58" s="241">
        <v>0</v>
      </c>
      <c r="K58" s="241">
        <v>0</v>
      </c>
      <c r="L58" s="241">
        <v>0</v>
      </c>
      <c r="M58" s="249">
        <v>0</v>
      </c>
      <c r="N58" s="203">
        <v>1</v>
      </c>
      <c r="O58" s="298">
        <v>0</v>
      </c>
      <c r="P58" s="203">
        <v>2</v>
      </c>
      <c r="Q58" s="298">
        <v>1</v>
      </c>
      <c r="R58" s="55">
        <v>24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221">
        <v>24</v>
      </c>
      <c r="Z58" s="212">
        <v>0</v>
      </c>
      <c r="AA58" s="98">
        <v>0</v>
      </c>
      <c r="AB58" s="100">
        <v>0</v>
      </c>
      <c r="AC58" s="41">
        <v>1</v>
      </c>
      <c r="AD58" s="42">
        <v>0</v>
      </c>
      <c r="AE58" s="43">
        <f t="shared" si="21"/>
        <v>0</v>
      </c>
      <c r="AF58" s="42">
        <v>7</v>
      </c>
      <c r="AG58" s="43">
        <f t="shared" si="22"/>
        <v>2800</v>
      </c>
      <c r="AH58" s="41">
        <v>0</v>
      </c>
      <c r="AI58" s="41">
        <v>0</v>
      </c>
      <c r="AJ58" s="41">
        <v>0</v>
      </c>
      <c r="AK58" s="41">
        <v>0</v>
      </c>
      <c r="AL58" s="41">
        <v>0</v>
      </c>
      <c r="AM58" s="41">
        <v>0</v>
      </c>
      <c r="AN58" s="41">
        <v>0</v>
      </c>
      <c r="AO58" s="41"/>
      <c r="AP58" s="41"/>
      <c r="AQ58" s="41"/>
      <c r="AR58" s="41"/>
      <c r="AS58" s="41">
        <v>0</v>
      </c>
      <c r="AT58" s="41">
        <v>0</v>
      </c>
      <c r="AU58" s="41">
        <v>0</v>
      </c>
      <c r="AV58" s="41">
        <v>0</v>
      </c>
      <c r="AW58" s="44">
        <v>0</v>
      </c>
    </row>
    <row r="59" spans="1:49">
      <c r="A59" s="470"/>
      <c r="B59" s="470"/>
      <c r="C59" s="36" t="s">
        <v>109</v>
      </c>
      <c r="D59" s="37">
        <v>0</v>
      </c>
      <c r="E59" s="40">
        <v>0</v>
      </c>
      <c r="F59" s="212">
        <v>22</v>
      </c>
      <c r="G59" s="257">
        <v>22</v>
      </c>
      <c r="H59" s="245">
        <v>0</v>
      </c>
      <c r="I59" s="241">
        <v>0</v>
      </c>
      <c r="J59" s="241">
        <v>0</v>
      </c>
      <c r="K59" s="241">
        <v>0</v>
      </c>
      <c r="L59" s="241">
        <v>0</v>
      </c>
      <c r="M59" s="249">
        <v>0</v>
      </c>
      <c r="N59" s="203">
        <v>0</v>
      </c>
      <c r="O59" s="298">
        <v>0</v>
      </c>
      <c r="P59" s="203">
        <v>5</v>
      </c>
      <c r="Q59" s="298">
        <v>0</v>
      </c>
      <c r="R59" s="55">
        <v>22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221">
        <v>22</v>
      </c>
      <c r="Z59" s="212">
        <v>0</v>
      </c>
      <c r="AA59" s="98">
        <v>0</v>
      </c>
      <c r="AB59" s="100">
        <v>0</v>
      </c>
      <c r="AC59" s="41">
        <v>1</v>
      </c>
      <c r="AD59" s="42">
        <v>0</v>
      </c>
      <c r="AE59" s="43">
        <f t="shared" ref="AE59" si="23">AD59*$AE$5</f>
        <v>0</v>
      </c>
      <c r="AF59" s="42">
        <v>6</v>
      </c>
      <c r="AG59" s="43">
        <f t="shared" ref="AG59" si="24">AF59*$AG$5</f>
        <v>2400</v>
      </c>
      <c r="AH59" s="41">
        <v>0</v>
      </c>
      <c r="AI59" s="41">
        <v>0</v>
      </c>
      <c r="AJ59" s="41">
        <v>0</v>
      </c>
      <c r="AK59" s="41">
        <v>0</v>
      </c>
      <c r="AL59" s="41">
        <v>0</v>
      </c>
      <c r="AM59" s="41">
        <v>0</v>
      </c>
      <c r="AN59" s="41">
        <v>0</v>
      </c>
      <c r="AO59" s="41"/>
      <c r="AP59" s="41"/>
      <c r="AQ59" s="41"/>
      <c r="AR59" s="41"/>
      <c r="AS59" s="41">
        <v>0</v>
      </c>
      <c r="AT59" s="41">
        <v>0</v>
      </c>
      <c r="AU59" s="41">
        <v>0</v>
      </c>
      <c r="AV59" s="41">
        <v>0</v>
      </c>
      <c r="AW59" s="44">
        <v>0</v>
      </c>
    </row>
    <row r="60" spans="1:49">
      <c r="A60" s="470"/>
      <c r="B60" s="470"/>
      <c r="C60" s="36" t="s">
        <v>110</v>
      </c>
      <c r="D60" s="37">
        <v>0</v>
      </c>
      <c r="E60" s="40">
        <v>6</v>
      </c>
      <c r="F60" s="212">
        <v>65</v>
      </c>
      <c r="G60" s="257">
        <v>50</v>
      </c>
      <c r="H60" s="245">
        <v>0</v>
      </c>
      <c r="I60" s="241">
        <v>0</v>
      </c>
      <c r="J60" s="241">
        <v>0</v>
      </c>
      <c r="K60" s="241">
        <v>0</v>
      </c>
      <c r="L60" s="241">
        <v>0</v>
      </c>
      <c r="M60" s="249">
        <v>6</v>
      </c>
      <c r="N60" s="203">
        <v>15</v>
      </c>
      <c r="O60" s="298">
        <v>0</v>
      </c>
      <c r="P60" s="203">
        <v>5</v>
      </c>
      <c r="Q60" s="298">
        <v>11</v>
      </c>
      <c r="R60" s="55">
        <v>71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6</v>
      </c>
      <c r="Y60" s="221">
        <v>65</v>
      </c>
      <c r="Z60" s="212">
        <v>-6</v>
      </c>
      <c r="AA60" s="98">
        <v>577944</v>
      </c>
      <c r="AB60" s="100">
        <v>4001.1849639730385</v>
      </c>
      <c r="AC60" s="41">
        <v>1</v>
      </c>
      <c r="AD60" s="42">
        <v>0</v>
      </c>
      <c r="AE60" s="43">
        <f t="shared" si="21"/>
        <v>0</v>
      </c>
      <c r="AF60" s="42">
        <v>7</v>
      </c>
      <c r="AG60" s="43">
        <f t="shared" si="22"/>
        <v>2800</v>
      </c>
      <c r="AH60" s="41">
        <v>0</v>
      </c>
      <c r="AI60" s="41">
        <v>0</v>
      </c>
      <c r="AJ60" s="41">
        <v>0</v>
      </c>
      <c r="AK60" s="41">
        <v>0</v>
      </c>
      <c r="AL60" s="41">
        <v>0</v>
      </c>
      <c r="AM60" s="41">
        <v>0</v>
      </c>
      <c r="AN60" s="41">
        <v>0</v>
      </c>
      <c r="AO60" s="41"/>
      <c r="AP60" s="41"/>
      <c r="AQ60" s="41"/>
      <c r="AR60" s="41"/>
      <c r="AS60" s="41">
        <v>0</v>
      </c>
      <c r="AT60" s="41">
        <v>0</v>
      </c>
      <c r="AU60" s="41">
        <v>0</v>
      </c>
      <c r="AV60" s="41">
        <v>0</v>
      </c>
      <c r="AW60" s="44">
        <v>0</v>
      </c>
    </row>
    <row r="61" spans="1:49">
      <c r="A61" s="471"/>
      <c r="B61" s="471"/>
      <c r="C61" s="362" t="s">
        <v>162</v>
      </c>
      <c r="D61" s="37"/>
      <c r="E61" s="40"/>
      <c r="F61" s="212"/>
      <c r="G61" s="257"/>
      <c r="H61" s="245"/>
      <c r="I61" s="241"/>
      <c r="J61" s="241"/>
      <c r="K61" s="241"/>
      <c r="L61" s="241"/>
      <c r="M61" s="249"/>
      <c r="N61" s="203"/>
      <c r="O61" s="298"/>
      <c r="P61" s="203"/>
      <c r="Q61" s="298"/>
      <c r="R61" s="55"/>
      <c r="S61" s="39"/>
      <c r="T61" s="39"/>
      <c r="U61" s="39"/>
      <c r="V61" s="39"/>
      <c r="W61" s="39"/>
      <c r="X61" s="39"/>
      <c r="Y61" s="221"/>
      <c r="Z61" s="212"/>
      <c r="AA61" s="98"/>
      <c r="AB61" s="100"/>
      <c r="AC61" s="41"/>
      <c r="AD61" s="42"/>
      <c r="AE61" s="43"/>
      <c r="AF61" s="42"/>
      <c r="AG61" s="43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4"/>
    </row>
    <row r="62" spans="1:49" ht="16.5" customHeight="1">
      <c r="A62" s="45" t="s">
        <v>73</v>
      </c>
      <c r="B62" s="45"/>
      <c r="C62" s="46"/>
      <c r="D62" s="59">
        <f>SUM(D45:D61)</f>
        <v>5</v>
      </c>
      <c r="E62" s="60">
        <f>SUM(E45:E61)</f>
        <v>8</v>
      </c>
      <c r="F62" s="214">
        <f>SUM(F45:F61)</f>
        <v>855</v>
      </c>
      <c r="G62" s="214">
        <f t="shared" ref="G62:N62" si="25">SUM(G45:G61)</f>
        <v>678</v>
      </c>
      <c r="H62" s="214">
        <f t="shared" si="25"/>
        <v>10</v>
      </c>
      <c r="I62" s="366">
        <f t="shared" si="25"/>
        <v>0</v>
      </c>
      <c r="J62" s="366">
        <f t="shared" si="25"/>
        <v>3</v>
      </c>
      <c r="K62" s="366">
        <f t="shared" si="25"/>
        <v>3</v>
      </c>
      <c r="L62" s="366">
        <f t="shared" si="25"/>
        <v>2</v>
      </c>
      <c r="M62" s="205">
        <f t="shared" si="25"/>
        <v>70</v>
      </c>
      <c r="N62" s="214">
        <f t="shared" si="25"/>
        <v>174</v>
      </c>
      <c r="O62" s="300">
        <f>SUM(O45:O61)</f>
        <v>3</v>
      </c>
      <c r="P62" s="205">
        <f>SUM(P45:P61)</f>
        <v>132</v>
      </c>
      <c r="Q62" s="300">
        <f>SUM(Q45:Q61)</f>
        <v>119</v>
      </c>
      <c r="R62" s="61">
        <f>SUM(R45:R61)</f>
        <v>858</v>
      </c>
      <c r="S62" s="62">
        <f>SUM(S45:S61)</f>
        <v>0</v>
      </c>
      <c r="T62" s="62">
        <f t="shared" ref="T62:Y62" si="26">SUM(T45:T61)</f>
        <v>1</v>
      </c>
      <c r="U62" s="62">
        <f t="shared" si="26"/>
        <v>4</v>
      </c>
      <c r="V62" s="62">
        <f t="shared" si="26"/>
        <v>0</v>
      </c>
      <c r="W62" s="62">
        <f t="shared" si="26"/>
        <v>0</v>
      </c>
      <c r="X62" s="62">
        <f t="shared" si="26"/>
        <v>8</v>
      </c>
      <c r="Y62" s="62">
        <f t="shared" si="26"/>
        <v>855</v>
      </c>
      <c r="Z62" s="349" t="s">
        <v>111</v>
      </c>
      <c r="AA62" s="162">
        <f>SUM(AA36:AA61)</f>
        <v>1155712</v>
      </c>
      <c r="AB62" s="163">
        <f>SUM(AB36:AB61)</f>
        <v>8001.1514559943662</v>
      </c>
      <c r="AC62" s="45">
        <f>SUM(AC45:AC61)</f>
        <v>14</v>
      </c>
      <c r="AD62" s="56">
        <f t="shared" ref="AD62:AV62" si="27">SUM(AD45:AD61)</f>
        <v>6</v>
      </c>
      <c r="AE62" s="364">
        <f t="shared" si="27"/>
        <v>1200</v>
      </c>
      <c r="AF62" s="56">
        <f t="shared" si="27"/>
        <v>393</v>
      </c>
      <c r="AG62" s="364">
        <f t="shared" si="27"/>
        <v>157200</v>
      </c>
      <c r="AH62" s="45">
        <f t="shared" si="27"/>
        <v>0</v>
      </c>
      <c r="AI62" s="45">
        <f t="shared" si="27"/>
        <v>0</v>
      </c>
      <c r="AJ62" s="45">
        <f t="shared" si="27"/>
        <v>0</v>
      </c>
      <c r="AK62" s="45">
        <f t="shared" si="27"/>
        <v>0</v>
      </c>
      <c r="AL62" s="45">
        <f t="shared" si="27"/>
        <v>0</v>
      </c>
      <c r="AM62" s="45">
        <f t="shared" si="27"/>
        <v>0</v>
      </c>
      <c r="AN62" s="45">
        <f t="shared" si="27"/>
        <v>0</v>
      </c>
      <c r="AO62" s="45">
        <f t="shared" si="27"/>
        <v>0</v>
      </c>
      <c r="AP62" s="45">
        <f t="shared" si="27"/>
        <v>0</v>
      </c>
      <c r="AQ62" s="45">
        <f t="shared" si="27"/>
        <v>0</v>
      </c>
      <c r="AR62" s="45">
        <f t="shared" si="27"/>
        <v>0</v>
      </c>
      <c r="AS62" s="45">
        <f t="shared" si="27"/>
        <v>4</v>
      </c>
      <c r="AT62" s="45">
        <f t="shared" si="27"/>
        <v>220</v>
      </c>
      <c r="AU62" s="45">
        <f t="shared" si="27"/>
        <v>1066</v>
      </c>
      <c r="AV62" s="45">
        <f t="shared" si="27"/>
        <v>22</v>
      </c>
      <c r="AW62" s="45">
        <f t="shared" ref="AW62" si="28">SUM(AW45:AW60)</f>
        <v>0</v>
      </c>
    </row>
    <row r="63" spans="1:49">
      <c r="A63" s="469">
        <v>5</v>
      </c>
      <c r="B63" s="469">
        <v>1</v>
      </c>
      <c r="C63" s="36" t="s">
        <v>112</v>
      </c>
      <c r="D63" s="63">
        <v>1</v>
      </c>
      <c r="E63" s="64">
        <v>1</v>
      </c>
      <c r="F63" s="252">
        <v>73</v>
      </c>
      <c r="G63" s="257">
        <v>46</v>
      </c>
      <c r="H63" s="245">
        <v>0</v>
      </c>
      <c r="I63" s="241">
        <v>0</v>
      </c>
      <c r="J63" s="241">
        <v>0</v>
      </c>
      <c r="K63" s="241">
        <v>0</v>
      </c>
      <c r="L63" s="241">
        <v>0</v>
      </c>
      <c r="M63" s="249">
        <v>0</v>
      </c>
      <c r="N63" s="203">
        <v>27</v>
      </c>
      <c r="O63" s="301">
        <v>0</v>
      </c>
      <c r="P63" s="203">
        <v>1</v>
      </c>
      <c r="Q63" s="301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1</v>
      </c>
      <c r="Y63" s="224">
        <v>73</v>
      </c>
      <c r="Z63" s="212">
        <v>0</v>
      </c>
      <c r="AA63" s="98">
        <v>0</v>
      </c>
      <c r="AB63" s="100">
        <v>0</v>
      </c>
      <c r="AC63" s="41">
        <v>1</v>
      </c>
      <c r="AD63" s="42">
        <v>0</v>
      </c>
      <c r="AE63" s="43">
        <f t="shared" ref="AE63:AE70" si="29">AD63*$AE$5</f>
        <v>0</v>
      </c>
      <c r="AF63" s="42">
        <v>50</v>
      </c>
      <c r="AG63" s="43">
        <f t="shared" ref="AG63:AG70" si="30">AF63*$AG$5</f>
        <v>20000</v>
      </c>
      <c r="AH63" s="41">
        <v>0</v>
      </c>
      <c r="AI63" s="41">
        <v>0</v>
      </c>
      <c r="AJ63" s="41">
        <v>0</v>
      </c>
      <c r="AK63" s="41">
        <v>0</v>
      </c>
      <c r="AL63" s="41">
        <v>0</v>
      </c>
      <c r="AM63" s="41">
        <v>0</v>
      </c>
      <c r="AN63" s="41">
        <v>0</v>
      </c>
      <c r="AO63" s="41"/>
      <c r="AP63" s="41"/>
      <c r="AQ63" s="41"/>
      <c r="AR63" s="41"/>
      <c r="AS63" s="41">
        <v>0</v>
      </c>
      <c r="AT63" s="41">
        <v>0</v>
      </c>
      <c r="AU63" s="41">
        <v>0</v>
      </c>
      <c r="AV63" s="41">
        <v>0</v>
      </c>
      <c r="AW63" s="44">
        <v>0</v>
      </c>
    </row>
    <row r="64" spans="1:49">
      <c r="A64" s="470"/>
      <c r="B64" s="470"/>
      <c r="C64" s="36" t="s">
        <v>113</v>
      </c>
      <c r="D64" s="63">
        <v>0</v>
      </c>
      <c r="E64" s="64">
        <v>1</v>
      </c>
      <c r="F64" s="252">
        <v>25</v>
      </c>
      <c r="G64" s="257">
        <v>24</v>
      </c>
      <c r="H64" s="245">
        <v>0</v>
      </c>
      <c r="I64" s="241">
        <v>0</v>
      </c>
      <c r="J64" s="241">
        <v>0</v>
      </c>
      <c r="K64" s="241">
        <v>0</v>
      </c>
      <c r="L64" s="241">
        <v>0</v>
      </c>
      <c r="M64" s="249">
        <v>0</v>
      </c>
      <c r="N64" s="203">
        <v>1</v>
      </c>
      <c r="O64" s="301">
        <v>0</v>
      </c>
      <c r="P64" s="203">
        <v>5</v>
      </c>
      <c r="Q64" s="301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4">
        <v>25</v>
      </c>
      <c r="Z64" s="212">
        <v>-1</v>
      </c>
      <c r="AA64" s="98">
        <v>0</v>
      </c>
      <c r="AB64" s="100">
        <v>0</v>
      </c>
      <c r="AC64" s="41">
        <v>1</v>
      </c>
      <c r="AD64" s="42">
        <v>0</v>
      </c>
      <c r="AE64" s="43">
        <f t="shared" si="29"/>
        <v>0</v>
      </c>
      <c r="AF64" s="42">
        <v>62</v>
      </c>
      <c r="AG64" s="43">
        <f t="shared" si="30"/>
        <v>24800</v>
      </c>
      <c r="AH64" s="41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/>
      <c r="AP64" s="41"/>
      <c r="AQ64" s="41"/>
      <c r="AR64" s="41"/>
      <c r="AS64" s="41">
        <v>1</v>
      </c>
      <c r="AT64" s="41">
        <v>60</v>
      </c>
      <c r="AU64" s="41">
        <v>206</v>
      </c>
      <c r="AV64" s="41">
        <v>5</v>
      </c>
      <c r="AW64" s="44">
        <v>0</v>
      </c>
    </row>
    <row r="65" spans="1:49">
      <c r="A65" s="470"/>
      <c r="B65" s="470"/>
      <c r="C65" s="36" t="s">
        <v>114</v>
      </c>
      <c r="D65" s="63">
        <v>1</v>
      </c>
      <c r="E65" s="64">
        <v>3</v>
      </c>
      <c r="F65" s="252">
        <v>90</v>
      </c>
      <c r="G65" s="257">
        <v>56</v>
      </c>
      <c r="H65" s="245">
        <v>0</v>
      </c>
      <c r="I65" s="241">
        <v>0</v>
      </c>
      <c r="J65" s="241">
        <v>1</v>
      </c>
      <c r="K65" s="241">
        <v>0</v>
      </c>
      <c r="L65" s="241">
        <v>0</v>
      </c>
      <c r="M65" s="249">
        <v>6</v>
      </c>
      <c r="N65" s="203">
        <v>34</v>
      </c>
      <c r="O65" s="301">
        <v>0</v>
      </c>
      <c r="P65" s="203">
        <v>10</v>
      </c>
      <c r="Q65" s="301">
        <v>27</v>
      </c>
      <c r="R65" s="65">
        <v>92</v>
      </c>
      <c r="S65" s="66">
        <v>0</v>
      </c>
      <c r="T65" s="66">
        <v>0</v>
      </c>
      <c r="U65" s="66">
        <v>1</v>
      </c>
      <c r="V65" s="66">
        <v>0</v>
      </c>
      <c r="W65" s="66">
        <v>0</v>
      </c>
      <c r="X65" s="66">
        <v>3</v>
      </c>
      <c r="Y65" s="224">
        <v>90</v>
      </c>
      <c r="Z65" s="212">
        <v>-2</v>
      </c>
      <c r="AA65" s="98">
        <v>0</v>
      </c>
      <c r="AB65" s="100">
        <v>0</v>
      </c>
      <c r="AC65" s="41">
        <v>0</v>
      </c>
      <c r="AD65" s="42">
        <v>0</v>
      </c>
      <c r="AE65" s="43">
        <f t="shared" si="29"/>
        <v>0</v>
      </c>
      <c r="AF65" s="42">
        <v>0</v>
      </c>
      <c r="AG65" s="43">
        <f t="shared" si="30"/>
        <v>0</v>
      </c>
      <c r="AH65" s="41">
        <v>0</v>
      </c>
      <c r="AI65" s="41">
        <v>0</v>
      </c>
      <c r="AJ65" s="41">
        <v>0</v>
      </c>
      <c r="AK65" s="41">
        <v>0</v>
      </c>
      <c r="AL65" s="41">
        <v>0</v>
      </c>
      <c r="AM65" s="41">
        <v>0</v>
      </c>
      <c r="AN65" s="41">
        <v>0</v>
      </c>
      <c r="AO65" s="41"/>
      <c r="AP65" s="41"/>
      <c r="AQ65" s="41"/>
      <c r="AR65" s="41"/>
      <c r="AS65" s="41">
        <v>0</v>
      </c>
      <c r="AT65" s="41">
        <v>0</v>
      </c>
      <c r="AU65" s="41">
        <v>0</v>
      </c>
      <c r="AV65" s="41">
        <v>0</v>
      </c>
      <c r="AW65" s="44">
        <v>0</v>
      </c>
    </row>
    <row r="66" spans="1:49">
      <c r="A66" s="470"/>
      <c r="B66" s="471"/>
      <c r="C66" s="36" t="s">
        <v>115</v>
      </c>
      <c r="D66" s="63">
        <v>0</v>
      </c>
      <c r="E66" s="64">
        <v>0</v>
      </c>
      <c r="F66" s="252">
        <v>26</v>
      </c>
      <c r="G66" s="257">
        <v>26</v>
      </c>
      <c r="H66" s="245">
        <v>0</v>
      </c>
      <c r="I66" s="241">
        <v>0</v>
      </c>
      <c r="J66" s="241">
        <v>0</v>
      </c>
      <c r="K66" s="241">
        <v>0</v>
      </c>
      <c r="L66" s="241">
        <v>0</v>
      </c>
      <c r="M66" s="249">
        <v>0</v>
      </c>
      <c r="N66" s="203">
        <v>0</v>
      </c>
      <c r="O66" s="301">
        <v>0</v>
      </c>
      <c r="P66" s="203">
        <v>0</v>
      </c>
      <c r="Q66" s="301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4">
        <v>26</v>
      </c>
      <c r="Z66" s="212">
        <v>0</v>
      </c>
      <c r="AA66" s="98">
        <v>0</v>
      </c>
      <c r="AB66" s="100">
        <v>0</v>
      </c>
      <c r="AC66" s="41">
        <v>0</v>
      </c>
      <c r="AD66" s="42">
        <v>0</v>
      </c>
      <c r="AE66" s="43">
        <f t="shared" si="29"/>
        <v>0</v>
      </c>
      <c r="AF66" s="42">
        <v>0</v>
      </c>
      <c r="AG66" s="43">
        <f t="shared" si="30"/>
        <v>0</v>
      </c>
      <c r="AH66" s="41">
        <v>0</v>
      </c>
      <c r="AI66" s="41">
        <v>0</v>
      </c>
      <c r="AJ66" s="41">
        <v>0</v>
      </c>
      <c r="AK66" s="41">
        <v>0</v>
      </c>
      <c r="AL66" s="41">
        <v>0</v>
      </c>
      <c r="AM66" s="41">
        <v>0</v>
      </c>
      <c r="AN66" s="41">
        <v>0</v>
      </c>
      <c r="AO66" s="41"/>
      <c r="AP66" s="41"/>
      <c r="AQ66" s="41"/>
      <c r="AR66" s="41"/>
      <c r="AS66" s="41">
        <v>0</v>
      </c>
      <c r="AT66" s="41">
        <v>0</v>
      </c>
      <c r="AU66" s="41">
        <v>0</v>
      </c>
      <c r="AV66" s="41">
        <v>0</v>
      </c>
      <c r="AW66" s="44">
        <v>0</v>
      </c>
    </row>
    <row r="67" spans="1:49">
      <c r="A67" s="470"/>
      <c r="B67" s="472">
        <v>2</v>
      </c>
      <c r="C67" s="36" t="s">
        <v>116</v>
      </c>
      <c r="D67" s="63">
        <v>1</v>
      </c>
      <c r="E67" s="64">
        <v>0</v>
      </c>
      <c r="F67" s="252">
        <v>88</v>
      </c>
      <c r="G67" s="257">
        <v>88</v>
      </c>
      <c r="H67" s="245">
        <v>0</v>
      </c>
      <c r="I67" s="241">
        <v>0</v>
      </c>
      <c r="J67" s="241">
        <v>0</v>
      </c>
      <c r="K67" s="241">
        <v>0</v>
      </c>
      <c r="L67" s="241">
        <v>0</v>
      </c>
      <c r="M67" s="249">
        <v>0</v>
      </c>
      <c r="N67" s="203">
        <v>0</v>
      </c>
      <c r="O67" s="301">
        <v>0</v>
      </c>
      <c r="P67" s="203">
        <v>9</v>
      </c>
      <c r="Q67" s="301">
        <v>0</v>
      </c>
      <c r="R67" s="65">
        <v>87</v>
      </c>
      <c r="S67" s="66">
        <v>0</v>
      </c>
      <c r="T67" s="66">
        <v>0</v>
      </c>
      <c r="U67" s="66">
        <v>1</v>
      </c>
      <c r="V67" s="66">
        <v>0</v>
      </c>
      <c r="W67" s="66">
        <v>0</v>
      </c>
      <c r="X67" s="66">
        <v>0</v>
      </c>
      <c r="Y67" s="224">
        <v>88</v>
      </c>
      <c r="Z67" s="212">
        <v>1</v>
      </c>
      <c r="AA67" s="98">
        <v>144444</v>
      </c>
      <c r="AB67" s="100">
        <v>1000.0054692775105</v>
      </c>
      <c r="AC67" s="41">
        <v>0</v>
      </c>
      <c r="AD67" s="42">
        <v>0</v>
      </c>
      <c r="AE67" s="43">
        <f t="shared" si="29"/>
        <v>0</v>
      </c>
      <c r="AF67" s="42">
        <v>0</v>
      </c>
      <c r="AG67" s="43">
        <f t="shared" si="30"/>
        <v>0</v>
      </c>
      <c r="AH67" s="41">
        <v>0</v>
      </c>
      <c r="AI67" s="41">
        <v>0</v>
      </c>
      <c r="AJ67" s="41">
        <v>0</v>
      </c>
      <c r="AK67" s="41">
        <v>0</v>
      </c>
      <c r="AL67" s="41">
        <v>0</v>
      </c>
      <c r="AM67" s="41">
        <v>9</v>
      </c>
      <c r="AN67" s="41">
        <v>0</v>
      </c>
      <c r="AO67" s="41"/>
      <c r="AP67" s="41"/>
      <c r="AQ67" s="41"/>
      <c r="AR67" s="41"/>
      <c r="AS67" s="41">
        <v>2</v>
      </c>
      <c r="AT67" s="41">
        <v>105</v>
      </c>
      <c r="AU67" s="41">
        <v>490</v>
      </c>
      <c r="AV67" s="41">
        <v>8</v>
      </c>
      <c r="AW67" s="44">
        <v>0</v>
      </c>
    </row>
    <row r="68" spans="1:49">
      <c r="A68" s="470"/>
      <c r="B68" s="472"/>
      <c r="C68" s="36" t="s">
        <v>117</v>
      </c>
      <c r="D68" s="63">
        <v>1</v>
      </c>
      <c r="E68" s="64">
        <v>0</v>
      </c>
      <c r="F68" s="252">
        <v>66</v>
      </c>
      <c r="G68" s="257">
        <v>57</v>
      </c>
      <c r="H68" s="245">
        <v>0</v>
      </c>
      <c r="I68" s="241">
        <v>0</v>
      </c>
      <c r="J68" s="241">
        <v>4</v>
      </c>
      <c r="K68" s="241">
        <v>0</v>
      </c>
      <c r="L68" s="241">
        <v>0</v>
      </c>
      <c r="M68" s="249">
        <v>0</v>
      </c>
      <c r="N68" s="203">
        <v>9</v>
      </c>
      <c r="O68" s="301">
        <v>0</v>
      </c>
      <c r="P68" s="203">
        <v>6</v>
      </c>
      <c r="Q68" s="301">
        <v>8</v>
      </c>
      <c r="R68" s="65">
        <v>65</v>
      </c>
      <c r="S68" s="66">
        <v>0</v>
      </c>
      <c r="T68" s="66">
        <v>0</v>
      </c>
      <c r="U68" s="66">
        <v>1</v>
      </c>
      <c r="V68" s="66">
        <v>0</v>
      </c>
      <c r="W68" s="66">
        <v>0</v>
      </c>
      <c r="X68" s="66">
        <v>0</v>
      </c>
      <c r="Y68" s="224">
        <v>66</v>
      </c>
      <c r="Z68" s="212">
        <v>1</v>
      </c>
      <c r="AA68" s="98">
        <v>0</v>
      </c>
      <c r="AB68" s="100">
        <v>0</v>
      </c>
      <c r="AC68" s="41">
        <v>1</v>
      </c>
      <c r="AD68" s="42">
        <v>6</v>
      </c>
      <c r="AE68" s="43">
        <f t="shared" si="29"/>
        <v>1200</v>
      </c>
      <c r="AF68" s="42">
        <v>91</v>
      </c>
      <c r="AG68" s="43">
        <f t="shared" si="30"/>
        <v>36400</v>
      </c>
      <c r="AH68" s="41">
        <v>0</v>
      </c>
      <c r="AI68" s="41">
        <v>0</v>
      </c>
      <c r="AJ68" s="41">
        <v>0</v>
      </c>
      <c r="AK68" s="41">
        <v>0</v>
      </c>
      <c r="AL68" s="41">
        <v>0</v>
      </c>
      <c r="AM68" s="41">
        <v>0</v>
      </c>
      <c r="AN68" s="41">
        <v>0</v>
      </c>
      <c r="AO68" s="41"/>
      <c r="AP68" s="41"/>
      <c r="AQ68" s="41"/>
      <c r="AR68" s="41"/>
      <c r="AS68" s="41">
        <v>0</v>
      </c>
      <c r="AT68" s="41">
        <v>0</v>
      </c>
      <c r="AU68" s="41">
        <v>0</v>
      </c>
      <c r="AV68" s="41">
        <v>0</v>
      </c>
      <c r="AW68" s="44">
        <v>0</v>
      </c>
    </row>
    <row r="69" spans="1:49">
      <c r="A69" s="470"/>
      <c r="B69" s="472"/>
      <c r="C69" s="36" t="s">
        <v>118</v>
      </c>
      <c r="D69" s="63">
        <v>5</v>
      </c>
      <c r="E69" s="64">
        <v>0</v>
      </c>
      <c r="F69" s="252">
        <v>24</v>
      </c>
      <c r="G69" s="257">
        <v>24</v>
      </c>
      <c r="H69" s="245">
        <v>0</v>
      </c>
      <c r="I69" s="241">
        <v>0</v>
      </c>
      <c r="J69" s="241">
        <v>0</v>
      </c>
      <c r="K69" s="241">
        <v>0</v>
      </c>
      <c r="L69" s="241">
        <v>0</v>
      </c>
      <c r="M69" s="249">
        <v>0</v>
      </c>
      <c r="N69" s="203">
        <v>0</v>
      </c>
      <c r="O69" s="301">
        <v>0</v>
      </c>
      <c r="P69" s="203">
        <v>1</v>
      </c>
      <c r="Q69" s="301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4">
        <v>24</v>
      </c>
      <c r="Z69" s="212">
        <v>5</v>
      </c>
      <c r="AA69" s="98">
        <v>0</v>
      </c>
      <c r="AB69" s="100">
        <v>0</v>
      </c>
      <c r="AC69" s="41">
        <v>1</v>
      </c>
      <c r="AD69" s="42">
        <v>0</v>
      </c>
      <c r="AE69" s="43">
        <f t="shared" si="29"/>
        <v>0</v>
      </c>
      <c r="AF69" s="42">
        <v>40</v>
      </c>
      <c r="AG69" s="43">
        <f t="shared" si="30"/>
        <v>16000</v>
      </c>
      <c r="AH69" s="41">
        <v>0</v>
      </c>
      <c r="AI69" s="41">
        <v>0</v>
      </c>
      <c r="AJ69" s="41">
        <v>0</v>
      </c>
      <c r="AK69" s="41">
        <v>0</v>
      </c>
      <c r="AL69" s="41">
        <v>0</v>
      </c>
      <c r="AM69" s="41">
        <v>0</v>
      </c>
      <c r="AN69" s="41">
        <v>0</v>
      </c>
      <c r="AO69" s="41"/>
      <c r="AP69" s="41"/>
      <c r="AQ69" s="41"/>
      <c r="AR69" s="41"/>
      <c r="AS69" s="41">
        <v>0</v>
      </c>
      <c r="AT69" s="41">
        <v>0</v>
      </c>
      <c r="AU69" s="41">
        <v>0</v>
      </c>
      <c r="AV69" s="41">
        <v>0</v>
      </c>
      <c r="AW69" s="44">
        <v>0</v>
      </c>
    </row>
    <row r="70" spans="1:49">
      <c r="A70" s="471"/>
      <c r="B70" s="472"/>
      <c r="C70" s="36" t="s">
        <v>119</v>
      </c>
      <c r="D70" s="63">
        <v>4</v>
      </c>
      <c r="E70" s="64">
        <v>2</v>
      </c>
      <c r="F70" s="252">
        <v>69</v>
      </c>
      <c r="G70" s="257">
        <v>61</v>
      </c>
      <c r="H70" s="245">
        <v>0</v>
      </c>
      <c r="I70" s="241">
        <v>0</v>
      </c>
      <c r="J70" s="241">
        <v>0</v>
      </c>
      <c r="K70" s="241">
        <v>0</v>
      </c>
      <c r="L70" s="241">
        <v>0</v>
      </c>
      <c r="M70" s="249">
        <v>0</v>
      </c>
      <c r="N70" s="203">
        <v>8</v>
      </c>
      <c r="O70" s="301">
        <v>0</v>
      </c>
      <c r="P70" s="203">
        <v>2</v>
      </c>
      <c r="Q70" s="301">
        <v>5</v>
      </c>
      <c r="R70" s="65">
        <v>67</v>
      </c>
      <c r="S70" s="66">
        <v>0</v>
      </c>
      <c r="T70" s="66">
        <v>0</v>
      </c>
      <c r="U70" s="66">
        <v>4</v>
      </c>
      <c r="V70" s="66">
        <v>0</v>
      </c>
      <c r="W70" s="66">
        <v>0</v>
      </c>
      <c r="X70" s="66">
        <v>2</v>
      </c>
      <c r="Y70" s="224">
        <v>69</v>
      </c>
      <c r="Z70" s="212">
        <v>2</v>
      </c>
      <c r="AA70" s="98">
        <v>0</v>
      </c>
      <c r="AB70" s="100">
        <v>0</v>
      </c>
      <c r="AC70" s="41">
        <v>0</v>
      </c>
      <c r="AD70" s="42">
        <v>0</v>
      </c>
      <c r="AE70" s="43">
        <f t="shared" si="29"/>
        <v>0</v>
      </c>
      <c r="AF70" s="42">
        <v>0</v>
      </c>
      <c r="AG70" s="43">
        <f t="shared" si="30"/>
        <v>0</v>
      </c>
      <c r="AH70" s="41">
        <v>0</v>
      </c>
      <c r="AI70" s="41">
        <v>0</v>
      </c>
      <c r="AJ70" s="41">
        <v>0</v>
      </c>
      <c r="AK70" s="41">
        <v>0</v>
      </c>
      <c r="AL70" s="41">
        <v>0</v>
      </c>
      <c r="AM70" s="41">
        <v>0</v>
      </c>
      <c r="AN70" s="41">
        <v>0</v>
      </c>
      <c r="AO70" s="41"/>
      <c r="AP70" s="41"/>
      <c r="AQ70" s="41"/>
      <c r="AR70" s="41"/>
      <c r="AS70" s="41">
        <v>0</v>
      </c>
      <c r="AT70" s="41">
        <v>0</v>
      </c>
      <c r="AU70" s="41">
        <v>0</v>
      </c>
      <c r="AV70" s="41">
        <v>0</v>
      </c>
      <c r="AW70" s="44">
        <v>0</v>
      </c>
    </row>
    <row r="71" spans="1:49" ht="16.5" customHeight="1">
      <c r="A71" s="45" t="s">
        <v>73</v>
      </c>
      <c r="B71" s="45"/>
      <c r="C71" s="46"/>
      <c r="D71" s="59">
        <f t="shared" ref="D71:AV71" si="31">SUM(D63:D70)</f>
        <v>13</v>
      </c>
      <c r="E71" s="60">
        <f t="shared" si="31"/>
        <v>7</v>
      </c>
      <c r="F71" s="214">
        <f t="shared" si="31"/>
        <v>461</v>
      </c>
      <c r="G71" s="259">
        <f t="shared" si="31"/>
        <v>382</v>
      </c>
      <c r="H71" s="266">
        <f t="shared" si="31"/>
        <v>0</v>
      </c>
      <c r="I71" s="278">
        <f t="shared" si="31"/>
        <v>0</v>
      </c>
      <c r="J71" s="278">
        <f t="shared" si="31"/>
        <v>5</v>
      </c>
      <c r="K71" s="278">
        <f t="shared" si="31"/>
        <v>0</v>
      </c>
      <c r="L71" s="278">
        <f t="shared" si="31"/>
        <v>0</v>
      </c>
      <c r="M71" s="272">
        <f t="shared" si="31"/>
        <v>6</v>
      </c>
      <c r="N71" s="205">
        <f t="shared" si="31"/>
        <v>79</v>
      </c>
      <c r="O71" s="300">
        <f t="shared" si="31"/>
        <v>0</v>
      </c>
      <c r="P71" s="205">
        <f t="shared" ref="P71:Q71" si="32">SUM(P63:P70)</f>
        <v>34</v>
      </c>
      <c r="Q71" s="300">
        <f t="shared" si="32"/>
        <v>62</v>
      </c>
      <c r="R71" s="61">
        <f t="shared" si="31"/>
        <v>455</v>
      </c>
      <c r="S71" s="62">
        <f t="shared" si="31"/>
        <v>5</v>
      </c>
      <c r="T71" s="62">
        <f t="shared" si="31"/>
        <v>0</v>
      </c>
      <c r="U71" s="62">
        <f t="shared" si="31"/>
        <v>8</v>
      </c>
      <c r="V71" s="62">
        <f t="shared" si="31"/>
        <v>0</v>
      </c>
      <c r="W71" s="62">
        <f t="shared" si="31"/>
        <v>0</v>
      </c>
      <c r="X71" s="62">
        <f t="shared" si="31"/>
        <v>7</v>
      </c>
      <c r="Y71" s="223">
        <f t="shared" si="31"/>
        <v>461</v>
      </c>
      <c r="Z71" s="214">
        <f t="shared" si="31"/>
        <v>6</v>
      </c>
      <c r="AA71" s="162">
        <f t="shared" si="31"/>
        <v>144444</v>
      </c>
      <c r="AB71" s="163">
        <f t="shared" si="31"/>
        <v>1000.0054692775105</v>
      </c>
      <c r="AC71" s="45">
        <f t="shared" si="31"/>
        <v>4</v>
      </c>
      <c r="AD71" s="56">
        <f t="shared" si="31"/>
        <v>6</v>
      </c>
      <c r="AE71" s="57">
        <f t="shared" si="31"/>
        <v>1200</v>
      </c>
      <c r="AF71" s="56">
        <f t="shared" si="31"/>
        <v>243</v>
      </c>
      <c r="AG71" s="57">
        <f t="shared" si="31"/>
        <v>97200</v>
      </c>
      <c r="AH71" s="45">
        <f t="shared" si="31"/>
        <v>0</v>
      </c>
      <c r="AI71" s="45">
        <f t="shared" si="31"/>
        <v>0</v>
      </c>
      <c r="AJ71" s="45">
        <f t="shared" si="31"/>
        <v>0</v>
      </c>
      <c r="AK71" s="45">
        <f t="shared" si="31"/>
        <v>0</v>
      </c>
      <c r="AL71" s="45">
        <f t="shared" si="31"/>
        <v>0</v>
      </c>
      <c r="AM71" s="45">
        <f t="shared" si="31"/>
        <v>9</v>
      </c>
      <c r="AN71" s="45">
        <f t="shared" si="31"/>
        <v>0</v>
      </c>
      <c r="AO71" s="45">
        <f t="shared" si="31"/>
        <v>0</v>
      </c>
      <c r="AP71" s="45">
        <f t="shared" si="31"/>
        <v>0</v>
      </c>
      <c r="AQ71" s="45">
        <f t="shared" si="31"/>
        <v>0</v>
      </c>
      <c r="AR71" s="45">
        <f t="shared" si="31"/>
        <v>0</v>
      </c>
      <c r="AS71" s="45">
        <f t="shared" si="31"/>
        <v>3</v>
      </c>
      <c r="AT71" s="45">
        <f t="shared" si="31"/>
        <v>165</v>
      </c>
      <c r="AU71" s="45">
        <f t="shared" si="31"/>
        <v>696</v>
      </c>
      <c r="AV71" s="45">
        <f t="shared" si="31"/>
        <v>13</v>
      </c>
      <c r="AW71" s="58"/>
    </row>
    <row r="72" spans="1:49">
      <c r="A72" s="469">
        <v>6</v>
      </c>
      <c r="B72" s="469">
        <v>1</v>
      </c>
      <c r="C72" s="36" t="s">
        <v>120</v>
      </c>
      <c r="D72" s="63">
        <v>0</v>
      </c>
      <c r="E72" s="64">
        <v>0</v>
      </c>
      <c r="F72" s="252">
        <v>35</v>
      </c>
      <c r="G72" s="257">
        <v>35</v>
      </c>
      <c r="H72" s="245">
        <v>0</v>
      </c>
      <c r="I72" s="241">
        <v>0</v>
      </c>
      <c r="J72" s="241">
        <v>0</v>
      </c>
      <c r="K72" s="241">
        <v>0</v>
      </c>
      <c r="L72" s="241">
        <v>0</v>
      </c>
      <c r="M72" s="249">
        <v>0</v>
      </c>
      <c r="N72" s="203">
        <v>0</v>
      </c>
      <c r="O72" s="301">
        <v>0</v>
      </c>
      <c r="P72" s="203">
        <v>4</v>
      </c>
      <c r="Q72" s="301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4">
        <v>35</v>
      </c>
      <c r="Z72" s="212">
        <v>0</v>
      </c>
      <c r="AA72" s="98">
        <v>0</v>
      </c>
      <c r="AB72" s="100">
        <v>0</v>
      </c>
      <c r="AC72" s="41">
        <v>0</v>
      </c>
      <c r="AD72" s="42">
        <v>0</v>
      </c>
      <c r="AE72" s="43">
        <f t="shared" ref="AE72" si="33">AD72*$AE$5</f>
        <v>0</v>
      </c>
      <c r="AF72" s="42">
        <v>0</v>
      </c>
      <c r="AG72" s="43">
        <f t="shared" ref="AG72:AG79" si="34">AF72*$AG$5</f>
        <v>0</v>
      </c>
      <c r="AH72" s="41">
        <v>0</v>
      </c>
      <c r="AI72" s="41">
        <v>0</v>
      </c>
      <c r="AJ72" s="41">
        <v>0</v>
      </c>
      <c r="AK72" s="41">
        <v>0</v>
      </c>
      <c r="AL72" s="41">
        <v>0</v>
      </c>
      <c r="AM72" s="41">
        <v>0</v>
      </c>
      <c r="AN72" s="41">
        <v>0</v>
      </c>
      <c r="AO72" s="41"/>
      <c r="AP72" s="41"/>
      <c r="AQ72" s="41"/>
      <c r="AR72" s="41"/>
      <c r="AS72" s="41">
        <v>0</v>
      </c>
      <c r="AT72" s="41">
        <v>0</v>
      </c>
      <c r="AU72" s="41">
        <v>0</v>
      </c>
      <c r="AV72" s="41">
        <v>0</v>
      </c>
      <c r="AW72" s="44">
        <v>0</v>
      </c>
    </row>
    <row r="73" spans="1:49">
      <c r="A73" s="470"/>
      <c r="B73" s="470"/>
      <c r="C73" s="36" t="s">
        <v>121</v>
      </c>
      <c r="D73" s="63">
        <v>0</v>
      </c>
      <c r="E73" s="64">
        <v>0</v>
      </c>
      <c r="F73" s="252">
        <v>36</v>
      </c>
      <c r="G73" s="257">
        <v>25</v>
      </c>
      <c r="H73" s="245">
        <v>0</v>
      </c>
      <c r="I73" s="241">
        <v>0</v>
      </c>
      <c r="J73" s="241">
        <v>0</v>
      </c>
      <c r="K73" s="241">
        <v>0</v>
      </c>
      <c r="L73" s="241">
        <v>3</v>
      </c>
      <c r="M73" s="249">
        <v>0</v>
      </c>
      <c r="N73" s="203">
        <v>11</v>
      </c>
      <c r="O73" s="301">
        <v>0</v>
      </c>
      <c r="P73" s="203">
        <v>5</v>
      </c>
      <c r="Q73" s="301">
        <v>7</v>
      </c>
      <c r="R73" s="65">
        <v>36</v>
      </c>
      <c r="S73" s="66">
        <v>0</v>
      </c>
      <c r="T73" s="66">
        <v>0</v>
      </c>
      <c r="U73" s="66">
        <v>0</v>
      </c>
      <c r="V73" s="66">
        <v>0</v>
      </c>
      <c r="W73" s="66">
        <v>0</v>
      </c>
      <c r="X73" s="66">
        <v>0</v>
      </c>
      <c r="Y73" s="224">
        <v>36</v>
      </c>
      <c r="Z73" s="212">
        <v>0</v>
      </c>
      <c r="AA73" s="98">
        <v>0</v>
      </c>
      <c r="AB73" s="100">
        <v>0</v>
      </c>
      <c r="AC73" s="41">
        <v>1</v>
      </c>
      <c r="AD73" s="42">
        <v>0</v>
      </c>
      <c r="AE73" s="43">
        <f t="shared" ref="AE73:AE79" si="35">AD73*$AE$5</f>
        <v>0</v>
      </c>
      <c r="AF73" s="42">
        <v>13</v>
      </c>
      <c r="AG73" s="43">
        <f t="shared" si="34"/>
        <v>5200</v>
      </c>
      <c r="AH73" s="41">
        <v>0</v>
      </c>
      <c r="AI73" s="41">
        <v>0</v>
      </c>
      <c r="AJ73" s="41">
        <v>0</v>
      </c>
      <c r="AK73" s="41">
        <v>0</v>
      </c>
      <c r="AL73" s="41">
        <v>0</v>
      </c>
      <c r="AM73" s="41">
        <v>0</v>
      </c>
      <c r="AN73" s="41">
        <v>0</v>
      </c>
      <c r="AO73" s="41"/>
      <c r="AP73" s="41"/>
      <c r="AQ73" s="41"/>
      <c r="AR73" s="41"/>
      <c r="AS73" s="41">
        <v>0</v>
      </c>
      <c r="AT73" s="41">
        <v>0</v>
      </c>
      <c r="AU73" s="41">
        <v>0</v>
      </c>
      <c r="AV73" s="41">
        <v>0</v>
      </c>
      <c r="AW73" s="44">
        <v>0</v>
      </c>
    </row>
    <row r="74" spans="1:49">
      <c r="A74" s="470"/>
      <c r="B74" s="471"/>
      <c r="C74" s="36" t="s">
        <v>122</v>
      </c>
      <c r="D74" s="63">
        <v>0</v>
      </c>
      <c r="E74" s="64">
        <v>0</v>
      </c>
      <c r="F74" s="252">
        <v>25</v>
      </c>
      <c r="G74" s="257">
        <v>18</v>
      </c>
      <c r="H74" s="245">
        <v>0</v>
      </c>
      <c r="I74" s="241">
        <v>0</v>
      </c>
      <c r="J74" s="241">
        <v>1</v>
      </c>
      <c r="K74" s="241">
        <v>0</v>
      </c>
      <c r="L74" s="241">
        <v>2</v>
      </c>
      <c r="M74" s="249">
        <v>0</v>
      </c>
      <c r="N74" s="203">
        <v>7</v>
      </c>
      <c r="O74" s="301">
        <v>0</v>
      </c>
      <c r="P74" s="203">
        <v>0</v>
      </c>
      <c r="Q74" s="301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4">
        <v>25</v>
      </c>
      <c r="Z74" s="212">
        <v>0</v>
      </c>
      <c r="AA74" s="98">
        <v>0</v>
      </c>
      <c r="AB74" s="100">
        <v>0</v>
      </c>
      <c r="AC74" s="41">
        <v>0</v>
      </c>
      <c r="AD74" s="42">
        <v>0</v>
      </c>
      <c r="AE74" s="43">
        <f t="shared" si="35"/>
        <v>0</v>
      </c>
      <c r="AF74" s="42">
        <v>0</v>
      </c>
      <c r="AG74" s="43">
        <f t="shared" si="34"/>
        <v>0</v>
      </c>
      <c r="AH74" s="41">
        <v>0</v>
      </c>
      <c r="AI74" s="41">
        <v>0</v>
      </c>
      <c r="AJ74" s="41">
        <v>0</v>
      </c>
      <c r="AK74" s="41">
        <v>0</v>
      </c>
      <c r="AL74" s="41">
        <v>0</v>
      </c>
      <c r="AM74" s="41">
        <v>0</v>
      </c>
      <c r="AN74" s="41">
        <v>0</v>
      </c>
      <c r="AO74" s="41"/>
      <c r="AP74" s="41"/>
      <c r="AQ74" s="41"/>
      <c r="AR74" s="41"/>
      <c r="AS74" s="41">
        <v>0</v>
      </c>
      <c r="AT74" s="41">
        <v>0</v>
      </c>
      <c r="AU74" s="41">
        <v>0</v>
      </c>
      <c r="AV74" s="41">
        <v>0</v>
      </c>
      <c r="AW74" s="44">
        <v>0</v>
      </c>
    </row>
    <row r="75" spans="1:49">
      <c r="A75" s="470"/>
      <c r="B75" s="472">
        <v>2</v>
      </c>
      <c r="C75" s="36" t="s">
        <v>123</v>
      </c>
      <c r="D75" s="63">
        <v>0</v>
      </c>
      <c r="E75" s="64">
        <v>0</v>
      </c>
      <c r="F75" s="252">
        <v>38</v>
      </c>
      <c r="G75" s="257">
        <v>27</v>
      </c>
      <c r="H75" s="245">
        <v>0</v>
      </c>
      <c r="I75" s="241">
        <v>0</v>
      </c>
      <c r="J75" s="241">
        <v>0</v>
      </c>
      <c r="K75" s="241">
        <v>0</v>
      </c>
      <c r="L75" s="241">
        <v>0</v>
      </c>
      <c r="M75" s="249">
        <v>0</v>
      </c>
      <c r="N75" s="203">
        <v>11</v>
      </c>
      <c r="O75" s="301">
        <v>0</v>
      </c>
      <c r="P75" s="203">
        <v>0</v>
      </c>
      <c r="Q75" s="301">
        <v>8</v>
      </c>
      <c r="R75" s="65">
        <v>38</v>
      </c>
      <c r="S75" s="66">
        <v>0</v>
      </c>
      <c r="T75" s="66">
        <v>0</v>
      </c>
      <c r="U75" s="66">
        <v>0</v>
      </c>
      <c r="V75" s="66">
        <v>0</v>
      </c>
      <c r="W75" s="66">
        <v>0</v>
      </c>
      <c r="X75" s="66">
        <v>0</v>
      </c>
      <c r="Y75" s="224">
        <v>38</v>
      </c>
      <c r="Z75" s="212">
        <v>0</v>
      </c>
      <c r="AA75" s="98">
        <v>0</v>
      </c>
      <c r="AB75" s="100">
        <v>0</v>
      </c>
      <c r="AC75" s="41">
        <v>0</v>
      </c>
      <c r="AD75" s="42">
        <v>0</v>
      </c>
      <c r="AE75" s="43">
        <f t="shared" si="35"/>
        <v>0</v>
      </c>
      <c r="AF75" s="42">
        <v>0</v>
      </c>
      <c r="AG75" s="43">
        <f t="shared" si="34"/>
        <v>0</v>
      </c>
      <c r="AH75" s="41">
        <v>0</v>
      </c>
      <c r="AI75" s="41">
        <v>0</v>
      </c>
      <c r="AJ75" s="41">
        <v>0</v>
      </c>
      <c r="AK75" s="41">
        <v>0</v>
      </c>
      <c r="AL75" s="41">
        <v>0</v>
      </c>
      <c r="AM75" s="41">
        <v>0</v>
      </c>
      <c r="AN75" s="41">
        <v>0</v>
      </c>
      <c r="AO75" s="41"/>
      <c r="AP75" s="41"/>
      <c r="AQ75" s="41"/>
      <c r="AR75" s="41"/>
      <c r="AS75" s="41">
        <v>0</v>
      </c>
      <c r="AT75" s="41">
        <v>0</v>
      </c>
      <c r="AU75" s="41">
        <v>0</v>
      </c>
      <c r="AV75" s="41">
        <v>0</v>
      </c>
      <c r="AW75" s="44">
        <v>0</v>
      </c>
    </row>
    <row r="76" spans="1:49">
      <c r="A76" s="470"/>
      <c r="B76" s="472"/>
      <c r="C76" s="36" t="s">
        <v>124</v>
      </c>
      <c r="D76" s="63">
        <v>1</v>
      </c>
      <c r="E76" s="64">
        <v>0</v>
      </c>
      <c r="F76" s="252">
        <v>53</v>
      </c>
      <c r="G76" s="257">
        <v>53</v>
      </c>
      <c r="H76" s="245">
        <v>0</v>
      </c>
      <c r="I76" s="241">
        <v>0</v>
      </c>
      <c r="J76" s="241">
        <v>0</v>
      </c>
      <c r="K76" s="241">
        <v>0</v>
      </c>
      <c r="L76" s="241">
        <v>0</v>
      </c>
      <c r="M76" s="249">
        <v>0</v>
      </c>
      <c r="N76" s="203">
        <v>0</v>
      </c>
      <c r="O76" s="301">
        <v>0</v>
      </c>
      <c r="P76" s="203">
        <v>4</v>
      </c>
      <c r="Q76" s="301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4">
        <v>53</v>
      </c>
      <c r="Z76" s="212">
        <v>1</v>
      </c>
      <c r="AA76" s="98">
        <v>0</v>
      </c>
      <c r="AB76" s="100">
        <v>0</v>
      </c>
      <c r="AC76" s="41">
        <v>0</v>
      </c>
      <c r="AD76" s="42">
        <v>0</v>
      </c>
      <c r="AE76" s="43">
        <f t="shared" si="35"/>
        <v>0</v>
      </c>
      <c r="AF76" s="42">
        <v>0</v>
      </c>
      <c r="AG76" s="43">
        <f t="shared" si="34"/>
        <v>0</v>
      </c>
      <c r="AH76" s="41">
        <v>0</v>
      </c>
      <c r="AI76" s="41">
        <v>0</v>
      </c>
      <c r="AJ76" s="41">
        <v>0</v>
      </c>
      <c r="AK76" s="41">
        <v>0</v>
      </c>
      <c r="AL76" s="41">
        <v>0</v>
      </c>
      <c r="AM76" s="41">
        <v>0</v>
      </c>
      <c r="AN76" s="41">
        <v>0</v>
      </c>
      <c r="AO76" s="41"/>
      <c r="AP76" s="41"/>
      <c r="AQ76" s="41"/>
      <c r="AR76" s="41"/>
      <c r="AS76" s="41">
        <v>0</v>
      </c>
      <c r="AT76" s="41">
        <v>0</v>
      </c>
      <c r="AU76" s="41">
        <v>0</v>
      </c>
      <c r="AV76" s="41">
        <v>0</v>
      </c>
      <c r="AW76" s="44">
        <v>0</v>
      </c>
    </row>
    <row r="77" spans="1:49">
      <c r="A77" s="470"/>
      <c r="B77" s="472"/>
      <c r="C77" s="202" t="s">
        <v>125</v>
      </c>
      <c r="D77" s="63">
        <v>3</v>
      </c>
      <c r="E77" s="64">
        <v>1</v>
      </c>
      <c r="F77" s="252">
        <v>44</v>
      </c>
      <c r="G77" s="257">
        <v>41</v>
      </c>
      <c r="H77" s="245">
        <v>0</v>
      </c>
      <c r="I77" s="241">
        <v>0</v>
      </c>
      <c r="J77" s="241">
        <v>1</v>
      </c>
      <c r="K77" s="241">
        <v>0</v>
      </c>
      <c r="L77" s="241">
        <v>0</v>
      </c>
      <c r="M77" s="249">
        <v>0</v>
      </c>
      <c r="N77" s="203">
        <v>3</v>
      </c>
      <c r="O77" s="301">
        <v>0</v>
      </c>
      <c r="P77" s="203">
        <v>4</v>
      </c>
      <c r="Q77" s="301">
        <v>3</v>
      </c>
      <c r="R77" s="65">
        <v>42</v>
      </c>
      <c r="S77" s="66">
        <v>0</v>
      </c>
      <c r="T77" s="66">
        <v>0</v>
      </c>
      <c r="U77" s="66">
        <v>3</v>
      </c>
      <c r="V77" s="66">
        <v>0</v>
      </c>
      <c r="W77" s="66">
        <v>0</v>
      </c>
      <c r="X77" s="66">
        <v>1</v>
      </c>
      <c r="Y77" s="224">
        <v>44</v>
      </c>
      <c r="Z77" s="212">
        <v>2</v>
      </c>
      <c r="AA77" s="98">
        <v>0</v>
      </c>
      <c r="AB77" s="100">
        <v>0</v>
      </c>
      <c r="AC77" s="41">
        <v>0</v>
      </c>
      <c r="AD77" s="42">
        <v>0</v>
      </c>
      <c r="AE77" s="43">
        <f t="shared" si="35"/>
        <v>0</v>
      </c>
      <c r="AF77" s="42">
        <v>0</v>
      </c>
      <c r="AG77" s="43">
        <f t="shared" si="34"/>
        <v>0</v>
      </c>
      <c r="AH77" s="41">
        <v>0</v>
      </c>
      <c r="AI77" s="41">
        <v>0</v>
      </c>
      <c r="AJ77" s="41">
        <v>0</v>
      </c>
      <c r="AK77" s="41">
        <v>0</v>
      </c>
      <c r="AL77" s="41">
        <v>0</v>
      </c>
      <c r="AM77" s="41">
        <v>0</v>
      </c>
      <c r="AN77" s="41">
        <v>0</v>
      </c>
      <c r="AO77" s="41"/>
      <c r="AP77" s="41"/>
      <c r="AQ77" s="41"/>
      <c r="AR77" s="41"/>
      <c r="AS77" s="41">
        <v>0</v>
      </c>
      <c r="AT77" s="41">
        <v>0</v>
      </c>
      <c r="AU77" s="41">
        <v>0</v>
      </c>
      <c r="AV77" s="41">
        <v>0</v>
      </c>
      <c r="AW77" s="44">
        <v>0</v>
      </c>
    </row>
    <row r="78" spans="1:49">
      <c r="A78" s="470"/>
      <c r="B78" s="472"/>
      <c r="C78" s="36" t="s">
        <v>126</v>
      </c>
      <c r="D78" s="63">
        <v>0</v>
      </c>
      <c r="E78" s="64">
        <v>0</v>
      </c>
      <c r="F78" s="252">
        <v>12</v>
      </c>
      <c r="G78" s="257">
        <v>12</v>
      </c>
      <c r="H78" s="245">
        <v>0</v>
      </c>
      <c r="I78" s="241">
        <v>0</v>
      </c>
      <c r="J78" s="241">
        <v>0</v>
      </c>
      <c r="K78" s="241">
        <v>1</v>
      </c>
      <c r="L78" s="241">
        <v>0</v>
      </c>
      <c r="M78" s="249">
        <v>0</v>
      </c>
      <c r="N78" s="203">
        <v>0</v>
      </c>
      <c r="O78" s="301">
        <v>0</v>
      </c>
      <c r="P78" s="203">
        <v>0</v>
      </c>
      <c r="Q78" s="301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4">
        <v>12</v>
      </c>
      <c r="Z78" s="212">
        <v>0</v>
      </c>
      <c r="AA78" s="98">
        <v>0</v>
      </c>
      <c r="AB78" s="100">
        <v>0</v>
      </c>
      <c r="AC78" s="41">
        <v>0</v>
      </c>
      <c r="AD78" s="42">
        <v>0</v>
      </c>
      <c r="AE78" s="43">
        <f t="shared" si="35"/>
        <v>0</v>
      </c>
      <c r="AF78" s="42">
        <v>0</v>
      </c>
      <c r="AG78" s="43">
        <f t="shared" si="34"/>
        <v>0</v>
      </c>
      <c r="AH78" s="41">
        <v>0</v>
      </c>
      <c r="AI78" s="41">
        <v>0</v>
      </c>
      <c r="AJ78" s="41">
        <v>0</v>
      </c>
      <c r="AK78" s="41">
        <v>0</v>
      </c>
      <c r="AL78" s="41">
        <v>0</v>
      </c>
      <c r="AM78" s="41">
        <v>0</v>
      </c>
      <c r="AN78" s="41">
        <v>0</v>
      </c>
      <c r="AO78" s="41"/>
      <c r="AP78" s="41"/>
      <c r="AQ78" s="41"/>
      <c r="AR78" s="41"/>
      <c r="AS78" s="41">
        <v>0</v>
      </c>
      <c r="AT78" s="41">
        <v>0</v>
      </c>
      <c r="AU78" s="41">
        <v>0</v>
      </c>
      <c r="AV78" s="41">
        <v>0</v>
      </c>
      <c r="AW78" s="44">
        <v>0</v>
      </c>
    </row>
    <row r="79" spans="1:49">
      <c r="A79" s="471"/>
      <c r="B79" s="472"/>
      <c r="C79" s="36" t="s">
        <v>127</v>
      </c>
      <c r="D79" s="63">
        <v>0</v>
      </c>
      <c r="E79" s="64">
        <v>0</v>
      </c>
      <c r="F79" s="253">
        <v>54</v>
      </c>
      <c r="G79" s="260">
        <v>36</v>
      </c>
      <c r="H79" s="246">
        <v>0</v>
      </c>
      <c r="I79" s="242">
        <v>0</v>
      </c>
      <c r="J79" s="242">
        <v>0</v>
      </c>
      <c r="K79" s="242">
        <v>0</v>
      </c>
      <c r="L79" s="242">
        <v>3</v>
      </c>
      <c r="M79" s="250">
        <v>0</v>
      </c>
      <c r="N79" s="206">
        <v>18</v>
      </c>
      <c r="O79" s="302">
        <v>0</v>
      </c>
      <c r="P79" s="206">
        <v>7</v>
      </c>
      <c r="Q79" s="302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5">
        <v>54</v>
      </c>
      <c r="Z79" s="215">
        <v>0</v>
      </c>
      <c r="AA79" s="98">
        <v>0</v>
      </c>
      <c r="AB79" s="100">
        <v>0</v>
      </c>
      <c r="AC79" s="41">
        <v>1</v>
      </c>
      <c r="AD79" s="42">
        <v>0</v>
      </c>
      <c r="AE79" s="43">
        <f t="shared" si="35"/>
        <v>0</v>
      </c>
      <c r="AF79" s="42">
        <v>56</v>
      </c>
      <c r="AG79" s="43">
        <f t="shared" si="34"/>
        <v>22400</v>
      </c>
      <c r="AH79" s="41">
        <v>0</v>
      </c>
      <c r="AI79" s="41">
        <v>0</v>
      </c>
      <c r="AJ79" s="41">
        <v>0</v>
      </c>
      <c r="AK79" s="41">
        <v>0</v>
      </c>
      <c r="AL79" s="41">
        <v>0</v>
      </c>
      <c r="AM79" s="41">
        <v>0</v>
      </c>
      <c r="AN79" s="41">
        <v>0</v>
      </c>
      <c r="AO79" s="41"/>
      <c r="AP79" s="41"/>
      <c r="AQ79" s="41"/>
      <c r="AR79" s="41"/>
      <c r="AS79" s="41">
        <v>0</v>
      </c>
      <c r="AT79" s="41">
        <v>0</v>
      </c>
      <c r="AU79" s="41">
        <v>0</v>
      </c>
      <c r="AV79" s="41">
        <v>0</v>
      </c>
      <c r="AW79" s="44">
        <v>0</v>
      </c>
    </row>
    <row r="80" spans="1:49" ht="16.5" customHeight="1">
      <c r="A80" s="45" t="s">
        <v>73</v>
      </c>
      <c r="B80" s="45"/>
      <c r="C80" s="46"/>
      <c r="D80" s="59">
        <f>SUM(D72:D79)</f>
        <v>4</v>
      </c>
      <c r="E80" s="60">
        <f>SUM(E72:E79)</f>
        <v>1</v>
      </c>
      <c r="F80" s="214">
        <f>SUM(F72:F79)</f>
        <v>297</v>
      </c>
      <c r="G80" s="259">
        <f>SUM(G72:G79)</f>
        <v>247</v>
      </c>
      <c r="H80" s="266">
        <f t="shared" ref="H80:N80" si="36">SUM(H72:H79)</f>
        <v>0</v>
      </c>
      <c r="I80" s="278">
        <f t="shared" si="36"/>
        <v>0</v>
      </c>
      <c r="J80" s="278">
        <f t="shared" si="36"/>
        <v>2</v>
      </c>
      <c r="K80" s="278">
        <f t="shared" si="36"/>
        <v>1</v>
      </c>
      <c r="L80" s="278">
        <f t="shared" si="36"/>
        <v>8</v>
      </c>
      <c r="M80" s="272">
        <f t="shared" si="36"/>
        <v>0</v>
      </c>
      <c r="N80" s="205">
        <f t="shared" si="36"/>
        <v>50</v>
      </c>
      <c r="O80" s="300">
        <f t="shared" ref="O80:AV80" si="37">SUM(O72:O79)</f>
        <v>0</v>
      </c>
      <c r="P80" s="205">
        <f t="shared" si="37"/>
        <v>24</v>
      </c>
      <c r="Q80" s="300">
        <f t="shared" ref="Q80" si="38">SUM(Q72:Q79)</f>
        <v>37</v>
      </c>
      <c r="R80" s="61">
        <f t="shared" si="37"/>
        <v>294</v>
      </c>
      <c r="S80" s="62">
        <f t="shared" si="37"/>
        <v>0</v>
      </c>
      <c r="T80" s="62">
        <f t="shared" si="37"/>
        <v>0</v>
      </c>
      <c r="U80" s="62">
        <f t="shared" si="37"/>
        <v>4</v>
      </c>
      <c r="V80" s="62">
        <f t="shared" si="37"/>
        <v>0</v>
      </c>
      <c r="W80" s="62">
        <f t="shared" si="37"/>
        <v>0</v>
      </c>
      <c r="X80" s="62">
        <f t="shared" si="37"/>
        <v>1</v>
      </c>
      <c r="Y80" s="223">
        <f t="shared" si="37"/>
        <v>297</v>
      </c>
      <c r="Z80" s="214">
        <f t="shared" si="37"/>
        <v>3</v>
      </c>
      <c r="AA80" s="162">
        <f t="shared" si="37"/>
        <v>0</v>
      </c>
      <c r="AB80" s="163">
        <f t="shared" si="37"/>
        <v>0</v>
      </c>
      <c r="AC80" s="45">
        <f t="shared" si="37"/>
        <v>2</v>
      </c>
      <c r="AD80" s="56">
        <f t="shared" si="37"/>
        <v>0</v>
      </c>
      <c r="AE80" s="57">
        <f t="shared" si="37"/>
        <v>0</v>
      </c>
      <c r="AF80" s="56">
        <f t="shared" si="37"/>
        <v>69</v>
      </c>
      <c r="AG80" s="57">
        <f t="shared" si="37"/>
        <v>27600</v>
      </c>
      <c r="AH80" s="45">
        <f t="shared" si="37"/>
        <v>0</v>
      </c>
      <c r="AI80" s="45">
        <f t="shared" si="37"/>
        <v>0</v>
      </c>
      <c r="AJ80" s="45">
        <f t="shared" si="37"/>
        <v>0</v>
      </c>
      <c r="AK80" s="45">
        <f t="shared" si="37"/>
        <v>0</v>
      </c>
      <c r="AL80" s="45">
        <f t="shared" si="37"/>
        <v>0</v>
      </c>
      <c r="AM80" s="45">
        <f t="shared" si="37"/>
        <v>0</v>
      </c>
      <c r="AN80" s="45">
        <f t="shared" si="37"/>
        <v>0</v>
      </c>
      <c r="AO80" s="45">
        <f t="shared" si="37"/>
        <v>0</v>
      </c>
      <c r="AP80" s="45">
        <f t="shared" si="37"/>
        <v>0</v>
      </c>
      <c r="AQ80" s="45">
        <f t="shared" si="37"/>
        <v>0</v>
      </c>
      <c r="AR80" s="45">
        <f t="shared" si="37"/>
        <v>0</v>
      </c>
      <c r="AS80" s="45">
        <f t="shared" si="37"/>
        <v>0</v>
      </c>
      <c r="AT80" s="45">
        <f t="shared" si="37"/>
        <v>0</v>
      </c>
      <c r="AU80" s="45">
        <f t="shared" si="37"/>
        <v>0</v>
      </c>
      <c r="AV80" s="45">
        <f t="shared" si="37"/>
        <v>0</v>
      </c>
      <c r="AW80" s="58"/>
    </row>
    <row r="81" spans="1:49">
      <c r="A81" s="469">
        <v>7</v>
      </c>
      <c r="B81" s="469">
        <v>1</v>
      </c>
      <c r="C81" s="36" t="s">
        <v>128</v>
      </c>
      <c r="D81" s="63">
        <v>0</v>
      </c>
      <c r="E81" s="64">
        <v>0</v>
      </c>
      <c r="F81" s="252">
        <v>30</v>
      </c>
      <c r="G81" s="257">
        <v>30</v>
      </c>
      <c r="H81" s="245">
        <v>0</v>
      </c>
      <c r="I81" s="241">
        <v>0</v>
      </c>
      <c r="J81" s="241">
        <v>0</v>
      </c>
      <c r="K81" s="241">
        <v>3</v>
      </c>
      <c r="L81" s="241">
        <v>0</v>
      </c>
      <c r="M81" s="249">
        <v>0</v>
      </c>
      <c r="N81" s="203">
        <v>0</v>
      </c>
      <c r="O81" s="301">
        <v>0</v>
      </c>
      <c r="P81" s="203">
        <v>1</v>
      </c>
      <c r="Q81" s="301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4">
        <v>30</v>
      </c>
      <c r="Z81" s="212">
        <v>0</v>
      </c>
      <c r="AA81" s="98">
        <v>0</v>
      </c>
      <c r="AB81" s="100">
        <v>0</v>
      </c>
      <c r="AC81" s="41">
        <v>0</v>
      </c>
      <c r="AD81" s="42">
        <v>0</v>
      </c>
      <c r="AE81" s="43">
        <f t="shared" ref="AE81:AE86" si="39">AD81*$AE$5</f>
        <v>0</v>
      </c>
      <c r="AF81" s="42">
        <v>0</v>
      </c>
      <c r="AG81" s="43">
        <f t="shared" ref="AG81:AG89" si="40">AF81*$AG$5</f>
        <v>0</v>
      </c>
      <c r="AH81" s="41">
        <v>0</v>
      </c>
      <c r="AI81" s="41">
        <v>0</v>
      </c>
      <c r="AJ81" s="41">
        <v>0</v>
      </c>
      <c r="AK81" s="41">
        <v>0</v>
      </c>
      <c r="AL81" s="41">
        <v>0</v>
      </c>
      <c r="AM81" s="41">
        <v>0</v>
      </c>
      <c r="AN81" s="41">
        <v>0</v>
      </c>
      <c r="AO81" s="41"/>
      <c r="AP81" s="41"/>
      <c r="AQ81" s="41"/>
      <c r="AR81" s="41"/>
      <c r="AS81" s="41">
        <v>0</v>
      </c>
      <c r="AT81" s="41">
        <v>0</v>
      </c>
      <c r="AU81" s="41">
        <v>0</v>
      </c>
      <c r="AV81" s="41">
        <v>0</v>
      </c>
      <c r="AW81" s="44">
        <v>0</v>
      </c>
    </row>
    <row r="82" spans="1:49">
      <c r="A82" s="470"/>
      <c r="B82" s="470"/>
      <c r="C82" s="36" t="s">
        <v>129</v>
      </c>
      <c r="D82" s="63">
        <v>0</v>
      </c>
      <c r="E82" s="64">
        <v>0</v>
      </c>
      <c r="F82" s="252">
        <v>26</v>
      </c>
      <c r="G82" s="257">
        <v>26</v>
      </c>
      <c r="H82" s="245">
        <v>0</v>
      </c>
      <c r="I82" s="241">
        <v>0</v>
      </c>
      <c r="J82" s="241">
        <v>0</v>
      </c>
      <c r="K82" s="241">
        <v>0</v>
      </c>
      <c r="L82" s="241">
        <v>0</v>
      </c>
      <c r="M82" s="249">
        <v>0</v>
      </c>
      <c r="N82" s="203">
        <v>0</v>
      </c>
      <c r="O82" s="301">
        <v>0</v>
      </c>
      <c r="P82" s="203">
        <v>0</v>
      </c>
      <c r="Q82" s="301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4">
        <v>26</v>
      </c>
      <c r="Z82" s="212">
        <v>0</v>
      </c>
      <c r="AA82" s="98">
        <v>0</v>
      </c>
      <c r="AB82" s="100">
        <v>0</v>
      </c>
      <c r="AC82" s="41">
        <v>0</v>
      </c>
      <c r="AD82" s="42">
        <v>0</v>
      </c>
      <c r="AE82" s="43">
        <f t="shared" si="39"/>
        <v>0</v>
      </c>
      <c r="AF82" s="42">
        <v>0</v>
      </c>
      <c r="AG82" s="43">
        <f t="shared" si="40"/>
        <v>0</v>
      </c>
      <c r="AH82" s="41">
        <v>0</v>
      </c>
      <c r="AI82" s="41">
        <v>0</v>
      </c>
      <c r="AJ82" s="41">
        <v>0</v>
      </c>
      <c r="AK82" s="41">
        <v>0</v>
      </c>
      <c r="AL82" s="41">
        <v>0</v>
      </c>
      <c r="AM82" s="41">
        <v>0</v>
      </c>
      <c r="AN82" s="41">
        <v>0</v>
      </c>
      <c r="AO82" s="41"/>
      <c r="AP82" s="41"/>
      <c r="AQ82" s="41"/>
      <c r="AR82" s="41"/>
      <c r="AS82" s="41">
        <v>0</v>
      </c>
      <c r="AT82" s="41">
        <v>0</v>
      </c>
      <c r="AU82" s="41">
        <v>0</v>
      </c>
      <c r="AV82" s="41">
        <v>0</v>
      </c>
      <c r="AW82" s="44">
        <v>0</v>
      </c>
    </row>
    <row r="83" spans="1:49">
      <c r="A83" s="470"/>
      <c r="B83" s="471"/>
      <c r="C83" s="36" t="s">
        <v>130</v>
      </c>
      <c r="D83" s="63">
        <v>0</v>
      </c>
      <c r="E83" s="64">
        <v>0</v>
      </c>
      <c r="F83" s="252">
        <v>39</v>
      </c>
      <c r="G83" s="257">
        <v>39</v>
      </c>
      <c r="H83" s="245">
        <v>0</v>
      </c>
      <c r="I83" s="241">
        <v>0</v>
      </c>
      <c r="J83" s="241">
        <v>0</v>
      </c>
      <c r="K83" s="241">
        <v>0</v>
      </c>
      <c r="L83" s="241">
        <v>0</v>
      </c>
      <c r="M83" s="249">
        <v>0</v>
      </c>
      <c r="N83" s="203">
        <v>0</v>
      </c>
      <c r="O83" s="301">
        <v>0</v>
      </c>
      <c r="P83" s="203">
        <v>0</v>
      </c>
      <c r="Q83" s="301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4">
        <v>39</v>
      </c>
      <c r="Z83" s="212">
        <v>0</v>
      </c>
      <c r="AA83" s="98">
        <v>0</v>
      </c>
      <c r="AB83" s="100">
        <v>0</v>
      </c>
      <c r="AC83" s="41">
        <v>0</v>
      </c>
      <c r="AD83" s="42">
        <v>0</v>
      </c>
      <c r="AE83" s="43">
        <f t="shared" si="39"/>
        <v>0</v>
      </c>
      <c r="AF83" s="42">
        <v>0</v>
      </c>
      <c r="AG83" s="43">
        <f t="shared" si="40"/>
        <v>0</v>
      </c>
      <c r="AH83" s="41">
        <v>0</v>
      </c>
      <c r="AI83" s="41">
        <v>0</v>
      </c>
      <c r="AJ83" s="41">
        <v>0</v>
      </c>
      <c r="AK83" s="41">
        <v>0</v>
      </c>
      <c r="AL83" s="41">
        <v>0</v>
      </c>
      <c r="AM83" s="41">
        <v>0</v>
      </c>
      <c r="AN83" s="41">
        <v>0</v>
      </c>
      <c r="AO83" s="41"/>
      <c r="AP83" s="41"/>
      <c r="AQ83" s="41"/>
      <c r="AR83" s="41"/>
      <c r="AS83" s="41">
        <v>0</v>
      </c>
      <c r="AT83" s="41">
        <v>0</v>
      </c>
      <c r="AU83" s="41">
        <v>0</v>
      </c>
      <c r="AV83" s="41">
        <v>0</v>
      </c>
      <c r="AW83" s="44"/>
    </row>
    <row r="84" spans="1:49">
      <c r="A84" s="470"/>
      <c r="B84" s="472">
        <v>2</v>
      </c>
      <c r="C84" s="36" t="s">
        <v>131</v>
      </c>
      <c r="D84" s="63">
        <v>2</v>
      </c>
      <c r="E84" s="64">
        <v>0</v>
      </c>
      <c r="F84" s="252">
        <v>44</v>
      </c>
      <c r="G84" s="257">
        <v>35</v>
      </c>
      <c r="H84" s="245">
        <v>0</v>
      </c>
      <c r="I84" s="241">
        <v>0</v>
      </c>
      <c r="J84" s="241">
        <v>1</v>
      </c>
      <c r="K84" s="241">
        <v>0</v>
      </c>
      <c r="L84" s="241">
        <v>0</v>
      </c>
      <c r="M84" s="249">
        <v>0</v>
      </c>
      <c r="N84" s="203">
        <v>9</v>
      </c>
      <c r="O84" s="301">
        <v>0</v>
      </c>
      <c r="P84" s="203">
        <v>9</v>
      </c>
      <c r="Q84" s="301">
        <v>6</v>
      </c>
      <c r="R84" s="65">
        <v>42</v>
      </c>
      <c r="S84" s="66">
        <v>0</v>
      </c>
      <c r="T84" s="66">
        <v>0</v>
      </c>
      <c r="U84" s="66">
        <v>2</v>
      </c>
      <c r="V84" s="66">
        <v>0</v>
      </c>
      <c r="W84" s="66">
        <v>0</v>
      </c>
      <c r="X84" s="66">
        <v>0</v>
      </c>
      <c r="Y84" s="224">
        <v>44</v>
      </c>
      <c r="Z84" s="212">
        <v>2</v>
      </c>
      <c r="AA84" s="98">
        <v>0</v>
      </c>
      <c r="AB84" s="100">
        <v>0</v>
      </c>
      <c r="AC84" s="41">
        <v>0</v>
      </c>
      <c r="AD84" s="42">
        <v>0</v>
      </c>
      <c r="AE84" s="43">
        <f t="shared" si="39"/>
        <v>0</v>
      </c>
      <c r="AF84" s="42">
        <v>0</v>
      </c>
      <c r="AG84" s="43">
        <f t="shared" si="40"/>
        <v>0</v>
      </c>
      <c r="AH84" s="41">
        <v>0</v>
      </c>
      <c r="AI84" s="41">
        <v>0</v>
      </c>
      <c r="AJ84" s="41">
        <v>0</v>
      </c>
      <c r="AK84" s="41">
        <v>0</v>
      </c>
      <c r="AL84" s="41">
        <v>0</v>
      </c>
      <c r="AM84" s="41">
        <v>0</v>
      </c>
      <c r="AN84" s="41">
        <v>0</v>
      </c>
      <c r="AO84" s="41"/>
      <c r="AP84" s="41"/>
      <c r="AQ84" s="41"/>
      <c r="AR84" s="41"/>
      <c r="AS84" s="41">
        <v>0</v>
      </c>
      <c r="AT84" s="41">
        <v>0</v>
      </c>
      <c r="AU84" s="41">
        <v>0</v>
      </c>
      <c r="AV84" s="41">
        <v>0</v>
      </c>
      <c r="AW84" s="44">
        <v>0</v>
      </c>
    </row>
    <row r="85" spans="1:49">
      <c r="A85" s="470"/>
      <c r="B85" s="472"/>
      <c r="C85" s="36" t="s">
        <v>132</v>
      </c>
      <c r="D85" s="63">
        <v>0</v>
      </c>
      <c r="E85" s="64">
        <v>0</v>
      </c>
      <c r="F85" s="252">
        <v>23</v>
      </c>
      <c r="G85" s="257">
        <v>12</v>
      </c>
      <c r="H85" s="245">
        <v>0</v>
      </c>
      <c r="I85" s="241">
        <v>0</v>
      </c>
      <c r="J85" s="241">
        <v>0</v>
      </c>
      <c r="K85" s="241">
        <v>0</v>
      </c>
      <c r="L85" s="241">
        <v>0</v>
      </c>
      <c r="M85" s="249">
        <v>0</v>
      </c>
      <c r="N85" s="203">
        <v>11</v>
      </c>
      <c r="O85" s="301">
        <v>0</v>
      </c>
      <c r="P85" s="203">
        <v>0</v>
      </c>
      <c r="Q85" s="301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4">
        <v>23</v>
      </c>
      <c r="Z85" s="212">
        <v>0</v>
      </c>
      <c r="AA85" s="98">
        <v>0</v>
      </c>
      <c r="AB85" s="100">
        <v>0</v>
      </c>
      <c r="AC85" s="41">
        <v>0</v>
      </c>
      <c r="AD85" s="42">
        <v>0</v>
      </c>
      <c r="AE85" s="43">
        <f t="shared" si="39"/>
        <v>0</v>
      </c>
      <c r="AF85" s="42">
        <v>0</v>
      </c>
      <c r="AG85" s="43">
        <f t="shared" si="40"/>
        <v>0</v>
      </c>
      <c r="AH85" s="41">
        <v>0</v>
      </c>
      <c r="AI85" s="41">
        <v>0</v>
      </c>
      <c r="AJ85" s="41">
        <v>0</v>
      </c>
      <c r="AK85" s="41">
        <v>0</v>
      </c>
      <c r="AL85" s="41">
        <v>0</v>
      </c>
      <c r="AM85" s="41">
        <v>0</v>
      </c>
      <c r="AN85" s="41">
        <v>0</v>
      </c>
      <c r="AO85" s="41"/>
      <c r="AP85" s="41"/>
      <c r="AQ85" s="41"/>
      <c r="AR85" s="41"/>
      <c r="AS85" s="41">
        <v>0</v>
      </c>
      <c r="AT85" s="41">
        <v>0</v>
      </c>
      <c r="AU85" s="41">
        <v>0</v>
      </c>
      <c r="AV85" s="41">
        <v>0</v>
      </c>
      <c r="AW85" s="44">
        <v>0</v>
      </c>
    </row>
    <row r="86" spans="1:49">
      <c r="A86" s="470"/>
      <c r="B86" s="472"/>
      <c r="C86" s="36" t="s">
        <v>133</v>
      </c>
      <c r="D86" s="63">
        <v>0</v>
      </c>
      <c r="E86" s="64">
        <v>0</v>
      </c>
      <c r="F86" s="252">
        <v>19</v>
      </c>
      <c r="G86" s="257">
        <v>19</v>
      </c>
      <c r="H86" s="245">
        <v>0</v>
      </c>
      <c r="I86" s="241">
        <v>0</v>
      </c>
      <c r="J86" s="241">
        <v>0</v>
      </c>
      <c r="K86" s="241">
        <v>3</v>
      </c>
      <c r="L86" s="241">
        <v>0</v>
      </c>
      <c r="M86" s="249">
        <v>0</v>
      </c>
      <c r="N86" s="203">
        <v>0</v>
      </c>
      <c r="O86" s="301">
        <v>0</v>
      </c>
      <c r="P86" s="203">
        <v>1</v>
      </c>
      <c r="Q86" s="301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224">
        <v>19</v>
      </c>
      <c r="Z86" s="212">
        <v>0</v>
      </c>
      <c r="AA86" s="98">
        <v>0</v>
      </c>
      <c r="AB86" s="100">
        <v>0</v>
      </c>
      <c r="AC86" s="41">
        <v>0</v>
      </c>
      <c r="AD86" s="42">
        <v>0</v>
      </c>
      <c r="AE86" s="43">
        <f t="shared" si="39"/>
        <v>0</v>
      </c>
      <c r="AF86" s="42">
        <v>0</v>
      </c>
      <c r="AG86" s="43">
        <f t="shared" si="40"/>
        <v>0</v>
      </c>
      <c r="AH86" s="41">
        <v>0</v>
      </c>
      <c r="AI86" s="41">
        <v>0</v>
      </c>
      <c r="AJ86" s="41">
        <v>0</v>
      </c>
      <c r="AK86" s="41">
        <v>0</v>
      </c>
      <c r="AL86" s="41">
        <v>0</v>
      </c>
      <c r="AM86" s="41">
        <v>0</v>
      </c>
      <c r="AN86" s="41">
        <v>0</v>
      </c>
      <c r="AO86" s="41"/>
      <c r="AP86" s="41"/>
      <c r="AQ86" s="41"/>
      <c r="AR86" s="41"/>
      <c r="AS86" s="41">
        <v>0</v>
      </c>
      <c r="AT86" s="41">
        <v>0</v>
      </c>
      <c r="AU86" s="41">
        <v>0</v>
      </c>
      <c r="AV86" s="41">
        <v>0</v>
      </c>
      <c r="AW86" s="44">
        <v>0</v>
      </c>
    </row>
    <row r="87" spans="1:49">
      <c r="A87" s="470"/>
      <c r="B87" s="472"/>
      <c r="C87" s="36" t="s">
        <v>134</v>
      </c>
      <c r="D87" s="63">
        <v>0</v>
      </c>
      <c r="E87" s="64">
        <v>0</v>
      </c>
      <c r="F87" s="252">
        <v>84</v>
      </c>
      <c r="G87" s="257">
        <v>42</v>
      </c>
      <c r="H87" s="245">
        <v>0</v>
      </c>
      <c r="I87" s="241">
        <v>0</v>
      </c>
      <c r="J87" s="241">
        <v>0</v>
      </c>
      <c r="K87" s="241">
        <v>0</v>
      </c>
      <c r="L87" s="241">
        <v>2</v>
      </c>
      <c r="M87" s="249">
        <v>6</v>
      </c>
      <c r="N87" s="203">
        <v>42</v>
      </c>
      <c r="O87" s="301">
        <v>0</v>
      </c>
      <c r="P87" s="203">
        <v>1</v>
      </c>
      <c r="Q87" s="301">
        <v>28</v>
      </c>
      <c r="R87" s="65">
        <v>84</v>
      </c>
      <c r="S87" s="66">
        <v>0</v>
      </c>
      <c r="T87" s="66">
        <v>0</v>
      </c>
      <c r="U87" s="66">
        <v>0</v>
      </c>
      <c r="V87" s="66">
        <v>0</v>
      </c>
      <c r="W87" s="66">
        <v>0</v>
      </c>
      <c r="X87" s="66">
        <v>0</v>
      </c>
      <c r="Y87" s="224">
        <v>84</v>
      </c>
      <c r="Z87" s="212">
        <v>0</v>
      </c>
      <c r="AA87" s="98">
        <v>0</v>
      </c>
      <c r="AB87" s="100">
        <v>0</v>
      </c>
      <c r="AC87" s="41">
        <v>0</v>
      </c>
      <c r="AD87" s="42">
        <v>0</v>
      </c>
      <c r="AE87" s="43">
        <f t="shared" ref="AE87:AE89" si="41">AD87*$AE$5</f>
        <v>0</v>
      </c>
      <c r="AF87" s="42">
        <v>0</v>
      </c>
      <c r="AG87" s="43">
        <f t="shared" si="40"/>
        <v>0</v>
      </c>
      <c r="AH87" s="41">
        <v>0</v>
      </c>
      <c r="AI87" s="41">
        <v>0</v>
      </c>
      <c r="AJ87" s="41">
        <v>0</v>
      </c>
      <c r="AK87" s="41">
        <v>0</v>
      </c>
      <c r="AL87" s="41">
        <v>0</v>
      </c>
      <c r="AM87" s="41">
        <v>6</v>
      </c>
      <c r="AN87" s="41">
        <v>0</v>
      </c>
      <c r="AO87" s="41"/>
      <c r="AP87" s="41"/>
      <c r="AQ87" s="41"/>
      <c r="AR87" s="41"/>
      <c r="AS87" s="41">
        <v>0</v>
      </c>
      <c r="AT87" s="41">
        <v>0</v>
      </c>
      <c r="AU87" s="41">
        <v>0</v>
      </c>
      <c r="AV87" s="41">
        <v>0</v>
      </c>
      <c r="AW87" s="44">
        <v>0</v>
      </c>
    </row>
    <row r="88" spans="1:49">
      <c r="A88" s="470"/>
      <c r="B88" s="472"/>
      <c r="C88" s="36" t="s">
        <v>135</v>
      </c>
      <c r="D88" s="63">
        <v>0</v>
      </c>
      <c r="E88" s="64">
        <v>0</v>
      </c>
      <c r="F88" s="252">
        <v>39</v>
      </c>
      <c r="G88" s="257">
        <v>20</v>
      </c>
      <c r="H88" s="245">
        <v>0</v>
      </c>
      <c r="I88" s="241">
        <v>0</v>
      </c>
      <c r="J88" s="241">
        <v>0</v>
      </c>
      <c r="K88" s="241">
        <v>0</v>
      </c>
      <c r="L88" s="241">
        <v>0</v>
      </c>
      <c r="M88" s="249">
        <v>0</v>
      </c>
      <c r="N88" s="203">
        <v>19</v>
      </c>
      <c r="O88" s="301">
        <v>0</v>
      </c>
      <c r="P88" s="203">
        <v>0</v>
      </c>
      <c r="Q88" s="301">
        <v>14</v>
      </c>
      <c r="R88" s="65">
        <v>39</v>
      </c>
      <c r="S88" s="66">
        <v>0</v>
      </c>
      <c r="T88" s="66">
        <v>0</v>
      </c>
      <c r="U88" s="66">
        <v>0</v>
      </c>
      <c r="V88" s="66">
        <v>0</v>
      </c>
      <c r="W88" s="66">
        <v>0</v>
      </c>
      <c r="X88" s="66">
        <v>0</v>
      </c>
      <c r="Y88" s="224">
        <v>39</v>
      </c>
      <c r="Z88" s="212">
        <v>0</v>
      </c>
      <c r="AA88" s="98">
        <v>0</v>
      </c>
      <c r="AB88" s="100">
        <v>0</v>
      </c>
      <c r="AC88" s="41">
        <v>0</v>
      </c>
      <c r="AD88" s="42">
        <v>0</v>
      </c>
      <c r="AE88" s="43">
        <f t="shared" si="41"/>
        <v>0</v>
      </c>
      <c r="AF88" s="42">
        <v>0</v>
      </c>
      <c r="AG88" s="43">
        <f t="shared" ref="AG88" si="42">AF88*$AG$5</f>
        <v>0</v>
      </c>
      <c r="AH88" s="41">
        <v>0</v>
      </c>
      <c r="AI88" s="41">
        <v>0</v>
      </c>
      <c r="AJ88" s="41">
        <v>0</v>
      </c>
      <c r="AK88" s="41">
        <v>0</v>
      </c>
      <c r="AL88" s="41">
        <v>0</v>
      </c>
      <c r="AM88" s="41">
        <v>0</v>
      </c>
      <c r="AN88" s="41">
        <v>0</v>
      </c>
      <c r="AO88" s="41"/>
      <c r="AP88" s="41"/>
      <c r="AQ88" s="41"/>
      <c r="AR88" s="41"/>
      <c r="AS88" s="41">
        <v>0</v>
      </c>
      <c r="AT88" s="41">
        <v>0</v>
      </c>
      <c r="AU88" s="41">
        <v>0</v>
      </c>
      <c r="AV88" s="41">
        <v>0</v>
      </c>
      <c r="AW88" s="44">
        <v>0</v>
      </c>
    </row>
    <row r="89" spans="1:49">
      <c r="A89" s="471"/>
      <c r="B89" s="472"/>
      <c r="C89" s="36" t="s">
        <v>136</v>
      </c>
      <c r="D89" s="68">
        <v>0</v>
      </c>
      <c r="E89" s="69">
        <v>0</v>
      </c>
      <c r="F89" s="254">
        <v>16</v>
      </c>
      <c r="G89" s="261">
        <v>15</v>
      </c>
      <c r="H89" s="247">
        <v>0</v>
      </c>
      <c r="I89" s="243">
        <v>0</v>
      </c>
      <c r="J89" s="243">
        <v>0</v>
      </c>
      <c r="K89" s="243">
        <v>0</v>
      </c>
      <c r="L89" s="243">
        <v>0</v>
      </c>
      <c r="M89" s="251">
        <v>0</v>
      </c>
      <c r="N89" s="207">
        <v>1</v>
      </c>
      <c r="O89" s="303">
        <v>0</v>
      </c>
      <c r="P89" s="207">
        <v>1</v>
      </c>
      <c r="Q89" s="303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6">
        <v>16</v>
      </c>
      <c r="Z89" s="216">
        <v>0</v>
      </c>
      <c r="AA89" s="98">
        <v>0</v>
      </c>
      <c r="AB89" s="100">
        <v>0</v>
      </c>
      <c r="AC89" s="41">
        <v>1</v>
      </c>
      <c r="AD89" s="42">
        <v>0</v>
      </c>
      <c r="AE89" s="43">
        <f t="shared" si="41"/>
        <v>0</v>
      </c>
      <c r="AF89" s="42">
        <v>16</v>
      </c>
      <c r="AG89" s="43">
        <f t="shared" si="40"/>
        <v>6400</v>
      </c>
      <c r="AH89" s="41">
        <v>0</v>
      </c>
      <c r="AI89" s="41">
        <v>0</v>
      </c>
      <c r="AJ89" s="41">
        <v>0</v>
      </c>
      <c r="AK89" s="41">
        <v>0</v>
      </c>
      <c r="AL89" s="41">
        <v>0</v>
      </c>
      <c r="AM89" s="41">
        <v>0</v>
      </c>
      <c r="AN89" s="41">
        <v>0</v>
      </c>
      <c r="AO89" s="41"/>
      <c r="AP89" s="41"/>
      <c r="AQ89" s="41"/>
      <c r="AR89" s="41"/>
      <c r="AS89" s="41">
        <v>2</v>
      </c>
      <c r="AT89" s="41">
        <v>95</v>
      </c>
      <c r="AU89" s="41">
        <v>130</v>
      </c>
      <c r="AV89" s="41">
        <v>12</v>
      </c>
      <c r="AW89" s="44">
        <v>0</v>
      </c>
    </row>
    <row r="90" spans="1:49" ht="16.5" customHeight="1">
      <c r="A90" s="72" t="s">
        <v>73</v>
      </c>
      <c r="B90" s="72"/>
      <c r="C90" s="73"/>
      <c r="D90" s="59">
        <f>SUM(D81:D89)</f>
        <v>2</v>
      </c>
      <c r="E90" s="60">
        <f t="shared" ref="E90:Y90" si="43">SUM(E81:E89)</f>
        <v>0</v>
      </c>
      <c r="F90" s="214">
        <f t="shared" ref="F90:O90" si="44">SUM(F81:F89)</f>
        <v>320</v>
      </c>
      <c r="G90" s="259">
        <f t="shared" si="44"/>
        <v>238</v>
      </c>
      <c r="H90" s="266">
        <f t="shared" si="44"/>
        <v>0</v>
      </c>
      <c r="I90" s="278">
        <f t="shared" si="44"/>
        <v>0</v>
      </c>
      <c r="J90" s="278">
        <f t="shared" si="44"/>
        <v>1</v>
      </c>
      <c r="K90" s="278">
        <f t="shared" si="44"/>
        <v>6</v>
      </c>
      <c r="L90" s="278">
        <f t="shared" si="44"/>
        <v>2</v>
      </c>
      <c r="M90" s="272">
        <f t="shared" si="44"/>
        <v>6</v>
      </c>
      <c r="N90" s="205">
        <f t="shared" si="44"/>
        <v>82</v>
      </c>
      <c r="O90" s="300">
        <f t="shared" si="44"/>
        <v>0</v>
      </c>
      <c r="P90" s="205">
        <f t="shared" ref="P90:Q90" si="45">SUM(P81:P89)</f>
        <v>13</v>
      </c>
      <c r="Q90" s="300">
        <f t="shared" si="45"/>
        <v>58</v>
      </c>
      <c r="R90" s="61">
        <f t="shared" si="43"/>
        <v>318</v>
      </c>
      <c r="S90" s="62">
        <f t="shared" si="43"/>
        <v>0</v>
      </c>
      <c r="T90" s="62">
        <f t="shared" si="43"/>
        <v>0</v>
      </c>
      <c r="U90" s="62">
        <f t="shared" si="43"/>
        <v>2</v>
      </c>
      <c r="V90" s="62">
        <f t="shared" si="43"/>
        <v>0</v>
      </c>
      <c r="W90" s="62">
        <f t="shared" si="43"/>
        <v>0</v>
      </c>
      <c r="X90" s="62">
        <f t="shared" si="43"/>
        <v>0</v>
      </c>
      <c r="Y90" s="223">
        <f t="shared" si="43"/>
        <v>320</v>
      </c>
      <c r="Z90" s="213">
        <f t="shared" ref="Z90" si="46">SUM(Z81:Z89)</f>
        <v>2</v>
      </c>
      <c r="AA90" s="167">
        <f t="shared" ref="AA90:AT90" si="47">SUM(AA81:AA89)</f>
        <v>0</v>
      </c>
      <c r="AB90" s="168">
        <f t="shared" si="47"/>
        <v>0</v>
      </c>
      <c r="AC90" s="72">
        <f t="shared" si="47"/>
        <v>1</v>
      </c>
      <c r="AD90" s="74">
        <f t="shared" si="47"/>
        <v>0</v>
      </c>
      <c r="AE90" s="75">
        <f t="shared" si="47"/>
        <v>0</v>
      </c>
      <c r="AF90" s="74">
        <f t="shared" si="47"/>
        <v>16</v>
      </c>
      <c r="AG90" s="75">
        <f t="shared" si="47"/>
        <v>6400</v>
      </c>
      <c r="AH90" s="72">
        <f t="shared" si="47"/>
        <v>0</v>
      </c>
      <c r="AI90" s="72">
        <f t="shared" si="47"/>
        <v>0</v>
      </c>
      <c r="AJ90" s="72">
        <f t="shared" si="47"/>
        <v>0</v>
      </c>
      <c r="AK90" s="72">
        <f t="shared" si="47"/>
        <v>0</v>
      </c>
      <c r="AL90" s="72">
        <f t="shared" si="47"/>
        <v>0</v>
      </c>
      <c r="AM90" s="72">
        <f t="shared" si="47"/>
        <v>6</v>
      </c>
      <c r="AN90" s="72">
        <f t="shared" si="47"/>
        <v>0</v>
      </c>
      <c r="AO90" s="72">
        <f t="shared" si="47"/>
        <v>0</v>
      </c>
      <c r="AP90" s="72">
        <f t="shared" si="47"/>
        <v>0</v>
      </c>
      <c r="AQ90" s="72">
        <f t="shared" si="47"/>
        <v>0</v>
      </c>
      <c r="AR90" s="72">
        <f t="shared" si="47"/>
        <v>0</v>
      </c>
      <c r="AS90" s="72">
        <f t="shared" si="47"/>
        <v>2</v>
      </c>
      <c r="AT90" s="72">
        <f t="shared" si="47"/>
        <v>95</v>
      </c>
      <c r="AU90" s="72">
        <f t="shared" ref="AU90" si="48">SUM(AU81:AU89)</f>
        <v>130</v>
      </c>
      <c r="AV90" s="72">
        <f>SUM(AV81:AV89)</f>
        <v>12</v>
      </c>
      <c r="AW90" s="58"/>
    </row>
    <row r="91" spans="1:49" ht="20.85" customHeight="1">
      <c r="A91" s="466" t="s">
        <v>137</v>
      </c>
      <c r="B91" s="467"/>
      <c r="C91" s="468"/>
      <c r="D91" s="171">
        <f t="shared" ref="D91:Y91" si="49">SUM(D90,D80,D71,D62,D44,D35,D21)</f>
        <v>54</v>
      </c>
      <c r="E91" s="172">
        <f t="shared" si="49"/>
        <v>18</v>
      </c>
      <c r="F91" s="217">
        <f t="shared" si="49"/>
        <v>3420</v>
      </c>
      <c r="G91" s="350">
        <f t="shared" si="49"/>
        <v>2789</v>
      </c>
      <c r="H91" s="291">
        <f t="shared" si="49"/>
        <v>18</v>
      </c>
      <c r="I91" s="285">
        <f t="shared" si="49"/>
        <v>1</v>
      </c>
      <c r="J91" s="285">
        <f t="shared" si="49"/>
        <v>30</v>
      </c>
      <c r="K91" s="285">
        <f t="shared" si="49"/>
        <v>22</v>
      </c>
      <c r="L91" s="285">
        <f t="shared" si="49"/>
        <v>36</v>
      </c>
      <c r="M91" s="288">
        <f t="shared" si="49"/>
        <v>105</v>
      </c>
      <c r="N91" s="294">
        <f t="shared" si="49"/>
        <v>628</v>
      </c>
      <c r="O91" s="304">
        <f t="shared" si="49"/>
        <v>3</v>
      </c>
      <c r="P91" s="294">
        <f t="shared" ref="P91:Q91" si="50">SUM(P90,P80,P71,P62,P44,P35,P21)</f>
        <v>320</v>
      </c>
      <c r="Q91" s="304">
        <f t="shared" si="50"/>
        <v>456</v>
      </c>
      <c r="R91" s="173">
        <f t="shared" si="49"/>
        <v>3384</v>
      </c>
      <c r="S91" s="174">
        <f t="shared" si="49"/>
        <v>5</v>
      </c>
      <c r="T91" s="174">
        <f t="shared" si="49"/>
        <v>2</v>
      </c>
      <c r="U91" s="174">
        <f t="shared" si="49"/>
        <v>47</v>
      </c>
      <c r="V91" s="174">
        <f t="shared" si="49"/>
        <v>0</v>
      </c>
      <c r="W91" s="174">
        <f t="shared" si="49"/>
        <v>1</v>
      </c>
      <c r="X91" s="174">
        <f t="shared" si="49"/>
        <v>17</v>
      </c>
      <c r="Y91" s="227">
        <f t="shared" si="49"/>
        <v>3420</v>
      </c>
      <c r="Z91" s="348">
        <f>SUM(Z90,Z80,Z71,Z62,Z44,Z35,Z21)-3</f>
        <v>36</v>
      </c>
      <c r="AA91" s="354">
        <f t="shared" ref="AA91:AV91" si="51">AA21+AA35+AA44+AA62+AA71+AA80+AA90</f>
        <v>5575717</v>
      </c>
      <c r="AB91" s="355">
        <f t="shared" si="51"/>
        <v>38601.447586217451</v>
      </c>
      <c r="AC91" s="177">
        <f t="shared" si="51"/>
        <v>41</v>
      </c>
      <c r="AD91" s="178">
        <f t="shared" si="51"/>
        <v>44</v>
      </c>
      <c r="AE91" s="200">
        <f t="shared" si="51"/>
        <v>8800</v>
      </c>
      <c r="AF91" s="178">
        <f t="shared" si="51"/>
        <v>1511</v>
      </c>
      <c r="AG91" s="201">
        <f t="shared" si="51"/>
        <v>604400</v>
      </c>
      <c r="AH91" s="177">
        <f t="shared" si="51"/>
        <v>0</v>
      </c>
      <c r="AI91" s="177">
        <f t="shared" si="51"/>
        <v>0</v>
      </c>
      <c r="AJ91" s="177">
        <f t="shared" si="51"/>
        <v>0</v>
      </c>
      <c r="AK91" s="177">
        <f t="shared" si="51"/>
        <v>0</v>
      </c>
      <c r="AL91" s="177">
        <f t="shared" si="51"/>
        <v>0</v>
      </c>
      <c r="AM91" s="177">
        <f t="shared" si="51"/>
        <v>15</v>
      </c>
      <c r="AN91" s="177">
        <f t="shared" si="51"/>
        <v>0</v>
      </c>
      <c r="AO91" s="177">
        <f t="shared" si="51"/>
        <v>0</v>
      </c>
      <c r="AP91" s="177">
        <f t="shared" si="51"/>
        <v>0</v>
      </c>
      <c r="AQ91" s="177">
        <f t="shared" si="51"/>
        <v>0</v>
      </c>
      <c r="AR91" s="177">
        <f t="shared" si="51"/>
        <v>0</v>
      </c>
      <c r="AS91" s="177">
        <f t="shared" si="51"/>
        <v>23</v>
      </c>
      <c r="AT91" s="177">
        <f t="shared" si="51"/>
        <v>1720</v>
      </c>
      <c r="AU91" s="177">
        <f t="shared" si="51"/>
        <v>4242</v>
      </c>
      <c r="AV91" s="177">
        <f t="shared" si="51"/>
        <v>111</v>
      </c>
      <c r="AW91" s="76"/>
    </row>
    <row r="93" spans="1:49">
      <c r="AE93" s="341" t="s">
        <v>138</v>
      </c>
      <c r="AF93" s="342"/>
      <c r="AG93" s="344">
        <f>AD91+AF91</f>
        <v>1555</v>
      </c>
    </row>
    <row r="94" spans="1:49">
      <c r="AE94" s="341" t="s">
        <v>139</v>
      </c>
      <c r="AF94" s="342"/>
      <c r="AG94" s="344">
        <f>AE91+AG91</f>
        <v>613200</v>
      </c>
    </row>
  </sheetData>
  <sheetProtection formatCells="0" formatColumns="0" formatRows="0" insertColumns="0" insertRows="0" insertHyperlinks="0" deleteColumns="0" deleteRows="0" sort="0" autoFilter="0" pivotTables="0"/>
  <mergeCells count="54">
    <mergeCell ref="A36:A43"/>
    <mergeCell ref="B45:B52"/>
    <mergeCell ref="B36:B43"/>
    <mergeCell ref="A45:A61"/>
    <mergeCell ref="B53:B61"/>
    <mergeCell ref="A22:A34"/>
    <mergeCell ref="B22:B28"/>
    <mergeCell ref="B29:B34"/>
    <mergeCell ref="A2:A5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1:B1"/>
    <mergeCell ref="R2:Z2"/>
    <mergeCell ref="D3:E3"/>
    <mergeCell ref="H4:M4"/>
    <mergeCell ref="G4:G5"/>
    <mergeCell ref="N4:O4"/>
    <mergeCell ref="D4:D5"/>
    <mergeCell ref="B2:B5"/>
    <mergeCell ref="C2:C5"/>
    <mergeCell ref="E4:E5"/>
    <mergeCell ref="S3:U4"/>
    <mergeCell ref="V3:X4"/>
    <mergeCell ref="Z3:Z5"/>
    <mergeCell ref="R4:R5"/>
    <mergeCell ref="Y3:Y5"/>
    <mergeCell ref="P4:Q4"/>
    <mergeCell ref="F3:F5"/>
    <mergeCell ref="AW2:AW5"/>
    <mergeCell ref="G3:O3"/>
    <mergeCell ref="D2:O2"/>
    <mergeCell ref="AM2:AN3"/>
    <mergeCell ref="AS2:AV3"/>
    <mergeCell ref="AM4:AM5"/>
    <mergeCell ref="AA4:AB4"/>
    <mergeCell ref="AC2:AG3"/>
    <mergeCell ref="AS4:AS5"/>
    <mergeCell ref="AU4:AU5"/>
    <mergeCell ref="AV4:AV5"/>
    <mergeCell ref="AA2:AB3"/>
    <mergeCell ref="AN4:AN5"/>
    <mergeCell ref="AO2:AR2"/>
  </mergeCells>
  <phoneticPr fontId="2"/>
  <pageMargins left="0.78740157480314965" right="0.19685039370078741" top="0.39370078740157483" bottom="0.19685039370078741" header="0.19685039370078741" footer="0.19685039370078741"/>
  <pageSetup paperSize="8" scale="39" orientation="landscape" blackAndWhite="1" r:id="rId1"/>
  <headerFooter alignWithMargins="0"/>
  <ignoredErrors>
    <ignoredError sqref="AV21 AS21 AT21" formulaRange="1"/>
    <ignoredError sqref="AE21:AG21 AE35:AG35 AE44:AG44 AE71:AG71 AE80:AG8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F194-4522-499D-A96A-ED83604882B9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35">
        <v>46113</v>
      </c>
      <c r="B1" s="435"/>
    </row>
    <row r="2" spans="1:52" s="1" customFormat="1" ht="14.85" customHeight="1">
      <c r="A2" s="521" t="s">
        <v>0</v>
      </c>
      <c r="B2" s="521" t="s">
        <v>1</v>
      </c>
      <c r="C2" s="523" t="s">
        <v>2</v>
      </c>
      <c r="D2" s="437" t="s">
        <v>158</v>
      </c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30"/>
      <c r="Q2" s="331"/>
      <c r="R2" s="492" t="s">
        <v>4</v>
      </c>
      <c r="S2" s="436"/>
      <c r="T2" s="436"/>
      <c r="U2" s="436"/>
      <c r="V2" s="436"/>
      <c r="W2" s="436"/>
      <c r="X2" s="436"/>
      <c r="Y2" s="436"/>
      <c r="Z2" s="493"/>
      <c r="AA2" s="550" t="s">
        <v>5</v>
      </c>
      <c r="AB2" s="551"/>
      <c r="AC2" s="544" t="s">
        <v>5</v>
      </c>
      <c r="AD2" s="545"/>
      <c r="AE2" s="538" t="s">
        <v>6</v>
      </c>
      <c r="AF2" s="539"/>
      <c r="AG2" s="539"/>
      <c r="AH2" s="539"/>
      <c r="AI2" s="540"/>
      <c r="AJ2" s="534" t="s">
        <v>7</v>
      </c>
      <c r="AK2" s="535"/>
      <c r="AL2" s="535"/>
      <c r="AM2" s="535"/>
      <c r="AN2" s="535"/>
      <c r="AO2" s="556" t="s">
        <v>8</v>
      </c>
      <c r="AP2" s="556"/>
      <c r="AQ2" s="557" t="s">
        <v>9</v>
      </c>
      <c r="AR2" s="557"/>
      <c r="AS2" s="566" t="s">
        <v>10</v>
      </c>
      <c r="AT2" s="566"/>
      <c r="AU2" s="566"/>
      <c r="AV2" s="566"/>
      <c r="AW2" s="565" t="s">
        <v>142</v>
      </c>
      <c r="AX2" s="565"/>
      <c r="AY2" s="565"/>
      <c r="AZ2" s="565"/>
    </row>
    <row r="3" spans="1:52" s="1" customFormat="1" ht="14.25" customHeight="1">
      <c r="A3" s="522"/>
      <c r="B3" s="522"/>
      <c r="C3" s="524"/>
      <c r="D3" s="473" t="s">
        <v>12</v>
      </c>
      <c r="E3" s="516"/>
      <c r="F3" s="513" t="s">
        <v>13</v>
      </c>
      <c r="G3" s="442" t="s">
        <v>14</v>
      </c>
      <c r="H3" s="443"/>
      <c r="I3" s="443"/>
      <c r="J3" s="443"/>
      <c r="K3" s="443"/>
      <c r="L3" s="443"/>
      <c r="M3" s="443"/>
      <c r="N3" s="443"/>
      <c r="O3" s="443"/>
      <c r="P3" s="337"/>
      <c r="Q3" s="338"/>
      <c r="R3" s="316" t="s">
        <v>15</v>
      </c>
      <c r="S3" s="451" t="s">
        <v>16</v>
      </c>
      <c r="T3" s="452"/>
      <c r="U3" s="453"/>
      <c r="V3" s="451" t="s">
        <v>17</v>
      </c>
      <c r="W3" s="452"/>
      <c r="X3" s="453"/>
      <c r="Y3" s="461" t="s">
        <v>13</v>
      </c>
      <c r="Z3" s="457" t="s">
        <v>18</v>
      </c>
      <c r="AA3" s="552"/>
      <c r="AB3" s="553"/>
      <c r="AC3" s="546"/>
      <c r="AD3" s="547"/>
      <c r="AE3" s="541"/>
      <c r="AF3" s="542"/>
      <c r="AG3" s="542"/>
      <c r="AH3" s="542"/>
      <c r="AI3" s="543"/>
      <c r="AJ3" s="536"/>
      <c r="AK3" s="537"/>
      <c r="AL3" s="537"/>
      <c r="AM3" s="537"/>
      <c r="AN3" s="537"/>
      <c r="AO3" s="556"/>
      <c r="AP3" s="556"/>
      <c r="AQ3" s="557"/>
      <c r="AR3" s="557"/>
      <c r="AS3" s="567"/>
      <c r="AT3" s="567"/>
      <c r="AU3" s="567"/>
      <c r="AV3" s="567"/>
      <c r="AW3" s="565"/>
      <c r="AX3" s="565"/>
      <c r="AY3" s="565"/>
      <c r="AZ3" s="565"/>
    </row>
    <row r="4" spans="1:52" s="1" customFormat="1" ht="14.25" customHeight="1">
      <c r="A4" s="522"/>
      <c r="B4" s="522"/>
      <c r="C4" s="524"/>
      <c r="D4" s="444" t="s">
        <v>24</v>
      </c>
      <c r="E4" s="517" t="s">
        <v>25</v>
      </c>
      <c r="F4" s="514"/>
      <c r="G4" s="441" t="s">
        <v>26</v>
      </c>
      <c r="H4" s="440" t="s">
        <v>143</v>
      </c>
      <c r="I4" s="440"/>
      <c r="J4" s="440"/>
      <c r="K4" s="440"/>
      <c r="L4" s="440"/>
      <c r="M4" s="440"/>
      <c r="N4" s="442" t="s">
        <v>28</v>
      </c>
      <c r="O4" s="443"/>
      <c r="P4" s="464" t="s">
        <v>29</v>
      </c>
      <c r="Q4" s="465"/>
      <c r="R4" s="475" t="s">
        <v>30</v>
      </c>
      <c r="S4" s="454"/>
      <c r="T4" s="455"/>
      <c r="U4" s="456"/>
      <c r="V4" s="454"/>
      <c r="W4" s="455"/>
      <c r="X4" s="456"/>
      <c r="Y4" s="462"/>
      <c r="Z4" s="458"/>
      <c r="AA4" s="554" t="s">
        <v>12</v>
      </c>
      <c r="AB4" s="555"/>
      <c r="AC4" s="548" t="s">
        <v>144</v>
      </c>
      <c r="AD4" s="549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2" t="s">
        <v>32</v>
      </c>
      <c r="AN4" s="83" t="s">
        <v>151</v>
      </c>
      <c r="AO4" s="532" t="s">
        <v>33</v>
      </c>
      <c r="AP4" s="532" t="s">
        <v>34</v>
      </c>
      <c r="AQ4" s="558" t="s">
        <v>33</v>
      </c>
      <c r="AR4" s="558" t="s">
        <v>34</v>
      </c>
      <c r="AS4" s="568" t="s">
        <v>35</v>
      </c>
      <c r="AT4" s="315" t="s">
        <v>36</v>
      </c>
      <c r="AU4" s="568" t="s">
        <v>37</v>
      </c>
      <c r="AV4" s="571" t="s">
        <v>38</v>
      </c>
      <c r="AW4" s="563" t="s">
        <v>35</v>
      </c>
      <c r="AX4" s="84" t="s">
        <v>36</v>
      </c>
      <c r="AY4" s="563" t="s">
        <v>37</v>
      </c>
      <c r="AZ4" s="561" t="s">
        <v>38</v>
      </c>
    </row>
    <row r="5" spans="1:52" s="1" customFormat="1" ht="14.85" customHeight="1">
      <c r="A5" s="522"/>
      <c r="B5" s="522"/>
      <c r="C5" s="524"/>
      <c r="D5" s="416"/>
      <c r="E5" s="518"/>
      <c r="F5" s="515"/>
      <c r="G5" s="441"/>
      <c r="H5" s="282" t="s">
        <v>39</v>
      </c>
      <c r="I5" s="283" t="s">
        <v>40</v>
      </c>
      <c r="J5" s="283" t="s">
        <v>41</v>
      </c>
      <c r="K5" s="283" t="s">
        <v>42</v>
      </c>
      <c r="L5" s="283" t="s">
        <v>43</v>
      </c>
      <c r="M5" s="284" t="s">
        <v>44</v>
      </c>
      <c r="N5" s="311" t="s">
        <v>45</v>
      </c>
      <c r="O5" s="347" t="s">
        <v>46</v>
      </c>
      <c r="P5" s="339" t="s">
        <v>26</v>
      </c>
      <c r="Q5" s="340" t="s">
        <v>145</v>
      </c>
      <c r="R5" s="47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63"/>
      <c r="Z5" s="459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33"/>
      <c r="AP5" s="560"/>
      <c r="AQ5" s="559"/>
      <c r="AR5" s="559"/>
      <c r="AS5" s="569"/>
      <c r="AT5" s="95" t="s">
        <v>57</v>
      </c>
      <c r="AU5" s="570"/>
      <c r="AV5" s="572"/>
      <c r="AW5" s="564"/>
      <c r="AX5" s="96" t="s">
        <v>57</v>
      </c>
      <c r="AY5" s="564"/>
      <c r="AZ5" s="562"/>
    </row>
    <row r="6" spans="1:52" s="1" customFormat="1" ht="14.85" customHeight="1">
      <c r="A6" s="525">
        <v>1</v>
      </c>
      <c r="B6" s="525">
        <v>1</v>
      </c>
      <c r="C6" s="16" t="s">
        <v>58</v>
      </c>
      <c r="D6" s="18"/>
      <c r="E6" s="97"/>
      <c r="F6" s="255"/>
      <c r="G6" s="256"/>
      <c r="H6" s="244"/>
      <c r="I6" s="240"/>
      <c r="J6" s="240"/>
      <c r="K6" s="240"/>
      <c r="L6" s="240"/>
      <c r="M6" s="248"/>
      <c r="N6" s="233"/>
      <c r="O6" s="297"/>
      <c r="P6" s="233"/>
      <c r="Q6" s="297"/>
      <c r="R6" s="37"/>
      <c r="S6" s="39"/>
      <c r="T6" s="39"/>
      <c r="U6" s="39"/>
      <c r="V6" s="39"/>
      <c r="W6" s="39"/>
      <c r="X6" s="212"/>
      <c r="Y6" s="235"/>
      <c r="Z6" s="212"/>
      <c r="AA6" s="391"/>
      <c r="AB6" s="392"/>
      <c r="AC6" s="98">
        <f>AA6+'2026.3'!AC6</f>
        <v>2113110</v>
      </c>
      <c r="AD6" s="99">
        <f>AB6+'2026.3'!AD6</f>
        <v>14300.077616845494</v>
      </c>
      <c r="AE6" s="2"/>
      <c r="AF6" s="2"/>
      <c r="AG6" s="9">
        <f t="shared" ref="AG6:AG36" si="0">AF6*$AG$5</f>
        <v>0</v>
      </c>
      <c r="AH6" s="387"/>
      <c r="AI6" s="9">
        <f t="shared" ref="AI6:AI36" si="1">AH6*$AI$5</f>
        <v>0</v>
      </c>
      <c r="AJ6" s="10">
        <f>AE6+'2026.3'!AJ6</f>
        <v>0</v>
      </c>
      <c r="AK6" s="334">
        <f>AF6+'2026.3'!AK6</f>
        <v>0</v>
      </c>
      <c r="AL6" s="9">
        <f>AG6+'2026.3'!AL6</f>
        <v>0</v>
      </c>
      <c r="AM6" s="334">
        <f>AH6+'2026.3'!AM6</f>
        <v>0</v>
      </c>
      <c r="AN6" s="9">
        <f>AI6+'2026.3'!AN6</f>
        <v>0</v>
      </c>
      <c r="AO6" s="3"/>
      <c r="AP6" s="11"/>
      <c r="AQ6" s="11">
        <f>AO6+'2026.3'!AQ6</f>
        <v>0</v>
      </c>
      <c r="AR6" s="11">
        <f>AP6+'2026.3'!AR6</f>
        <v>0</v>
      </c>
      <c r="AS6" s="4"/>
      <c r="AT6" s="11"/>
      <c r="AU6" s="11"/>
      <c r="AV6" s="11"/>
      <c r="AW6" s="11">
        <f>AS6+'2026.3'!AW6</f>
        <v>0</v>
      </c>
      <c r="AX6" s="11">
        <f>AT6+'2026.3'!AX6</f>
        <v>0</v>
      </c>
      <c r="AY6" s="11">
        <f>AU6+'2026.3'!AY6</f>
        <v>0</v>
      </c>
      <c r="AZ6" s="11">
        <f>AV6+'2026.3'!AZ6</f>
        <v>0</v>
      </c>
    </row>
    <row r="7" spans="1:52" s="1" customFormat="1">
      <c r="A7" s="526"/>
      <c r="B7" s="526"/>
      <c r="C7" s="16" t="s">
        <v>59</v>
      </c>
      <c r="D7" s="18"/>
      <c r="E7" s="97"/>
      <c r="F7" s="255"/>
      <c r="G7" s="257"/>
      <c r="H7" s="245"/>
      <c r="I7" s="241"/>
      <c r="J7" s="241"/>
      <c r="K7" s="241"/>
      <c r="L7" s="241"/>
      <c r="M7" s="249"/>
      <c r="N7" s="203"/>
      <c r="O7" s="298"/>
      <c r="P7" s="203"/>
      <c r="Q7" s="298"/>
      <c r="R7" s="37"/>
      <c r="S7" s="39"/>
      <c r="T7" s="39"/>
      <c r="U7" s="39"/>
      <c r="V7" s="39"/>
      <c r="W7" s="39"/>
      <c r="X7" s="212"/>
      <c r="Y7" s="235"/>
      <c r="Z7" s="212"/>
      <c r="AA7" s="391"/>
      <c r="AB7" s="393"/>
      <c r="AC7" s="98">
        <f>AA7+'2026.3'!AC7</f>
        <v>0</v>
      </c>
      <c r="AD7" s="99">
        <f>AB7+'2026.3'!AD7</f>
        <v>0</v>
      </c>
      <c r="AE7" s="5"/>
      <c r="AF7" s="2"/>
      <c r="AG7" s="9">
        <f t="shared" si="0"/>
        <v>0</v>
      </c>
      <c r="AH7" s="387"/>
      <c r="AI7" s="9">
        <f t="shared" si="1"/>
        <v>0</v>
      </c>
      <c r="AJ7" s="10">
        <f>AE7+'2026.3'!AJ7</f>
        <v>2</v>
      </c>
      <c r="AK7" s="334">
        <f>AF7+'2026.3'!AK7</f>
        <v>0</v>
      </c>
      <c r="AL7" s="9">
        <f>AG7+'2026.3'!AL7</f>
        <v>0</v>
      </c>
      <c r="AM7" s="334">
        <f>AH7+'2026.3'!AM7</f>
        <v>54</v>
      </c>
      <c r="AN7" s="9">
        <f>AI7+'2026.3'!AN7</f>
        <v>21600</v>
      </c>
      <c r="AO7" s="3"/>
      <c r="AP7" s="11"/>
      <c r="AQ7" s="11">
        <f>AO7+'2026.3'!AQ7</f>
        <v>0</v>
      </c>
      <c r="AR7" s="11">
        <f>AP7+'2026.3'!AR7</f>
        <v>0</v>
      </c>
      <c r="AS7" s="4"/>
      <c r="AT7" s="11"/>
      <c r="AU7" s="11"/>
      <c r="AV7" s="11"/>
      <c r="AW7" s="11">
        <f>AS7+'2026.3'!AW7</f>
        <v>0</v>
      </c>
      <c r="AX7" s="11">
        <f>AT7+'2026.3'!AX7</f>
        <v>0</v>
      </c>
      <c r="AY7" s="11">
        <f>AU7+'2026.3'!AY7</f>
        <v>0</v>
      </c>
      <c r="AZ7" s="11">
        <f>AV7+'2026.3'!AZ7</f>
        <v>0</v>
      </c>
    </row>
    <row r="8" spans="1:52" s="1" customFormat="1">
      <c r="A8" s="526"/>
      <c r="B8" s="526"/>
      <c r="C8" s="16" t="s">
        <v>60</v>
      </c>
      <c r="D8" s="18"/>
      <c r="E8" s="97"/>
      <c r="F8" s="255"/>
      <c r="G8" s="257"/>
      <c r="H8" s="245"/>
      <c r="I8" s="241"/>
      <c r="J8" s="241"/>
      <c r="K8" s="241"/>
      <c r="L8" s="241"/>
      <c r="M8" s="249"/>
      <c r="N8" s="203"/>
      <c r="O8" s="298"/>
      <c r="P8" s="203"/>
      <c r="Q8" s="298"/>
      <c r="R8" s="37"/>
      <c r="S8" s="39"/>
      <c r="T8" s="39"/>
      <c r="U8" s="39"/>
      <c r="V8" s="39"/>
      <c r="W8" s="39"/>
      <c r="X8" s="212"/>
      <c r="Y8" s="235"/>
      <c r="Z8" s="212"/>
      <c r="AA8" s="391"/>
      <c r="AB8" s="392"/>
      <c r="AC8" s="98">
        <f>AA8+'2026.3'!AC8</f>
        <v>1069425</v>
      </c>
      <c r="AD8" s="99">
        <f>AB8+'2026.3'!AD8</f>
        <v>7300.1081186163065</v>
      </c>
      <c r="AE8" s="5"/>
      <c r="AF8" s="2"/>
      <c r="AG8" s="9">
        <f t="shared" si="0"/>
        <v>0</v>
      </c>
      <c r="AH8" s="387"/>
      <c r="AI8" s="9">
        <f t="shared" si="1"/>
        <v>0</v>
      </c>
      <c r="AJ8" s="10">
        <f>AE8+'2026.3'!AJ8</f>
        <v>3</v>
      </c>
      <c r="AK8" s="334">
        <f>AF8+'2026.3'!AK8</f>
        <v>10</v>
      </c>
      <c r="AL8" s="9">
        <f>AG8+'2026.3'!AL8</f>
        <v>2000</v>
      </c>
      <c r="AM8" s="334">
        <f>AH8+'2026.3'!AM8</f>
        <v>129</v>
      </c>
      <c r="AN8" s="9">
        <f>AI8+'2026.3'!AN8</f>
        <v>51600</v>
      </c>
      <c r="AO8" s="3"/>
      <c r="AP8" s="11"/>
      <c r="AQ8" s="11">
        <f>AO8+'2026.3'!AQ8</f>
        <v>0</v>
      </c>
      <c r="AR8" s="11">
        <f>AP8+'2026.3'!AR8</f>
        <v>0</v>
      </c>
      <c r="AS8" s="4"/>
      <c r="AT8" s="11"/>
      <c r="AU8" s="11"/>
      <c r="AV8" s="11"/>
      <c r="AW8" s="11">
        <f>AS8+'2026.3'!AW8</f>
        <v>1</v>
      </c>
      <c r="AX8" s="11">
        <f>AT8+'2026.3'!AX8</f>
        <v>60</v>
      </c>
      <c r="AY8" s="11">
        <f>AU8+'2026.3'!AY8</f>
        <v>37</v>
      </c>
      <c r="AZ8" s="11">
        <f>AV8+'2026.3'!AZ8</f>
        <v>2</v>
      </c>
    </row>
    <row r="9" spans="1:52" s="1" customFormat="1">
      <c r="A9" s="526"/>
      <c r="B9" s="526"/>
      <c r="C9" s="16" t="s">
        <v>61</v>
      </c>
      <c r="D9" s="18"/>
      <c r="E9" s="97"/>
      <c r="F9" s="255"/>
      <c r="G9" s="257"/>
      <c r="H9" s="245"/>
      <c r="I9" s="241"/>
      <c r="J9" s="241"/>
      <c r="K9" s="241"/>
      <c r="L9" s="241"/>
      <c r="M9" s="249"/>
      <c r="N9" s="203"/>
      <c r="O9" s="298"/>
      <c r="P9" s="203"/>
      <c r="Q9" s="298"/>
      <c r="R9" s="37"/>
      <c r="S9" s="39"/>
      <c r="T9" s="39"/>
      <c r="U9" s="39"/>
      <c r="V9" s="39"/>
      <c r="W9" s="39"/>
      <c r="X9" s="212"/>
      <c r="Y9" s="235"/>
      <c r="Z9" s="212"/>
      <c r="AA9" s="391"/>
      <c r="AB9" s="393"/>
      <c r="AC9" s="98">
        <f>AA9+'2026.3'!AC9</f>
        <v>690405</v>
      </c>
      <c r="AD9" s="99">
        <f>AB9+'2026.3'!AD9</f>
        <v>4700.0678955765679</v>
      </c>
      <c r="AE9" s="5"/>
      <c r="AF9" s="2"/>
      <c r="AG9" s="9">
        <f t="shared" si="0"/>
        <v>0</v>
      </c>
      <c r="AH9" s="387"/>
      <c r="AI9" s="9">
        <f t="shared" si="1"/>
        <v>0</v>
      </c>
      <c r="AJ9" s="10">
        <f>AE9+'2026.3'!AJ9</f>
        <v>4</v>
      </c>
      <c r="AK9" s="334">
        <f>AF9+'2026.3'!AK9</f>
        <v>0</v>
      </c>
      <c r="AL9" s="9">
        <f>AG9+'2026.3'!AL9</f>
        <v>0</v>
      </c>
      <c r="AM9" s="334">
        <f>AH9+'2026.3'!AM9</f>
        <v>171</v>
      </c>
      <c r="AN9" s="9">
        <f>AI9+'2026.3'!AN9</f>
        <v>68400</v>
      </c>
      <c r="AO9" s="3"/>
      <c r="AP9" s="11"/>
      <c r="AQ9" s="11">
        <f>AO9+'2026.3'!AQ9</f>
        <v>0</v>
      </c>
      <c r="AR9" s="11">
        <f>AP9+'2026.3'!AR9</f>
        <v>0</v>
      </c>
      <c r="AS9" s="4"/>
      <c r="AT9" s="11"/>
      <c r="AU9" s="11"/>
      <c r="AV9" s="11"/>
      <c r="AW9" s="11">
        <f>AS9+'2026.3'!AW9</f>
        <v>0</v>
      </c>
      <c r="AX9" s="11">
        <f>AT9+'2026.3'!AX9</f>
        <v>0</v>
      </c>
      <c r="AY9" s="11">
        <f>AU9+'2026.3'!AY9</f>
        <v>0</v>
      </c>
      <c r="AZ9" s="11">
        <f>AV9+'2026.3'!AZ9</f>
        <v>0</v>
      </c>
    </row>
    <row r="10" spans="1:52" s="1" customFormat="1">
      <c r="A10" s="526"/>
      <c r="B10" s="526"/>
      <c r="C10" s="16" t="s">
        <v>62</v>
      </c>
      <c r="D10" s="18"/>
      <c r="E10" s="97"/>
      <c r="F10" s="255"/>
      <c r="G10" s="257"/>
      <c r="H10" s="245"/>
      <c r="I10" s="241"/>
      <c r="J10" s="241"/>
      <c r="K10" s="241"/>
      <c r="L10" s="241"/>
      <c r="M10" s="249"/>
      <c r="N10" s="203"/>
      <c r="O10" s="298"/>
      <c r="P10" s="203"/>
      <c r="Q10" s="298"/>
      <c r="R10" s="37"/>
      <c r="S10" s="39"/>
      <c r="T10" s="39"/>
      <c r="U10" s="39"/>
      <c r="V10" s="39"/>
      <c r="W10" s="39"/>
      <c r="X10" s="212"/>
      <c r="Y10" s="235"/>
      <c r="Z10" s="212"/>
      <c r="AA10" s="391"/>
      <c r="AB10" s="393"/>
      <c r="AC10" s="98">
        <f>AA10+'2026.3'!AC10</f>
        <v>0</v>
      </c>
      <c r="AD10" s="99">
        <f>AB10+'2026.3'!AD10</f>
        <v>0</v>
      </c>
      <c r="AE10" s="5"/>
      <c r="AF10" s="2"/>
      <c r="AG10" s="9">
        <f t="shared" si="0"/>
        <v>0</v>
      </c>
      <c r="AH10" s="387"/>
      <c r="AI10" s="9">
        <f t="shared" si="1"/>
        <v>0</v>
      </c>
      <c r="AJ10" s="10">
        <f>AE10+'2026.3'!AJ10</f>
        <v>3</v>
      </c>
      <c r="AK10" s="334">
        <f>AF10+'2026.3'!AK10</f>
        <v>0</v>
      </c>
      <c r="AL10" s="9">
        <f>AG10+'2026.3'!AL10</f>
        <v>0</v>
      </c>
      <c r="AM10" s="334">
        <f>AH10+'2026.3'!AM10</f>
        <v>145</v>
      </c>
      <c r="AN10" s="9">
        <f>AI10+'2026.3'!AN10</f>
        <v>58000</v>
      </c>
      <c r="AO10" s="3"/>
      <c r="AP10" s="11"/>
      <c r="AQ10" s="11">
        <f>AO10+'2026.3'!AQ10</f>
        <v>1</v>
      </c>
      <c r="AR10" s="11">
        <f>AP10+'2026.3'!AR10</f>
        <v>0</v>
      </c>
      <c r="AS10" s="4"/>
      <c r="AT10" s="11"/>
      <c r="AU10" s="11"/>
      <c r="AV10" s="11"/>
      <c r="AW10" s="11">
        <f>AS10+'2026.3'!AW10</f>
        <v>0</v>
      </c>
      <c r="AX10" s="11">
        <f>AT10+'2026.3'!AX10</f>
        <v>0</v>
      </c>
      <c r="AY10" s="11">
        <f>AU10+'2026.3'!AY10</f>
        <v>0</v>
      </c>
      <c r="AZ10" s="11">
        <f>AV10+'2026.3'!AZ10</f>
        <v>0</v>
      </c>
    </row>
    <row r="11" spans="1:52" s="1" customFormat="1">
      <c r="A11" s="526"/>
      <c r="B11" s="527"/>
      <c r="C11" s="16" t="s">
        <v>63</v>
      </c>
      <c r="D11" s="18"/>
      <c r="E11" s="97"/>
      <c r="F11" s="255"/>
      <c r="G11" s="257"/>
      <c r="H11" s="245"/>
      <c r="I11" s="241"/>
      <c r="J11" s="241"/>
      <c r="K11" s="241"/>
      <c r="L11" s="241"/>
      <c r="M11" s="249"/>
      <c r="N11" s="203"/>
      <c r="O11" s="298"/>
      <c r="P11" s="203"/>
      <c r="Q11" s="298"/>
      <c r="R11" s="37"/>
      <c r="S11" s="39"/>
      <c r="T11" s="39"/>
      <c r="U11" s="39"/>
      <c r="V11" s="39"/>
      <c r="W11" s="39"/>
      <c r="X11" s="212"/>
      <c r="Y11" s="235"/>
      <c r="Z11" s="212"/>
      <c r="AA11" s="391"/>
      <c r="AB11" s="393"/>
      <c r="AC11" s="98">
        <f>AA11+'2026.3'!AC11</f>
        <v>144444</v>
      </c>
      <c r="AD11" s="99">
        <f>AB11+'2026.3'!AD11</f>
        <v>1000.0054692775105</v>
      </c>
      <c r="AE11" s="5"/>
      <c r="AF11" s="2"/>
      <c r="AG11" s="9">
        <f t="shared" si="0"/>
        <v>0</v>
      </c>
      <c r="AH11" s="387"/>
      <c r="AI11" s="9">
        <f t="shared" si="1"/>
        <v>0</v>
      </c>
      <c r="AJ11" s="10">
        <f>AE11+'2026.3'!AJ11</f>
        <v>2</v>
      </c>
      <c r="AK11" s="334">
        <f>AF11+'2026.3'!AK11</f>
        <v>0</v>
      </c>
      <c r="AL11" s="9">
        <f>AG11+'2026.3'!AL11</f>
        <v>0</v>
      </c>
      <c r="AM11" s="334">
        <f>AH11+'2026.3'!AM11</f>
        <v>93</v>
      </c>
      <c r="AN11" s="9">
        <f>AI11+'2026.3'!AN11</f>
        <v>37200</v>
      </c>
      <c r="AO11" s="3"/>
      <c r="AP11" s="11"/>
      <c r="AQ11" s="11">
        <f>AO11+'2026.3'!AQ11</f>
        <v>0</v>
      </c>
      <c r="AR11" s="11">
        <f>AP11+'2026.3'!AR11</f>
        <v>0</v>
      </c>
      <c r="AS11" s="4"/>
      <c r="AT11" s="11"/>
      <c r="AU11" s="11"/>
      <c r="AV11" s="11"/>
      <c r="AW11" s="11">
        <f>AS11+'2026.3'!AW11</f>
        <v>0</v>
      </c>
      <c r="AX11" s="11">
        <f>AT11+'2026.3'!AX11</f>
        <v>0</v>
      </c>
      <c r="AY11" s="11">
        <f>AU11+'2026.3'!AY11</f>
        <v>0</v>
      </c>
      <c r="AZ11" s="11">
        <f>AV11+'2026.3'!AZ11</f>
        <v>0</v>
      </c>
    </row>
    <row r="12" spans="1:52" s="1" customFormat="1">
      <c r="A12" s="526"/>
      <c r="B12" s="528">
        <v>2</v>
      </c>
      <c r="C12" s="16" t="s">
        <v>64</v>
      </c>
      <c r="D12" s="18"/>
      <c r="E12" s="97"/>
      <c r="F12" s="255"/>
      <c r="G12" s="257"/>
      <c r="H12" s="245"/>
      <c r="I12" s="241"/>
      <c r="J12" s="241"/>
      <c r="K12" s="241"/>
      <c r="L12" s="241"/>
      <c r="M12" s="249"/>
      <c r="N12" s="203"/>
      <c r="O12" s="298"/>
      <c r="P12" s="203"/>
      <c r="Q12" s="298"/>
      <c r="R12" s="37"/>
      <c r="S12" s="39"/>
      <c r="T12" s="39"/>
      <c r="U12" s="39"/>
      <c r="V12" s="39"/>
      <c r="W12" s="39"/>
      <c r="X12" s="212"/>
      <c r="Y12" s="235"/>
      <c r="Z12" s="212"/>
      <c r="AA12" s="391"/>
      <c r="AB12" s="393"/>
      <c r="AC12" s="98">
        <f>AA12+'2026.3'!AC12</f>
        <v>746840</v>
      </c>
      <c r="AD12" s="99">
        <f>AB12+'2026.3'!AD12</f>
        <v>5000.0153982585507</v>
      </c>
      <c r="AE12" s="5"/>
      <c r="AF12" s="2"/>
      <c r="AG12" s="9">
        <f t="shared" si="0"/>
        <v>0</v>
      </c>
      <c r="AH12" s="387"/>
      <c r="AI12" s="9">
        <f t="shared" si="1"/>
        <v>0</v>
      </c>
      <c r="AJ12" s="10">
        <f>AE12+'2026.3'!AJ12</f>
        <v>1</v>
      </c>
      <c r="AK12" s="334">
        <f>AF12+'2026.3'!AK12</f>
        <v>0</v>
      </c>
      <c r="AL12" s="9">
        <f>AG12+'2026.3'!AL12</f>
        <v>0</v>
      </c>
      <c r="AM12" s="334">
        <f>AH12+'2026.3'!AM12</f>
        <v>66</v>
      </c>
      <c r="AN12" s="9">
        <f>AI12+'2026.3'!AN12</f>
        <v>26400</v>
      </c>
      <c r="AO12" s="3"/>
      <c r="AP12" s="11"/>
      <c r="AQ12" s="11">
        <f>AO12+'2026.3'!AQ12</f>
        <v>0</v>
      </c>
      <c r="AR12" s="11">
        <f>AP12+'2026.3'!AR12</f>
        <v>0</v>
      </c>
      <c r="AS12" s="4"/>
      <c r="AT12" s="11"/>
      <c r="AU12" s="11"/>
      <c r="AV12" s="11"/>
      <c r="AW12" s="11">
        <f>AS12+'2026.3'!AW12</f>
        <v>0</v>
      </c>
      <c r="AX12" s="11">
        <f>AT12+'2026.3'!AX12</f>
        <v>0</v>
      </c>
      <c r="AY12" s="11">
        <f>AU12+'2026.3'!AY12</f>
        <v>0</v>
      </c>
      <c r="AZ12" s="11">
        <f>AV12+'2026.3'!AZ12</f>
        <v>0</v>
      </c>
    </row>
    <row r="13" spans="1:52" s="1" customFormat="1">
      <c r="A13" s="526"/>
      <c r="B13" s="528"/>
      <c r="C13" s="16" t="s">
        <v>65</v>
      </c>
      <c r="D13" s="18"/>
      <c r="E13" s="97"/>
      <c r="F13" s="255"/>
      <c r="G13" s="257"/>
      <c r="H13" s="245"/>
      <c r="I13" s="241"/>
      <c r="J13" s="241"/>
      <c r="K13" s="241"/>
      <c r="L13" s="241"/>
      <c r="M13" s="249"/>
      <c r="N13" s="203"/>
      <c r="O13" s="298"/>
      <c r="P13" s="203"/>
      <c r="Q13" s="298"/>
      <c r="R13" s="37"/>
      <c r="S13" s="39"/>
      <c r="T13" s="39"/>
      <c r="U13" s="39"/>
      <c r="V13" s="39"/>
      <c r="W13" s="39"/>
      <c r="X13" s="212"/>
      <c r="Y13" s="235"/>
      <c r="Z13" s="212"/>
      <c r="AA13" s="391"/>
      <c r="AB13" s="393"/>
      <c r="AC13" s="98">
        <f>AA13+'2026.3'!AC13</f>
        <v>0</v>
      </c>
      <c r="AD13" s="99">
        <f>AB13+'2026.3'!AD13</f>
        <v>0</v>
      </c>
      <c r="AE13" s="5"/>
      <c r="AF13" s="2"/>
      <c r="AG13" s="9">
        <f t="shared" si="0"/>
        <v>0</v>
      </c>
      <c r="AH13" s="387"/>
      <c r="AI13" s="9">
        <f t="shared" si="1"/>
        <v>0</v>
      </c>
      <c r="AJ13" s="10">
        <f>AE13+'2026.3'!AJ13</f>
        <v>1</v>
      </c>
      <c r="AK13" s="334">
        <f>AF13+'2026.3'!AK13</f>
        <v>0</v>
      </c>
      <c r="AL13" s="9">
        <f>AG13+'2026.3'!AL13</f>
        <v>0</v>
      </c>
      <c r="AM13" s="334">
        <f>AH13+'2026.3'!AM13</f>
        <v>28</v>
      </c>
      <c r="AN13" s="9">
        <f>AI13+'2026.3'!AN13</f>
        <v>11200</v>
      </c>
      <c r="AO13" s="3"/>
      <c r="AP13" s="11"/>
      <c r="AQ13" s="11">
        <f>AO13+'2026.3'!AQ13</f>
        <v>0</v>
      </c>
      <c r="AR13" s="11">
        <f>AP13+'2026.3'!AR13</f>
        <v>0</v>
      </c>
      <c r="AS13" s="4"/>
      <c r="AT13" s="11"/>
      <c r="AU13" s="11"/>
      <c r="AV13" s="11"/>
      <c r="AW13" s="11">
        <f>AS13+'2026.3'!AW13</f>
        <v>0</v>
      </c>
      <c r="AX13" s="11">
        <f>AT13+'2026.3'!AX13</f>
        <v>0</v>
      </c>
      <c r="AY13" s="11">
        <f>AU13+'2026.3'!AY13</f>
        <v>0</v>
      </c>
      <c r="AZ13" s="11">
        <f>AV13+'2026.3'!AZ13</f>
        <v>0</v>
      </c>
    </row>
    <row r="14" spans="1:52" s="1" customFormat="1">
      <c r="A14" s="526"/>
      <c r="B14" s="528"/>
      <c r="C14" s="16" t="s">
        <v>66</v>
      </c>
      <c r="D14" s="18"/>
      <c r="E14" s="97"/>
      <c r="F14" s="255"/>
      <c r="G14" s="257"/>
      <c r="H14" s="245"/>
      <c r="I14" s="241"/>
      <c r="J14" s="241"/>
      <c r="K14" s="241"/>
      <c r="L14" s="241"/>
      <c r="M14" s="249"/>
      <c r="N14" s="203"/>
      <c r="O14" s="298"/>
      <c r="P14" s="203"/>
      <c r="Q14" s="298"/>
      <c r="R14" s="37"/>
      <c r="S14" s="39"/>
      <c r="T14" s="39"/>
      <c r="U14" s="39"/>
      <c r="V14" s="39"/>
      <c r="W14" s="39"/>
      <c r="X14" s="212"/>
      <c r="Y14" s="235"/>
      <c r="Z14" s="212"/>
      <c r="AA14" s="391"/>
      <c r="AB14" s="393"/>
      <c r="AC14" s="98">
        <f>AA14+'2026.3'!AC14</f>
        <v>0</v>
      </c>
      <c r="AD14" s="99">
        <f>AB14+'2026.3'!AD14</f>
        <v>0</v>
      </c>
      <c r="AE14" s="5"/>
      <c r="AF14" s="2"/>
      <c r="AG14" s="9">
        <f t="shared" si="0"/>
        <v>0</v>
      </c>
      <c r="AH14" s="387"/>
      <c r="AI14" s="9">
        <f t="shared" si="1"/>
        <v>0</v>
      </c>
      <c r="AJ14" s="10">
        <f>AE14+'2026.3'!AJ14</f>
        <v>2</v>
      </c>
      <c r="AK14" s="334">
        <f>AF14+'2026.3'!AK14</f>
        <v>0</v>
      </c>
      <c r="AL14" s="9">
        <f>AG14+'2026.3'!AL14</f>
        <v>0</v>
      </c>
      <c r="AM14" s="334">
        <f>AH14+'2026.3'!AM14</f>
        <v>87</v>
      </c>
      <c r="AN14" s="9">
        <f>AI14+'2026.3'!AN14</f>
        <v>34800</v>
      </c>
      <c r="AO14" s="3"/>
      <c r="AP14" s="11"/>
      <c r="AQ14" s="11">
        <f>AO14+'2026.3'!AQ14</f>
        <v>0</v>
      </c>
      <c r="AR14" s="11">
        <f>AP14+'2026.3'!AR14</f>
        <v>0</v>
      </c>
      <c r="AS14" s="4"/>
      <c r="AT14" s="11"/>
      <c r="AU14" s="11"/>
      <c r="AV14" s="11"/>
      <c r="AW14" s="11">
        <f>AS14+'2026.3'!AW14</f>
        <v>1</v>
      </c>
      <c r="AX14" s="11">
        <f>AT14+'2026.3'!AX14</f>
        <v>420</v>
      </c>
      <c r="AY14" s="11">
        <f>AU14+'2026.3'!AY14</f>
        <v>12</v>
      </c>
      <c r="AZ14" s="11">
        <f>AV14+'2026.3'!AZ14</f>
        <v>13</v>
      </c>
    </row>
    <row r="15" spans="1:52" s="1" customFormat="1">
      <c r="A15" s="526"/>
      <c r="B15" s="528"/>
      <c r="C15" s="16" t="s">
        <v>67</v>
      </c>
      <c r="D15" s="18"/>
      <c r="E15" s="97"/>
      <c r="F15" s="255"/>
      <c r="G15" s="257"/>
      <c r="H15" s="245"/>
      <c r="I15" s="241"/>
      <c r="J15" s="241"/>
      <c r="K15" s="241"/>
      <c r="L15" s="241"/>
      <c r="M15" s="249"/>
      <c r="N15" s="203"/>
      <c r="O15" s="298"/>
      <c r="P15" s="203"/>
      <c r="Q15" s="298"/>
      <c r="R15" s="37"/>
      <c r="S15" s="39"/>
      <c r="T15" s="39"/>
      <c r="U15" s="39"/>
      <c r="V15" s="39"/>
      <c r="W15" s="39"/>
      <c r="X15" s="212"/>
      <c r="Y15" s="235"/>
      <c r="Z15" s="212"/>
      <c r="AA15" s="391"/>
      <c r="AB15" s="393"/>
      <c r="AC15" s="98">
        <f>AA15+'2026.3'!AC15</f>
        <v>0</v>
      </c>
      <c r="AD15" s="99">
        <f>AB15+'2026.3'!AD15</f>
        <v>0</v>
      </c>
      <c r="AE15" s="5"/>
      <c r="AF15" s="2"/>
      <c r="AG15" s="9">
        <f t="shared" si="0"/>
        <v>0</v>
      </c>
      <c r="AH15" s="387"/>
      <c r="AI15" s="9">
        <f t="shared" si="1"/>
        <v>0</v>
      </c>
      <c r="AJ15" s="10">
        <f>AE15+'2026.3'!AJ15</f>
        <v>3</v>
      </c>
      <c r="AK15" s="334">
        <f>AF15+'2026.3'!AK15</f>
        <v>0</v>
      </c>
      <c r="AL15" s="9">
        <f>AG15+'2026.3'!AL15</f>
        <v>0</v>
      </c>
      <c r="AM15" s="334">
        <f>AH15+'2026.3'!AM15</f>
        <v>120</v>
      </c>
      <c r="AN15" s="9">
        <f>AI15+'2026.3'!AN15</f>
        <v>48000</v>
      </c>
      <c r="AO15" s="3"/>
      <c r="AP15" s="11"/>
      <c r="AQ15" s="11">
        <f>AO15+'2026.3'!AQ15</f>
        <v>0</v>
      </c>
      <c r="AR15" s="11">
        <f>AP15+'2026.3'!AR15</f>
        <v>0</v>
      </c>
      <c r="AS15" s="4"/>
      <c r="AT15" s="11"/>
      <c r="AU15" s="11"/>
      <c r="AV15" s="11"/>
      <c r="AW15" s="11">
        <f>AS15+'2026.3'!AW15</f>
        <v>0</v>
      </c>
      <c r="AX15" s="11">
        <f>AT15+'2026.3'!AX15</f>
        <v>0</v>
      </c>
      <c r="AY15" s="11">
        <f>AU15+'2026.3'!AY15</f>
        <v>0</v>
      </c>
      <c r="AZ15" s="11">
        <f>AV15+'2026.3'!AZ15</f>
        <v>0</v>
      </c>
    </row>
    <row r="16" spans="1:52" s="1" customFormat="1">
      <c r="A16" s="526"/>
      <c r="B16" s="528"/>
      <c r="C16" s="16" t="s">
        <v>68</v>
      </c>
      <c r="D16" s="18"/>
      <c r="E16" s="97"/>
      <c r="F16" s="255"/>
      <c r="G16" s="257"/>
      <c r="H16" s="245"/>
      <c r="I16" s="241"/>
      <c r="J16" s="241"/>
      <c r="K16" s="241"/>
      <c r="L16" s="241"/>
      <c r="M16" s="249"/>
      <c r="N16" s="203"/>
      <c r="O16" s="298"/>
      <c r="P16" s="203"/>
      <c r="Q16" s="298"/>
      <c r="R16" s="37"/>
      <c r="S16" s="39"/>
      <c r="T16" s="39"/>
      <c r="U16" s="39"/>
      <c r="V16" s="39"/>
      <c r="W16" s="39"/>
      <c r="X16" s="212"/>
      <c r="Y16" s="235"/>
      <c r="Z16" s="212"/>
      <c r="AA16" s="391"/>
      <c r="AB16" s="393"/>
      <c r="AC16" s="98">
        <f>AA16+'2026.3'!AC16</f>
        <v>0</v>
      </c>
      <c r="AD16" s="99">
        <f>AB16+'2026.3'!AD16</f>
        <v>0</v>
      </c>
      <c r="AE16" s="5"/>
      <c r="AF16" s="2"/>
      <c r="AG16" s="9">
        <f t="shared" si="0"/>
        <v>0</v>
      </c>
      <c r="AH16" s="387"/>
      <c r="AI16" s="9">
        <f t="shared" si="1"/>
        <v>0</v>
      </c>
      <c r="AJ16" s="10">
        <f>AE16+'2026.3'!AJ16</f>
        <v>1</v>
      </c>
      <c r="AK16" s="334">
        <f>AF16+'2026.3'!AK16</f>
        <v>2</v>
      </c>
      <c r="AL16" s="9">
        <f>AG16+'2026.3'!AL16</f>
        <v>400</v>
      </c>
      <c r="AM16" s="334">
        <f>AH16+'2026.3'!AM16</f>
        <v>103</v>
      </c>
      <c r="AN16" s="9">
        <f>AI16+'2026.3'!AN16</f>
        <v>41200</v>
      </c>
      <c r="AO16" s="3"/>
      <c r="AP16" s="11"/>
      <c r="AQ16" s="11">
        <f>AO16+'2026.3'!AQ16</f>
        <v>0</v>
      </c>
      <c r="AR16" s="11">
        <f>AP16+'2026.3'!AR16</f>
        <v>0</v>
      </c>
      <c r="AS16" s="4"/>
      <c r="AT16" s="11"/>
      <c r="AU16" s="11"/>
      <c r="AV16" s="11"/>
      <c r="AW16" s="11">
        <f>AS16+'2026.3'!AW16</f>
        <v>0</v>
      </c>
      <c r="AX16" s="11">
        <f>AT16+'2026.3'!AX16</f>
        <v>0</v>
      </c>
      <c r="AY16" s="11">
        <f>AU16+'2026.3'!AY16</f>
        <v>0</v>
      </c>
      <c r="AZ16" s="11">
        <f>AV16+'2026.3'!AZ16</f>
        <v>0</v>
      </c>
    </row>
    <row r="17" spans="1:52" s="1" customFormat="1">
      <c r="A17" s="526"/>
      <c r="B17" s="528">
        <v>3</v>
      </c>
      <c r="C17" s="16" t="s">
        <v>69</v>
      </c>
      <c r="D17" s="18"/>
      <c r="E17" s="97"/>
      <c r="F17" s="255"/>
      <c r="G17" s="257"/>
      <c r="H17" s="245"/>
      <c r="I17" s="241"/>
      <c r="J17" s="241"/>
      <c r="K17" s="241"/>
      <c r="L17" s="241"/>
      <c r="M17" s="249"/>
      <c r="N17" s="203"/>
      <c r="O17" s="298"/>
      <c r="P17" s="203"/>
      <c r="Q17" s="298"/>
      <c r="R17" s="37"/>
      <c r="S17" s="39"/>
      <c r="T17" s="39"/>
      <c r="U17" s="39"/>
      <c r="V17" s="39"/>
      <c r="W17" s="39"/>
      <c r="X17" s="212"/>
      <c r="Y17" s="235"/>
      <c r="Z17" s="212"/>
      <c r="AA17" s="391"/>
      <c r="AB17" s="393"/>
      <c r="AC17" s="98">
        <f>AA17+'2026.3'!AC17</f>
        <v>0</v>
      </c>
      <c r="AD17" s="99">
        <f>AB17+'2026.3'!AD17</f>
        <v>0</v>
      </c>
      <c r="AE17" s="5"/>
      <c r="AF17" s="2"/>
      <c r="AG17" s="9">
        <f t="shared" si="0"/>
        <v>0</v>
      </c>
      <c r="AH17" s="387"/>
      <c r="AI17" s="9">
        <f t="shared" si="1"/>
        <v>0</v>
      </c>
      <c r="AJ17" s="10">
        <f>AE17+'2026.3'!AJ17</f>
        <v>1</v>
      </c>
      <c r="AK17" s="334">
        <f>AF17+'2026.3'!AK17</f>
        <v>0</v>
      </c>
      <c r="AL17" s="9">
        <f>AG17+'2026.3'!AL17</f>
        <v>0</v>
      </c>
      <c r="AM17" s="334">
        <f>AH17+'2026.3'!AM17</f>
        <v>38</v>
      </c>
      <c r="AN17" s="9">
        <f>AI17+'2026.3'!AN17</f>
        <v>15200</v>
      </c>
      <c r="AO17" s="3"/>
      <c r="AP17" s="11"/>
      <c r="AQ17" s="11">
        <f>AO17+'2026.3'!AQ17</f>
        <v>2</v>
      </c>
      <c r="AR17" s="11">
        <f>AP17+'2026.3'!AR17</f>
        <v>0</v>
      </c>
      <c r="AS17" s="4"/>
      <c r="AT17" s="11"/>
      <c r="AU17" s="11"/>
      <c r="AV17" s="11"/>
      <c r="AW17" s="11">
        <f>AS17+'2026.3'!AW17</f>
        <v>1</v>
      </c>
      <c r="AX17" s="11">
        <f>AT17+'2026.3'!AX17</f>
        <v>480</v>
      </c>
      <c r="AY17" s="11">
        <f>AU17+'2026.3'!AY17</f>
        <v>23</v>
      </c>
      <c r="AZ17" s="11">
        <f>AV17+'2026.3'!AZ17</f>
        <v>3</v>
      </c>
    </row>
    <row r="18" spans="1:52" s="1" customFormat="1">
      <c r="A18" s="526"/>
      <c r="B18" s="528"/>
      <c r="C18" s="16" t="s">
        <v>70</v>
      </c>
      <c r="D18" s="18"/>
      <c r="E18" s="97"/>
      <c r="F18" s="255"/>
      <c r="G18" s="257"/>
      <c r="H18" s="245"/>
      <c r="I18" s="241"/>
      <c r="J18" s="241"/>
      <c r="K18" s="241"/>
      <c r="L18" s="241"/>
      <c r="M18" s="249"/>
      <c r="N18" s="203"/>
      <c r="O18" s="298"/>
      <c r="P18" s="203"/>
      <c r="Q18" s="298"/>
      <c r="R18" s="37"/>
      <c r="S18" s="39"/>
      <c r="T18" s="39"/>
      <c r="U18" s="39"/>
      <c r="V18" s="39"/>
      <c r="W18" s="39"/>
      <c r="X18" s="212"/>
      <c r="Y18" s="235"/>
      <c r="Z18" s="212"/>
      <c r="AA18" s="391"/>
      <c r="AB18" s="393"/>
      <c r="AC18" s="98">
        <f>AA18+'2026.3'!AC18</f>
        <v>0</v>
      </c>
      <c r="AD18" s="99">
        <f>AB18+'2026.3'!AD18</f>
        <v>0</v>
      </c>
      <c r="AE18" s="5"/>
      <c r="AF18" s="2"/>
      <c r="AG18" s="9">
        <f t="shared" si="0"/>
        <v>0</v>
      </c>
      <c r="AH18" s="387"/>
      <c r="AI18" s="9">
        <f t="shared" si="1"/>
        <v>0</v>
      </c>
      <c r="AJ18" s="10">
        <f>AE18+'2026.3'!AJ18</f>
        <v>6</v>
      </c>
      <c r="AK18" s="334">
        <f>AF18+'2026.3'!AK18</f>
        <v>1</v>
      </c>
      <c r="AL18" s="9">
        <f>AG18+'2026.3'!AL18</f>
        <v>200</v>
      </c>
      <c r="AM18" s="334">
        <f>AH18+'2026.3'!AM18</f>
        <v>213</v>
      </c>
      <c r="AN18" s="9">
        <f>AI18+'2026.3'!AN18</f>
        <v>85200</v>
      </c>
      <c r="AO18" s="3"/>
      <c r="AP18" s="11"/>
      <c r="AQ18" s="11">
        <f>AO18+'2026.3'!AQ18</f>
        <v>0</v>
      </c>
      <c r="AR18" s="11">
        <f>AP18+'2026.3'!AR18</f>
        <v>0</v>
      </c>
      <c r="AS18" s="4"/>
      <c r="AT18" s="11"/>
      <c r="AU18" s="11"/>
      <c r="AV18" s="11"/>
      <c r="AW18" s="11">
        <f>AS18+'2026.3'!AW18</f>
        <v>2</v>
      </c>
      <c r="AX18" s="11">
        <f>AT18+'2026.3'!AX18</f>
        <v>105</v>
      </c>
      <c r="AY18" s="11">
        <f>AU18+'2026.3'!AY18</f>
        <v>290</v>
      </c>
      <c r="AZ18" s="11">
        <f>AV18+'2026.3'!AZ18</f>
        <v>5</v>
      </c>
    </row>
    <row r="19" spans="1:52" s="1" customFormat="1">
      <c r="A19" s="526"/>
      <c r="B19" s="528"/>
      <c r="C19" s="16" t="s">
        <v>71</v>
      </c>
      <c r="D19" s="18"/>
      <c r="E19" s="97"/>
      <c r="F19" s="255"/>
      <c r="G19" s="257"/>
      <c r="H19" s="245"/>
      <c r="I19" s="241"/>
      <c r="J19" s="241"/>
      <c r="K19" s="241"/>
      <c r="L19" s="241"/>
      <c r="M19" s="249"/>
      <c r="N19" s="203"/>
      <c r="O19" s="298"/>
      <c r="P19" s="203"/>
      <c r="Q19" s="298"/>
      <c r="R19" s="37"/>
      <c r="S19" s="39"/>
      <c r="T19" s="39"/>
      <c r="U19" s="39"/>
      <c r="V19" s="39"/>
      <c r="W19" s="39"/>
      <c r="X19" s="212"/>
      <c r="Y19" s="235"/>
      <c r="Z19" s="212"/>
      <c r="AA19" s="391"/>
      <c r="AB19" s="393"/>
      <c r="AC19" s="98">
        <f>AA19+'2026.3'!AC19</f>
        <v>0</v>
      </c>
      <c r="AD19" s="99">
        <f>AB19+'2026.3'!AD19</f>
        <v>0</v>
      </c>
      <c r="AE19" s="5"/>
      <c r="AF19" s="2"/>
      <c r="AG19" s="9">
        <f t="shared" si="0"/>
        <v>0</v>
      </c>
      <c r="AH19" s="387"/>
      <c r="AI19" s="9">
        <f t="shared" si="1"/>
        <v>0</v>
      </c>
      <c r="AJ19" s="10">
        <f>AE19+'2026.3'!AJ19</f>
        <v>5</v>
      </c>
      <c r="AK19" s="334">
        <f>AF19+'2026.3'!AK19</f>
        <v>0</v>
      </c>
      <c r="AL19" s="9">
        <f>AG19+'2026.3'!AL19</f>
        <v>0</v>
      </c>
      <c r="AM19" s="334">
        <f>AH19+'2026.3'!AM19</f>
        <v>198</v>
      </c>
      <c r="AN19" s="9">
        <f>AI19+'2026.3'!AN19</f>
        <v>79200</v>
      </c>
      <c r="AO19" s="3"/>
      <c r="AP19" s="11"/>
      <c r="AQ19" s="11">
        <f>AO19+'2026.3'!AQ19</f>
        <v>0</v>
      </c>
      <c r="AR19" s="11">
        <f>AP19+'2026.3'!AR19</f>
        <v>0</v>
      </c>
      <c r="AS19" s="4"/>
      <c r="AT19" s="11"/>
      <c r="AU19" s="11"/>
      <c r="AV19" s="11"/>
      <c r="AW19" s="11">
        <f>AS19+'2026.3'!AW19</f>
        <v>0</v>
      </c>
      <c r="AX19" s="11">
        <f>AT19+'2026.3'!AX19</f>
        <v>0</v>
      </c>
      <c r="AY19" s="11">
        <f>AU19+'2026.3'!AY19</f>
        <v>0</v>
      </c>
      <c r="AZ19" s="11">
        <f>AV19+'2026.3'!AZ19</f>
        <v>0</v>
      </c>
    </row>
    <row r="20" spans="1:52" s="1" customFormat="1">
      <c r="A20" s="527"/>
      <c r="B20" s="528"/>
      <c r="C20" s="16" t="s">
        <v>72</v>
      </c>
      <c r="D20" s="18"/>
      <c r="E20" s="97"/>
      <c r="F20" s="255"/>
      <c r="G20" s="257"/>
      <c r="H20" s="245"/>
      <c r="I20" s="241"/>
      <c r="J20" s="241"/>
      <c r="K20" s="241"/>
      <c r="L20" s="241"/>
      <c r="M20" s="249"/>
      <c r="N20" s="203"/>
      <c r="O20" s="298"/>
      <c r="P20" s="203"/>
      <c r="Q20" s="298"/>
      <c r="R20" s="37"/>
      <c r="S20" s="39"/>
      <c r="T20" s="39"/>
      <c r="U20" s="39"/>
      <c r="V20" s="39"/>
      <c r="W20" s="39"/>
      <c r="X20" s="212"/>
      <c r="Y20" s="235"/>
      <c r="Z20" s="212"/>
      <c r="AA20" s="391"/>
      <c r="AB20" s="393"/>
      <c r="AC20" s="98">
        <f>AA20+'2026.3'!AC20</f>
        <v>92194</v>
      </c>
      <c r="AD20" s="99">
        <f>AB20+'2026.3'!AD20</f>
        <v>619.97138625673244</v>
      </c>
      <c r="AE20" s="5"/>
      <c r="AF20" s="2"/>
      <c r="AG20" s="9">
        <f t="shared" si="0"/>
        <v>0</v>
      </c>
      <c r="AH20" s="387"/>
      <c r="AI20" s="9">
        <f t="shared" si="1"/>
        <v>0</v>
      </c>
      <c r="AJ20" s="10">
        <f>AE20+'2026.3'!AJ20</f>
        <v>1</v>
      </c>
      <c r="AK20" s="334">
        <f>AF20+'2026.3'!AK20</f>
        <v>1</v>
      </c>
      <c r="AL20" s="9">
        <f>AG20+'2026.3'!AL20</f>
        <v>200</v>
      </c>
      <c r="AM20" s="334">
        <f>AH20+'2026.3'!AM20</f>
        <v>44</v>
      </c>
      <c r="AN20" s="9">
        <f>AI20+'2026.3'!AN20</f>
        <v>17600</v>
      </c>
      <c r="AO20" s="3"/>
      <c r="AP20" s="11"/>
      <c r="AQ20" s="11">
        <f>AO20+'2026.3'!AQ20</f>
        <v>0</v>
      </c>
      <c r="AR20" s="11">
        <f>AP20+'2026.3'!AR20</f>
        <v>1</v>
      </c>
      <c r="AS20" s="4"/>
      <c r="AT20" s="11"/>
      <c r="AU20" s="11"/>
      <c r="AV20" s="11"/>
      <c r="AW20" s="11">
        <f>AS20+'2026.3'!AW20</f>
        <v>0</v>
      </c>
      <c r="AX20" s="11">
        <f>AT20+'2026.3'!AX20</f>
        <v>0</v>
      </c>
      <c r="AY20" s="11">
        <f>AU20+'2026.3'!AY20</f>
        <v>0</v>
      </c>
      <c r="AZ20" s="11">
        <f>AV20+'2026.3'!AZ20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3">
        <f t="shared" si="2"/>
        <v>0</v>
      </c>
      <c r="G21" s="258">
        <f t="shared" si="2"/>
        <v>0</v>
      </c>
      <c r="H21" s="267">
        <f t="shared" si="2"/>
        <v>0</v>
      </c>
      <c r="I21" s="279">
        <f t="shared" si="2"/>
        <v>0</v>
      </c>
      <c r="J21" s="279">
        <f t="shared" si="2"/>
        <v>0</v>
      </c>
      <c r="K21" s="279">
        <f>SUM(K6:K20)</f>
        <v>0</v>
      </c>
      <c r="L21" s="279">
        <f t="shared" si="2"/>
        <v>0</v>
      </c>
      <c r="M21" s="273">
        <f t="shared" si="2"/>
        <v>0</v>
      </c>
      <c r="N21" s="204">
        <f t="shared" si="2"/>
        <v>0</v>
      </c>
      <c r="O21" s="299">
        <f t="shared" si="2"/>
        <v>0</v>
      </c>
      <c r="P21" s="204">
        <f t="shared" ref="P21:Q21" si="3">SUM(P6:P20)</f>
        <v>0</v>
      </c>
      <c r="Q21" s="299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2">
        <f t="shared" si="2"/>
        <v>0</v>
      </c>
      <c r="Z21" s="213">
        <f t="shared" si="2"/>
        <v>0</v>
      </c>
      <c r="AA21" s="394">
        <f t="shared" si="2"/>
        <v>0</v>
      </c>
      <c r="AB21" s="405">
        <f t="shared" si="2"/>
        <v>0</v>
      </c>
      <c r="AC21" s="105">
        <f t="shared" si="2"/>
        <v>4856418</v>
      </c>
      <c r="AD21" s="106">
        <f t="shared" si="2"/>
        <v>32920.245884831165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35</v>
      </c>
      <c r="AK21" s="335">
        <f>SUM(AK6:AK20)</f>
        <v>14</v>
      </c>
      <c r="AL21" s="109">
        <f>SUM(AL5:AL20)</f>
        <v>3000</v>
      </c>
      <c r="AM21" s="335">
        <f>SUM(AM6:AM20)</f>
        <v>1489</v>
      </c>
      <c r="AN21" s="109">
        <f>SUM(AN5:AN20)</f>
        <v>596000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>
      <c r="A22" s="525">
        <v>2</v>
      </c>
      <c r="B22" s="525">
        <v>1</v>
      </c>
      <c r="C22" s="16" t="s">
        <v>74</v>
      </c>
      <c r="D22" s="18"/>
      <c r="E22" s="19"/>
      <c r="F22" s="212"/>
      <c r="G22" s="257"/>
      <c r="H22" s="245"/>
      <c r="I22" s="241"/>
      <c r="J22" s="241"/>
      <c r="K22" s="241"/>
      <c r="L22" s="241"/>
      <c r="M22" s="249"/>
      <c r="N22" s="203"/>
      <c r="O22" s="298"/>
      <c r="P22" s="203"/>
      <c r="Q22" s="298"/>
      <c r="R22" s="55"/>
      <c r="S22" s="39"/>
      <c r="T22" s="39"/>
      <c r="U22" s="39"/>
      <c r="V22" s="39"/>
      <c r="W22" s="39"/>
      <c r="X22" s="39"/>
      <c r="Y22" s="221"/>
      <c r="Z22" s="212"/>
      <c r="AA22" s="396"/>
      <c r="AB22" s="393"/>
      <c r="AC22" s="98">
        <f>AA22+'2026.3'!AC22</f>
        <v>2080644</v>
      </c>
      <c r="AD22" s="99">
        <f>AB22+'2026.3'!AD22</f>
        <v>14100.119445315735</v>
      </c>
      <c r="AE22" s="5"/>
      <c r="AF22" s="2"/>
      <c r="AG22" s="9">
        <f t="shared" si="0"/>
        <v>0</v>
      </c>
      <c r="AH22" s="387"/>
      <c r="AI22" s="9">
        <f t="shared" si="1"/>
        <v>0</v>
      </c>
      <c r="AJ22" s="10">
        <f>AE22+'2026.3'!AJ22</f>
        <v>1</v>
      </c>
      <c r="AK22" s="334">
        <f>AF22+'2026.3'!AK22</f>
        <v>0</v>
      </c>
      <c r="AL22" s="9">
        <f>AG22+'2026.3'!AL22</f>
        <v>0</v>
      </c>
      <c r="AM22" s="334">
        <f>AH22+'2026.3'!AM22</f>
        <v>45</v>
      </c>
      <c r="AN22" s="9">
        <f>AI22+'2026.3'!AN22</f>
        <v>18000</v>
      </c>
      <c r="AO22" s="3"/>
      <c r="AP22" s="11"/>
      <c r="AQ22" s="11">
        <f>AO22+'2026.3'!AQ22</f>
        <v>0</v>
      </c>
      <c r="AR22" s="11">
        <f>AP22+'2026.3'!AR22</f>
        <v>0</v>
      </c>
      <c r="AS22" s="4"/>
      <c r="AT22" s="11"/>
      <c r="AU22" s="11"/>
      <c r="AV22" s="11"/>
      <c r="AW22" s="11">
        <f>AS22+'2026.3'!AW22</f>
        <v>2</v>
      </c>
      <c r="AX22" s="11">
        <f>AT22+'2026.3'!AX22</f>
        <v>120</v>
      </c>
      <c r="AY22" s="11">
        <f>AU22+'2026.3'!AY22</f>
        <v>393</v>
      </c>
      <c r="AZ22" s="11">
        <f>AV22+'2026.3'!AZ22</f>
        <v>11</v>
      </c>
    </row>
    <row r="23" spans="1:52" s="1" customFormat="1">
      <c r="A23" s="526"/>
      <c r="B23" s="526"/>
      <c r="C23" s="16" t="s">
        <v>75</v>
      </c>
      <c r="D23" s="18"/>
      <c r="E23" s="19"/>
      <c r="F23" s="212"/>
      <c r="G23" s="257"/>
      <c r="H23" s="245"/>
      <c r="I23" s="241"/>
      <c r="J23" s="241"/>
      <c r="K23" s="241"/>
      <c r="L23" s="241"/>
      <c r="M23" s="249"/>
      <c r="N23" s="203"/>
      <c r="O23" s="298"/>
      <c r="P23" s="203"/>
      <c r="Q23" s="298"/>
      <c r="R23" s="55"/>
      <c r="S23" s="39"/>
      <c r="T23" s="39"/>
      <c r="U23" s="39"/>
      <c r="V23" s="39"/>
      <c r="W23" s="39"/>
      <c r="X23" s="39"/>
      <c r="Y23" s="221"/>
      <c r="Z23" s="212"/>
      <c r="AA23" s="396"/>
      <c r="AB23" s="406"/>
      <c r="AC23" s="98">
        <f>AA23+'2026.3'!AC23</f>
        <v>3496619</v>
      </c>
      <c r="AD23" s="99">
        <f>AB23+'2026.3'!AD23</f>
        <v>23678.302893647888</v>
      </c>
      <c r="AE23" s="5"/>
      <c r="AF23" s="2"/>
      <c r="AG23" s="9">
        <f t="shared" si="0"/>
        <v>0</v>
      </c>
      <c r="AH23" s="387"/>
      <c r="AI23" s="9">
        <f t="shared" si="1"/>
        <v>0</v>
      </c>
      <c r="AJ23" s="10">
        <f>AE23+'2026.3'!AJ23</f>
        <v>1</v>
      </c>
      <c r="AK23" s="334">
        <f>AF23+'2026.3'!AK23</f>
        <v>0</v>
      </c>
      <c r="AL23" s="9">
        <f>AG23+'2026.3'!AL23</f>
        <v>0</v>
      </c>
      <c r="AM23" s="334">
        <f>AH23+'2026.3'!AM23</f>
        <v>59</v>
      </c>
      <c r="AN23" s="9">
        <f>AI23+'2026.3'!AN23</f>
        <v>23600</v>
      </c>
      <c r="AO23" s="3"/>
      <c r="AP23" s="11"/>
      <c r="AQ23" s="11">
        <f>AO23+'2026.3'!AQ23</f>
        <v>0</v>
      </c>
      <c r="AR23" s="11">
        <f>AP23+'2026.3'!AR23</f>
        <v>0</v>
      </c>
      <c r="AS23" s="4"/>
      <c r="AT23" s="11"/>
      <c r="AU23" s="11"/>
      <c r="AV23" s="11"/>
      <c r="AW23" s="11">
        <f>AS23+'2026.3'!AW23</f>
        <v>0</v>
      </c>
      <c r="AX23" s="11">
        <f>AT23+'2026.3'!AX23</f>
        <v>0</v>
      </c>
      <c r="AY23" s="11">
        <f>AU23+'2026.3'!AY23</f>
        <v>0</v>
      </c>
      <c r="AZ23" s="11">
        <f>AV23+'2026.3'!AZ23</f>
        <v>0</v>
      </c>
    </row>
    <row r="24" spans="1:52" s="1" customFormat="1">
      <c r="A24" s="526"/>
      <c r="B24" s="526"/>
      <c r="C24" s="16" t="s">
        <v>76</v>
      </c>
      <c r="D24" s="18"/>
      <c r="E24" s="19"/>
      <c r="F24" s="212"/>
      <c r="G24" s="257"/>
      <c r="H24" s="245"/>
      <c r="I24" s="241"/>
      <c r="J24" s="241"/>
      <c r="K24" s="241"/>
      <c r="L24" s="241"/>
      <c r="M24" s="249"/>
      <c r="N24" s="203"/>
      <c r="O24" s="298"/>
      <c r="P24" s="203"/>
      <c r="Q24" s="298"/>
      <c r="R24" s="55"/>
      <c r="S24" s="39"/>
      <c r="T24" s="39"/>
      <c r="U24" s="39"/>
      <c r="V24" s="39"/>
      <c r="W24" s="39"/>
      <c r="X24" s="39"/>
      <c r="Y24" s="221"/>
      <c r="Z24" s="212"/>
      <c r="AA24" s="391"/>
      <c r="AB24" s="406"/>
      <c r="AC24" s="98">
        <f>AA24+'2026.3'!AC24</f>
        <v>0</v>
      </c>
      <c r="AD24" s="99">
        <f>AB24+'2026.3'!AD24</f>
        <v>0</v>
      </c>
      <c r="AE24" s="5"/>
      <c r="AF24" s="2"/>
      <c r="AG24" s="9">
        <f t="shared" si="0"/>
        <v>0</v>
      </c>
      <c r="AH24" s="387"/>
      <c r="AI24" s="9">
        <f t="shared" si="1"/>
        <v>0</v>
      </c>
      <c r="AJ24" s="10">
        <f>AE24+'2026.3'!AJ24</f>
        <v>1</v>
      </c>
      <c r="AK24" s="334">
        <f>AF24+'2026.3'!AK24</f>
        <v>18</v>
      </c>
      <c r="AL24" s="9">
        <f>AG24+'2026.3'!AL24</f>
        <v>3600</v>
      </c>
      <c r="AM24" s="334">
        <f>AH24+'2026.3'!AM24</f>
        <v>41</v>
      </c>
      <c r="AN24" s="9">
        <f>AI24+'2026.3'!AN24</f>
        <v>16400</v>
      </c>
      <c r="AO24" s="3"/>
      <c r="AP24" s="11"/>
      <c r="AQ24" s="11">
        <f>AO24+'2026.3'!AQ24</f>
        <v>0</v>
      </c>
      <c r="AR24" s="11">
        <f>AP24+'2026.3'!AR24</f>
        <v>0</v>
      </c>
      <c r="AS24" s="4"/>
      <c r="AT24" s="11"/>
      <c r="AU24" s="11"/>
      <c r="AV24" s="11"/>
      <c r="AW24" s="11">
        <f>AS24+'2026.3'!AW24</f>
        <v>2</v>
      </c>
      <c r="AX24" s="11">
        <f>AT24+'2026.3'!AX24</f>
        <v>520</v>
      </c>
      <c r="AY24" s="11">
        <f>AU24+'2026.3'!AY24</f>
        <v>154</v>
      </c>
      <c r="AZ24" s="11">
        <f>AV24+'2026.3'!AZ24</f>
        <v>3</v>
      </c>
    </row>
    <row r="25" spans="1:52" s="1" customFormat="1">
      <c r="A25" s="526"/>
      <c r="B25" s="526"/>
      <c r="C25" s="16" t="s">
        <v>77</v>
      </c>
      <c r="D25" s="18"/>
      <c r="E25" s="19"/>
      <c r="F25" s="212"/>
      <c r="G25" s="257"/>
      <c r="H25" s="245"/>
      <c r="I25" s="241"/>
      <c r="J25" s="241"/>
      <c r="K25" s="241"/>
      <c r="L25" s="241"/>
      <c r="M25" s="249"/>
      <c r="N25" s="203"/>
      <c r="O25" s="298"/>
      <c r="P25" s="203"/>
      <c r="Q25" s="298"/>
      <c r="R25" s="55"/>
      <c r="S25" s="39"/>
      <c r="T25" s="39"/>
      <c r="U25" s="39"/>
      <c r="V25" s="39"/>
      <c r="W25" s="39"/>
      <c r="X25" s="39"/>
      <c r="Y25" s="221"/>
      <c r="Z25" s="212"/>
      <c r="AA25" s="391"/>
      <c r="AB25" s="406"/>
      <c r="AC25" s="98">
        <f>AA25+'2026.3'!AC25</f>
        <v>324368</v>
      </c>
      <c r="AD25" s="99">
        <f>AB25+'2026.3'!AD25</f>
        <v>2200</v>
      </c>
      <c r="AE25" s="5"/>
      <c r="AF25" s="2"/>
      <c r="AG25" s="9">
        <f t="shared" si="0"/>
        <v>0</v>
      </c>
      <c r="AH25" s="387"/>
      <c r="AI25" s="9">
        <f t="shared" si="1"/>
        <v>0</v>
      </c>
      <c r="AJ25" s="10">
        <f>AE25+'2026.3'!AJ25</f>
        <v>1</v>
      </c>
      <c r="AK25" s="334">
        <f>AF25+'2026.3'!AK25</f>
        <v>12</v>
      </c>
      <c r="AL25" s="9">
        <f>AG25+'2026.3'!AL25</f>
        <v>2400</v>
      </c>
      <c r="AM25" s="334">
        <f>AH25+'2026.3'!AM25</f>
        <v>27</v>
      </c>
      <c r="AN25" s="9">
        <f>AI25+'2026.3'!AN25</f>
        <v>10800</v>
      </c>
      <c r="AO25" s="3"/>
      <c r="AP25" s="11"/>
      <c r="AQ25" s="11">
        <f>AO25+'2026.3'!AQ25</f>
        <v>0</v>
      </c>
      <c r="AR25" s="11">
        <f>AP25+'2026.3'!AR25</f>
        <v>0</v>
      </c>
      <c r="AS25" s="4"/>
      <c r="AT25" s="11"/>
      <c r="AU25" s="11"/>
      <c r="AV25" s="11"/>
      <c r="AW25" s="11">
        <f>AS25+'2026.3'!AW25</f>
        <v>0</v>
      </c>
      <c r="AX25" s="11">
        <f>AT25+'2026.3'!AX25</f>
        <v>0</v>
      </c>
      <c r="AY25" s="11">
        <f>AU25+'2026.3'!AY25</f>
        <v>0</v>
      </c>
      <c r="AZ25" s="11">
        <f>AV25+'2026.3'!AZ25</f>
        <v>0</v>
      </c>
    </row>
    <row r="26" spans="1:52" s="1" customFormat="1">
      <c r="A26" s="526"/>
      <c r="B26" s="526"/>
      <c r="C26" s="16" t="s">
        <v>78</v>
      </c>
      <c r="D26" s="18"/>
      <c r="E26" s="19"/>
      <c r="F26" s="212"/>
      <c r="G26" s="257"/>
      <c r="H26" s="245"/>
      <c r="I26" s="241"/>
      <c r="J26" s="241"/>
      <c r="K26" s="241"/>
      <c r="L26" s="241"/>
      <c r="M26" s="249"/>
      <c r="N26" s="203"/>
      <c r="O26" s="298"/>
      <c r="P26" s="203"/>
      <c r="Q26" s="298"/>
      <c r="R26" s="55"/>
      <c r="S26" s="39"/>
      <c r="T26" s="39"/>
      <c r="U26" s="39"/>
      <c r="V26" s="39"/>
      <c r="W26" s="39"/>
      <c r="X26" s="39"/>
      <c r="Y26" s="221"/>
      <c r="Z26" s="212"/>
      <c r="AA26" s="391"/>
      <c r="AB26" s="406"/>
      <c r="AC26" s="98">
        <f>AA26+'2026.3'!AC26</f>
        <v>0</v>
      </c>
      <c r="AD26" s="99">
        <f>AB26+'2026.3'!AD26</f>
        <v>0</v>
      </c>
      <c r="AE26" s="5"/>
      <c r="AF26" s="2"/>
      <c r="AG26" s="9">
        <f t="shared" si="0"/>
        <v>0</v>
      </c>
      <c r="AH26" s="387"/>
      <c r="AI26" s="9">
        <f t="shared" si="1"/>
        <v>0</v>
      </c>
      <c r="AJ26" s="10">
        <f>AE26+'2026.3'!AJ26</f>
        <v>1</v>
      </c>
      <c r="AK26" s="334">
        <f>AF26+'2026.3'!AK26</f>
        <v>4</v>
      </c>
      <c r="AL26" s="9">
        <f>AG26+'2026.3'!AL26</f>
        <v>800</v>
      </c>
      <c r="AM26" s="334">
        <f>AH26+'2026.3'!AM26</f>
        <v>15</v>
      </c>
      <c r="AN26" s="9">
        <f>AI26+'2026.3'!AN26</f>
        <v>6000</v>
      </c>
      <c r="AO26" s="3"/>
      <c r="AP26" s="11"/>
      <c r="AQ26" s="11">
        <f>AO26+'2026.3'!AQ26</f>
        <v>0</v>
      </c>
      <c r="AR26" s="11">
        <f>AP26+'2026.3'!AR26</f>
        <v>0</v>
      </c>
      <c r="AS26" s="4"/>
      <c r="AT26" s="11"/>
      <c r="AU26" s="11"/>
      <c r="AV26" s="11"/>
      <c r="AW26" s="11">
        <f>AS26+'2026.3'!AW26</f>
        <v>2</v>
      </c>
      <c r="AX26" s="11">
        <f>AT26+'2026.3'!AX26</f>
        <v>120</v>
      </c>
      <c r="AY26" s="11">
        <f>AU26+'2026.3'!AY26</f>
        <v>543</v>
      </c>
      <c r="AZ26" s="11">
        <f>AV26+'2026.3'!AZ26</f>
        <v>6</v>
      </c>
    </row>
    <row r="27" spans="1:52" s="1" customFormat="1">
      <c r="A27" s="526"/>
      <c r="B27" s="526"/>
      <c r="C27" s="16" t="s">
        <v>79</v>
      </c>
      <c r="D27" s="18"/>
      <c r="E27" s="19"/>
      <c r="F27" s="212"/>
      <c r="G27" s="257"/>
      <c r="H27" s="245"/>
      <c r="I27" s="241"/>
      <c r="J27" s="241"/>
      <c r="K27" s="241"/>
      <c r="L27" s="241"/>
      <c r="M27" s="249"/>
      <c r="N27" s="203"/>
      <c r="O27" s="298"/>
      <c r="P27" s="203"/>
      <c r="Q27" s="298"/>
      <c r="R27" s="55"/>
      <c r="S27" s="39"/>
      <c r="T27" s="39"/>
      <c r="U27" s="39"/>
      <c r="V27" s="39"/>
      <c r="W27" s="39"/>
      <c r="X27" s="39"/>
      <c r="Y27" s="221"/>
      <c r="Z27" s="212"/>
      <c r="AA27" s="391"/>
      <c r="AB27" s="406"/>
      <c r="AC27" s="98">
        <f>AA27+'2026.3'!AC27</f>
        <v>0</v>
      </c>
      <c r="AD27" s="99">
        <f>AB27+'2026.3'!AD27</f>
        <v>0</v>
      </c>
      <c r="AE27" s="5"/>
      <c r="AF27" s="2"/>
      <c r="AG27" s="9">
        <f t="shared" si="0"/>
        <v>0</v>
      </c>
      <c r="AH27" s="387"/>
      <c r="AI27" s="9">
        <f t="shared" si="1"/>
        <v>0</v>
      </c>
      <c r="AJ27" s="10">
        <f>AE27+'2026.3'!AJ27</f>
        <v>3</v>
      </c>
      <c r="AK27" s="334">
        <f>AF27+'2026.3'!AK27</f>
        <v>42</v>
      </c>
      <c r="AL27" s="9">
        <f>AG27+'2026.3'!AL27</f>
        <v>8400</v>
      </c>
      <c r="AM27" s="334">
        <f>AH27+'2026.3'!AM27</f>
        <v>60</v>
      </c>
      <c r="AN27" s="9">
        <f>AI27+'2026.3'!AN27</f>
        <v>24000</v>
      </c>
      <c r="AO27" s="3"/>
      <c r="AP27" s="11"/>
      <c r="AQ27" s="11">
        <f>AO27+'2026.3'!AQ27</f>
        <v>0</v>
      </c>
      <c r="AR27" s="11">
        <f>AP27+'2026.3'!AR27</f>
        <v>0</v>
      </c>
      <c r="AS27" s="4"/>
      <c r="AT27" s="11"/>
      <c r="AU27" s="11"/>
      <c r="AV27" s="11"/>
      <c r="AW27" s="11">
        <f>AS27+'2026.3'!AW27</f>
        <v>0</v>
      </c>
      <c r="AX27" s="11">
        <f>AT27+'2026.3'!AX27</f>
        <v>0</v>
      </c>
      <c r="AY27" s="11">
        <f>AU27+'2026.3'!AY27</f>
        <v>0</v>
      </c>
      <c r="AZ27" s="11">
        <f>AV27+'2026.3'!AZ27</f>
        <v>0</v>
      </c>
    </row>
    <row r="28" spans="1:52" s="1" customFormat="1">
      <c r="A28" s="526"/>
      <c r="B28" s="527"/>
      <c r="C28" s="16" t="s">
        <v>80</v>
      </c>
      <c r="D28" s="18"/>
      <c r="E28" s="19"/>
      <c r="F28" s="212"/>
      <c r="G28" s="257"/>
      <c r="H28" s="245"/>
      <c r="I28" s="241"/>
      <c r="J28" s="241"/>
      <c r="K28" s="241"/>
      <c r="L28" s="241"/>
      <c r="M28" s="249"/>
      <c r="N28" s="203"/>
      <c r="O28" s="298"/>
      <c r="P28" s="203"/>
      <c r="Q28" s="298"/>
      <c r="R28" s="55"/>
      <c r="S28" s="39"/>
      <c r="T28" s="39"/>
      <c r="U28" s="39"/>
      <c r="V28" s="39"/>
      <c r="W28" s="39"/>
      <c r="X28" s="39"/>
      <c r="Y28" s="221"/>
      <c r="Z28" s="212"/>
      <c r="AA28" s="391"/>
      <c r="AB28" s="406"/>
      <c r="AC28" s="98">
        <f>AA28+'2026.3'!AC28</f>
        <v>282549</v>
      </c>
      <c r="AD28" s="99">
        <f>AB28+'2026.3'!AD28</f>
        <v>1900.0400808670142</v>
      </c>
      <c r="AE28" s="5"/>
      <c r="AF28" s="2"/>
      <c r="AG28" s="9">
        <f t="shared" si="0"/>
        <v>0</v>
      </c>
      <c r="AH28" s="387"/>
      <c r="AI28" s="9">
        <f t="shared" si="1"/>
        <v>0</v>
      </c>
      <c r="AJ28" s="10">
        <f>AE28+'2026.3'!AJ28</f>
        <v>0</v>
      </c>
      <c r="AK28" s="334">
        <f>AF28+'2026.3'!AK28</f>
        <v>0</v>
      </c>
      <c r="AL28" s="9">
        <f>AG28+'2026.3'!AL28</f>
        <v>0</v>
      </c>
      <c r="AM28" s="334">
        <f>AH28+'2026.3'!AM28</f>
        <v>0</v>
      </c>
      <c r="AN28" s="9">
        <f>AI28+'2026.3'!AN28</f>
        <v>0</v>
      </c>
      <c r="AO28" s="3"/>
      <c r="AP28" s="11"/>
      <c r="AQ28" s="11">
        <f>AO28+'2026.3'!AQ28</f>
        <v>0</v>
      </c>
      <c r="AR28" s="11">
        <f>AP28+'2026.3'!AR28</f>
        <v>0</v>
      </c>
      <c r="AS28" s="4"/>
      <c r="AT28" s="11"/>
      <c r="AU28" s="11"/>
      <c r="AV28" s="11"/>
      <c r="AW28" s="11">
        <f>AS28+'2026.3'!AW28</f>
        <v>1</v>
      </c>
      <c r="AX28" s="11">
        <f>AT28+'2026.3'!AX28</f>
        <v>50</v>
      </c>
      <c r="AY28" s="11">
        <f>AU28+'2026.3'!AY28</f>
        <v>324</v>
      </c>
      <c r="AZ28" s="11">
        <f>AV28+'2026.3'!AZ28</f>
        <v>3</v>
      </c>
    </row>
    <row r="29" spans="1:52" s="1" customFormat="1">
      <c r="A29" s="526"/>
      <c r="B29" s="528">
        <v>2</v>
      </c>
      <c r="C29" s="16" t="s">
        <v>81</v>
      </c>
      <c r="D29" s="18"/>
      <c r="E29" s="19"/>
      <c r="F29" s="212"/>
      <c r="G29" s="257"/>
      <c r="H29" s="245"/>
      <c r="I29" s="241"/>
      <c r="J29" s="241"/>
      <c r="K29" s="241"/>
      <c r="L29" s="241"/>
      <c r="M29" s="249"/>
      <c r="N29" s="203"/>
      <c r="O29" s="298"/>
      <c r="P29" s="203"/>
      <c r="Q29" s="298"/>
      <c r="R29" s="55"/>
      <c r="S29" s="39"/>
      <c r="T29" s="39"/>
      <c r="U29" s="39"/>
      <c r="V29" s="39"/>
      <c r="W29" s="39"/>
      <c r="X29" s="39"/>
      <c r="Y29" s="221"/>
      <c r="Z29" s="212"/>
      <c r="AA29" s="391"/>
      <c r="AB29" s="406"/>
      <c r="AC29" s="98">
        <f>AA29+'2026.3'!AC29</f>
        <v>0</v>
      </c>
      <c r="AD29" s="99">
        <f>AB29+'2026.3'!AD29</f>
        <v>0</v>
      </c>
      <c r="AE29" s="5"/>
      <c r="AF29" s="2"/>
      <c r="AG29" s="9">
        <f t="shared" si="0"/>
        <v>0</v>
      </c>
      <c r="AH29" s="387"/>
      <c r="AI29" s="9">
        <f t="shared" si="1"/>
        <v>0</v>
      </c>
      <c r="AJ29" s="10">
        <f>AE29+'2026.3'!AJ29</f>
        <v>1</v>
      </c>
      <c r="AK29" s="334">
        <f>AF29+'2026.3'!AK29</f>
        <v>0</v>
      </c>
      <c r="AL29" s="9">
        <f>AG29+'2026.3'!AL29</f>
        <v>0</v>
      </c>
      <c r="AM29" s="334">
        <f>AH29+'2026.3'!AM29</f>
        <v>15</v>
      </c>
      <c r="AN29" s="9">
        <f>AI29+'2026.3'!AN29</f>
        <v>6000</v>
      </c>
      <c r="AO29" s="3"/>
      <c r="AP29" s="11"/>
      <c r="AQ29" s="11">
        <f>AO29+'2026.3'!AQ29</f>
        <v>0</v>
      </c>
      <c r="AR29" s="11">
        <f>AP29+'2026.3'!AR29</f>
        <v>0</v>
      </c>
      <c r="AS29" s="4"/>
      <c r="AT29" s="11"/>
      <c r="AU29" s="11"/>
      <c r="AV29" s="11"/>
      <c r="AW29" s="11">
        <f>AS29+'2026.3'!AW29</f>
        <v>0</v>
      </c>
      <c r="AX29" s="11">
        <f>AT29+'2026.3'!AX29</f>
        <v>0</v>
      </c>
      <c r="AY29" s="11">
        <f>AU29+'2026.3'!AY29</f>
        <v>0</v>
      </c>
      <c r="AZ29" s="11">
        <f>AV29+'2026.3'!AZ29</f>
        <v>0</v>
      </c>
    </row>
    <row r="30" spans="1:52" s="1" customFormat="1">
      <c r="A30" s="526"/>
      <c r="B30" s="528"/>
      <c r="C30" s="16" t="s">
        <v>82</v>
      </c>
      <c r="D30" s="18"/>
      <c r="E30" s="19"/>
      <c r="F30" s="212"/>
      <c r="G30" s="257"/>
      <c r="H30" s="245"/>
      <c r="I30" s="241"/>
      <c r="J30" s="241"/>
      <c r="K30" s="241"/>
      <c r="L30" s="241"/>
      <c r="M30" s="249"/>
      <c r="N30" s="203"/>
      <c r="O30" s="298"/>
      <c r="P30" s="203"/>
      <c r="Q30" s="298"/>
      <c r="R30" s="55"/>
      <c r="S30" s="39"/>
      <c r="T30" s="39"/>
      <c r="U30" s="39"/>
      <c r="V30" s="39"/>
      <c r="W30" s="39"/>
      <c r="X30" s="39"/>
      <c r="Y30" s="221"/>
      <c r="Z30" s="212"/>
      <c r="AA30" s="396"/>
      <c r="AB30" s="406"/>
      <c r="AC30" s="98">
        <f>AA30+'2026.3'!AC30</f>
        <v>1414396</v>
      </c>
      <c r="AD30" s="99">
        <f>AB30+'2026.3'!AD30</f>
        <v>9720.5372238516684</v>
      </c>
      <c r="AE30" s="5"/>
      <c r="AF30" s="2"/>
      <c r="AG30" s="9">
        <f t="shared" si="0"/>
        <v>0</v>
      </c>
      <c r="AH30" s="387"/>
      <c r="AI30" s="9">
        <f t="shared" si="1"/>
        <v>0</v>
      </c>
      <c r="AJ30" s="10">
        <f>AE30+'2026.3'!AJ30</f>
        <v>6</v>
      </c>
      <c r="AK30" s="334">
        <f>AF30+'2026.3'!AK30</f>
        <v>0</v>
      </c>
      <c r="AL30" s="9">
        <f>AG30+'2026.3'!AL30</f>
        <v>0</v>
      </c>
      <c r="AM30" s="334">
        <f>AH30+'2026.3'!AM30</f>
        <v>223</v>
      </c>
      <c r="AN30" s="9">
        <f>AI30+'2026.3'!AN30</f>
        <v>89200</v>
      </c>
      <c r="AO30" s="3"/>
      <c r="AP30" s="11"/>
      <c r="AQ30" s="11">
        <f>AO30+'2026.3'!AQ30</f>
        <v>14</v>
      </c>
      <c r="AR30" s="11">
        <f>AP30+'2026.3'!AR30</f>
        <v>0</v>
      </c>
      <c r="AS30" s="4"/>
      <c r="AT30" s="11"/>
      <c r="AU30" s="11"/>
      <c r="AV30" s="11"/>
      <c r="AW30" s="11">
        <f>AS30+'2026.3'!AW30</f>
        <v>2</v>
      </c>
      <c r="AX30" s="11">
        <f>AT30+'2026.3'!AX30</f>
        <v>990</v>
      </c>
      <c r="AY30" s="11">
        <f>AU30+'2026.3'!AY30</f>
        <v>82</v>
      </c>
      <c r="AZ30" s="11">
        <f>AV30+'2026.3'!AZ30</f>
        <v>31</v>
      </c>
    </row>
    <row r="31" spans="1:52" s="1" customFormat="1">
      <c r="A31" s="526"/>
      <c r="B31" s="528"/>
      <c r="C31" s="16" t="s">
        <v>83</v>
      </c>
      <c r="D31" s="18"/>
      <c r="E31" s="19"/>
      <c r="F31" s="212"/>
      <c r="G31" s="257"/>
      <c r="H31" s="245"/>
      <c r="I31" s="241"/>
      <c r="J31" s="241"/>
      <c r="K31" s="241"/>
      <c r="L31" s="241"/>
      <c r="M31" s="249"/>
      <c r="N31" s="203"/>
      <c r="O31" s="298"/>
      <c r="P31" s="203"/>
      <c r="Q31" s="298"/>
      <c r="R31" s="55"/>
      <c r="S31" s="39"/>
      <c r="T31" s="39"/>
      <c r="U31" s="39"/>
      <c r="V31" s="39"/>
      <c r="W31" s="39"/>
      <c r="X31" s="39"/>
      <c r="Y31" s="221"/>
      <c r="Z31" s="212"/>
      <c r="AA31" s="391"/>
      <c r="AB31" s="406"/>
      <c r="AC31" s="98">
        <f>AA31+'2026.3'!AC31</f>
        <v>1011105</v>
      </c>
      <c r="AD31" s="99">
        <f>AB31+'2026.3'!AD31</f>
        <v>7000.0175155343059</v>
      </c>
      <c r="AE31" s="5"/>
      <c r="AF31" s="2"/>
      <c r="AG31" s="9">
        <f t="shared" si="0"/>
        <v>0</v>
      </c>
      <c r="AH31" s="387"/>
      <c r="AI31" s="9">
        <f t="shared" si="1"/>
        <v>0</v>
      </c>
      <c r="AJ31" s="10">
        <f>AE31+'2026.3'!AJ31</f>
        <v>2</v>
      </c>
      <c r="AK31" s="334">
        <f>AF31+'2026.3'!AK31</f>
        <v>1</v>
      </c>
      <c r="AL31" s="9">
        <f>AG31+'2026.3'!AL31</f>
        <v>200</v>
      </c>
      <c r="AM31" s="334">
        <f>AH31+'2026.3'!AM31</f>
        <v>109</v>
      </c>
      <c r="AN31" s="9">
        <f>AI31+'2026.3'!AN31</f>
        <v>43600</v>
      </c>
      <c r="AO31" s="3"/>
      <c r="AP31" s="11"/>
      <c r="AQ31" s="11">
        <f>AO31+'2026.3'!AQ31</f>
        <v>0</v>
      </c>
      <c r="AR31" s="11">
        <f>AP31+'2026.3'!AR31</f>
        <v>0</v>
      </c>
      <c r="AS31" s="4"/>
      <c r="AT31" s="11"/>
      <c r="AU31" s="11"/>
      <c r="AV31" s="11"/>
      <c r="AW31" s="11">
        <f>AS31+'2026.3'!AW31</f>
        <v>0</v>
      </c>
      <c r="AX31" s="11">
        <f>AT31+'2026.3'!AX31</f>
        <v>0</v>
      </c>
      <c r="AY31" s="11">
        <f>AU31+'2026.3'!AY31</f>
        <v>0</v>
      </c>
      <c r="AZ31" s="11">
        <f>AV31+'2026.3'!AZ31</f>
        <v>0</v>
      </c>
    </row>
    <row r="32" spans="1:52" s="1" customFormat="1">
      <c r="A32" s="526"/>
      <c r="B32" s="528"/>
      <c r="C32" s="16" t="s">
        <v>84</v>
      </c>
      <c r="D32" s="18"/>
      <c r="E32" s="19"/>
      <c r="F32" s="212"/>
      <c r="G32" s="257"/>
      <c r="H32" s="245"/>
      <c r="I32" s="241"/>
      <c r="J32" s="241"/>
      <c r="K32" s="241"/>
      <c r="L32" s="241"/>
      <c r="M32" s="249"/>
      <c r="N32" s="203"/>
      <c r="O32" s="298"/>
      <c r="P32" s="203"/>
      <c r="Q32" s="298"/>
      <c r="R32" s="55"/>
      <c r="S32" s="39"/>
      <c r="T32" s="39"/>
      <c r="U32" s="39"/>
      <c r="V32" s="39"/>
      <c r="W32" s="39"/>
      <c r="X32" s="39"/>
      <c r="Y32" s="221"/>
      <c r="Z32" s="212"/>
      <c r="AA32" s="391"/>
      <c r="AB32" s="393"/>
      <c r="AC32" s="98">
        <f>AA32+'2026.3'!AC32</f>
        <v>0</v>
      </c>
      <c r="AD32" s="99">
        <f>AB32+'2026.3'!AD32</f>
        <v>0</v>
      </c>
      <c r="AE32" s="5"/>
      <c r="AF32" s="2"/>
      <c r="AG32" s="9">
        <f t="shared" si="0"/>
        <v>0</v>
      </c>
      <c r="AH32" s="387"/>
      <c r="AI32" s="9">
        <f t="shared" si="1"/>
        <v>0</v>
      </c>
      <c r="AJ32" s="10">
        <f>AE32+'2026.3'!AJ32</f>
        <v>3</v>
      </c>
      <c r="AK32" s="334">
        <f>AF32+'2026.3'!AK32</f>
        <v>0</v>
      </c>
      <c r="AL32" s="9">
        <f>AG32+'2026.3'!AL32</f>
        <v>0</v>
      </c>
      <c r="AM32" s="334">
        <f>AH32+'2026.3'!AM32</f>
        <v>128</v>
      </c>
      <c r="AN32" s="9">
        <f>AI32+'2026.3'!AN32</f>
        <v>51200</v>
      </c>
      <c r="AO32" s="3"/>
      <c r="AP32" s="11"/>
      <c r="AQ32" s="11">
        <f>AO32+'2026.3'!AQ32</f>
        <v>0</v>
      </c>
      <c r="AR32" s="11">
        <f>AP32+'2026.3'!AR32</f>
        <v>0</v>
      </c>
      <c r="AS32" s="4"/>
      <c r="AT32" s="11"/>
      <c r="AU32" s="11"/>
      <c r="AV32" s="11"/>
      <c r="AW32" s="11">
        <f>AS32+'2026.3'!AW32</f>
        <v>1</v>
      </c>
      <c r="AX32" s="11">
        <f>AT32+'2026.3'!AX32</f>
        <v>480</v>
      </c>
      <c r="AY32" s="11">
        <f>AU32+'2026.3'!AY32</f>
        <v>16</v>
      </c>
      <c r="AZ32" s="11">
        <f>AV32+'2026.3'!AZ32</f>
        <v>16</v>
      </c>
    </row>
    <row r="33" spans="1:52" s="1" customFormat="1">
      <c r="A33" s="526"/>
      <c r="B33" s="528"/>
      <c r="C33" s="16" t="s">
        <v>85</v>
      </c>
      <c r="D33" s="18"/>
      <c r="E33" s="19"/>
      <c r="F33" s="212"/>
      <c r="G33" s="257"/>
      <c r="H33" s="245"/>
      <c r="I33" s="241"/>
      <c r="J33" s="241"/>
      <c r="K33" s="241"/>
      <c r="L33" s="241"/>
      <c r="M33" s="249"/>
      <c r="N33" s="203"/>
      <c r="O33" s="298"/>
      <c r="P33" s="203"/>
      <c r="Q33" s="298"/>
      <c r="R33" s="55"/>
      <c r="S33" s="39"/>
      <c r="T33" s="39"/>
      <c r="U33" s="39"/>
      <c r="V33" s="39"/>
      <c r="W33" s="39"/>
      <c r="X33" s="39"/>
      <c r="Y33" s="221"/>
      <c r="Z33" s="212"/>
      <c r="AA33" s="391"/>
      <c r="AB33" s="393"/>
      <c r="AC33" s="98">
        <f>AA33+'2026.3'!AC33</f>
        <v>149368</v>
      </c>
      <c r="AD33" s="99">
        <f>AB33+'2026.3'!AD33</f>
        <v>1000.0030796517102</v>
      </c>
      <c r="AE33" s="5"/>
      <c r="AF33" s="2"/>
      <c r="AG33" s="9">
        <f t="shared" si="0"/>
        <v>0</v>
      </c>
      <c r="AH33" s="387"/>
      <c r="AI33" s="9">
        <f t="shared" si="1"/>
        <v>0</v>
      </c>
      <c r="AJ33" s="10">
        <f>AE33+'2026.3'!AJ33</f>
        <v>3</v>
      </c>
      <c r="AK33" s="334">
        <f>AF33+'2026.3'!AK33</f>
        <v>8</v>
      </c>
      <c r="AL33" s="9">
        <f>AG33+'2026.3'!AL33</f>
        <v>1600</v>
      </c>
      <c r="AM33" s="334">
        <f>AH33+'2026.3'!AM33</f>
        <v>158</v>
      </c>
      <c r="AN33" s="9">
        <f>AI33+'2026.3'!AN33</f>
        <v>63200</v>
      </c>
      <c r="AO33" s="3"/>
      <c r="AP33" s="11"/>
      <c r="AQ33" s="11">
        <f>AO33+'2026.3'!AQ33</f>
        <v>39</v>
      </c>
      <c r="AR33" s="11">
        <f>AP33+'2026.3'!AR33</f>
        <v>0</v>
      </c>
      <c r="AS33" s="4"/>
      <c r="AT33" s="11"/>
      <c r="AU33" s="11"/>
      <c r="AV33" s="11"/>
      <c r="AW33" s="11">
        <f>AS33+'2026.3'!AW33</f>
        <v>2</v>
      </c>
      <c r="AX33" s="11">
        <f>AT33+'2026.3'!AX33</f>
        <v>485</v>
      </c>
      <c r="AY33" s="11">
        <f>AU33+'2026.3'!AY33</f>
        <v>595</v>
      </c>
      <c r="AZ33" s="11">
        <f>AV33+'2026.3'!AZ33</f>
        <v>23</v>
      </c>
    </row>
    <row r="34" spans="1:52" s="1" customFormat="1">
      <c r="A34" s="527"/>
      <c r="B34" s="528"/>
      <c r="C34" s="16" t="s">
        <v>86</v>
      </c>
      <c r="D34" s="18"/>
      <c r="E34" s="19"/>
      <c r="F34" s="212"/>
      <c r="G34" s="257"/>
      <c r="H34" s="245"/>
      <c r="I34" s="241"/>
      <c r="J34" s="241"/>
      <c r="K34" s="241"/>
      <c r="L34" s="241"/>
      <c r="M34" s="249"/>
      <c r="N34" s="203"/>
      <c r="O34" s="298"/>
      <c r="P34" s="203"/>
      <c r="Q34" s="298"/>
      <c r="R34" s="55"/>
      <c r="S34" s="39"/>
      <c r="T34" s="39"/>
      <c r="U34" s="39"/>
      <c r="V34" s="39"/>
      <c r="W34" s="39"/>
      <c r="X34" s="39"/>
      <c r="Y34" s="221"/>
      <c r="Z34" s="212"/>
      <c r="AA34" s="391"/>
      <c r="AB34" s="393"/>
      <c r="AC34" s="98">
        <f>AA34+'2026.3'!AC34</f>
        <v>0</v>
      </c>
      <c r="AD34" s="99">
        <f>AB34+'2026.3'!AD34</f>
        <v>0</v>
      </c>
      <c r="AE34" s="5"/>
      <c r="AF34" s="2"/>
      <c r="AG34" s="9">
        <f t="shared" si="0"/>
        <v>0</v>
      </c>
      <c r="AH34" s="387"/>
      <c r="AI34" s="9">
        <f t="shared" si="1"/>
        <v>0</v>
      </c>
      <c r="AJ34" s="10">
        <f>AE34+'2026.3'!AJ34</f>
        <v>1</v>
      </c>
      <c r="AK34" s="334">
        <f>AF34+'2026.3'!AK34</f>
        <v>0</v>
      </c>
      <c r="AL34" s="9">
        <f>AG34+'2026.3'!AL34</f>
        <v>0</v>
      </c>
      <c r="AM34" s="334">
        <f>AH34+'2026.3'!AM34</f>
        <v>32</v>
      </c>
      <c r="AN34" s="9">
        <f>AI34+'2026.3'!AN34</f>
        <v>12800</v>
      </c>
      <c r="AO34" s="3"/>
      <c r="AP34" s="11"/>
      <c r="AQ34" s="11">
        <f>AO34+'2026.3'!AQ34</f>
        <v>1</v>
      </c>
      <c r="AR34" s="11">
        <f>AP34+'2026.3'!AR34</f>
        <v>0</v>
      </c>
      <c r="AS34" s="4"/>
      <c r="AT34" s="11"/>
      <c r="AU34" s="11"/>
      <c r="AV34" s="11"/>
      <c r="AW34" s="11">
        <f>AS34+'2026.3'!AW34</f>
        <v>3</v>
      </c>
      <c r="AX34" s="11">
        <f>AT34+'2026.3'!AX34</f>
        <v>580</v>
      </c>
      <c r="AY34" s="11">
        <f>AU34+'2026.3'!AY34</f>
        <v>163</v>
      </c>
      <c r="AZ34" s="11">
        <f>AV34+'2026.3'!AZ34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2">
        <f t="shared" ref="G35:Q35" si="7">SUM(G22:G34)</f>
        <v>0</v>
      </c>
      <c r="H35" s="269">
        <f t="shared" si="7"/>
        <v>0</v>
      </c>
      <c r="I35" s="280">
        <f t="shared" si="7"/>
        <v>0</v>
      </c>
      <c r="J35" s="280">
        <f t="shared" si="7"/>
        <v>0</v>
      </c>
      <c r="K35" s="280">
        <f t="shared" si="7"/>
        <v>0</v>
      </c>
      <c r="L35" s="280">
        <f t="shared" si="7"/>
        <v>0</v>
      </c>
      <c r="M35" s="275">
        <f t="shared" si="7"/>
        <v>0</v>
      </c>
      <c r="N35" s="208">
        <f t="shared" si="7"/>
        <v>0</v>
      </c>
      <c r="O35" s="305">
        <f t="shared" si="7"/>
        <v>0</v>
      </c>
      <c r="P35" s="204">
        <f t="shared" si="7"/>
        <v>0</v>
      </c>
      <c r="Q35" s="299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7">
        <f>SUM(AA22:AA34)</f>
        <v>0</v>
      </c>
      <c r="AB35" s="407">
        <f>SUM(AB22:AB34)</f>
        <v>0</v>
      </c>
      <c r="AC35" s="115">
        <f>SUM(AC22:AC34)</f>
        <v>8759049</v>
      </c>
      <c r="AD35" s="116">
        <f>SUM(AD22:AD34)</f>
        <v>59599.020238868325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24</v>
      </c>
      <c r="AK35" s="335">
        <f>SUM(AK22:AK34)</f>
        <v>85</v>
      </c>
      <c r="AL35" s="109">
        <f>SUM(AL22:AL34)</f>
        <v>17000</v>
      </c>
      <c r="AM35" s="335">
        <f>SUM(AM22:AM34)</f>
        <v>912</v>
      </c>
      <c r="AN35" s="109">
        <f>SUM(AN22:AN34)</f>
        <v>364800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15</v>
      </c>
      <c r="AX35" s="112">
        <f t="shared" ref="AX35:AZ35" si="13">SUM(AX22:AX34)</f>
        <v>3345</v>
      </c>
      <c r="AY35" s="112">
        <f t="shared" si="13"/>
        <v>2270</v>
      </c>
      <c r="AZ35" s="112">
        <f t="shared" si="13"/>
        <v>116</v>
      </c>
    </row>
    <row r="36" spans="1:52" s="1" customFormat="1">
      <c r="A36" s="525">
        <v>3</v>
      </c>
      <c r="B36" s="525">
        <v>1</v>
      </c>
      <c r="C36" s="16" t="s">
        <v>87</v>
      </c>
      <c r="D36" s="18"/>
      <c r="E36" s="19"/>
      <c r="F36" s="212"/>
      <c r="G36" s="257"/>
      <c r="H36" s="245"/>
      <c r="I36" s="241"/>
      <c r="J36" s="241"/>
      <c r="K36" s="241"/>
      <c r="L36" s="241"/>
      <c r="M36" s="249"/>
      <c r="N36" s="203"/>
      <c r="O36" s="298"/>
      <c r="P36" s="203"/>
      <c r="Q36" s="298"/>
      <c r="R36" s="55"/>
      <c r="S36" s="39"/>
      <c r="T36" s="39"/>
      <c r="U36" s="39"/>
      <c r="V36" s="39"/>
      <c r="W36" s="39"/>
      <c r="X36" s="39"/>
      <c r="Y36" s="221"/>
      <c r="Z36" s="212"/>
      <c r="AA36" s="391"/>
      <c r="AB36" s="393"/>
      <c r="AC36" s="98">
        <f>AA36+'2026.3'!AC36</f>
        <v>0</v>
      </c>
      <c r="AD36" s="99">
        <f>AB36+'2026.3'!AD36</f>
        <v>0</v>
      </c>
      <c r="AE36" s="5"/>
      <c r="AF36" s="2"/>
      <c r="AG36" s="9">
        <f t="shared" si="0"/>
        <v>0</v>
      </c>
      <c r="AH36" s="387"/>
      <c r="AI36" s="9">
        <f t="shared" si="1"/>
        <v>0</v>
      </c>
      <c r="AJ36" s="10">
        <f>AE36+'2026.3'!AJ36</f>
        <v>1</v>
      </c>
      <c r="AK36" s="334">
        <f>AF36+'2026.3'!AK36</f>
        <v>0</v>
      </c>
      <c r="AL36" s="9">
        <f>AG36+'2026.3'!AL36</f>
        <v>0</v>
      </c>
      <c r="AM36" s="334">
        <f>AH36+'2026.3'!AM36</f>
        <v>47</v>
      </c>
      <c r="AN36" s="9">
        <f>AI36+'2026.3'!AN36</f>
        <v>18800</v>
      </c>
      <c r="AO36" s="3"/>
      <c r="AP36" s="11"/>
      <c r="AQ36" s="11">
        <f>AO36+'2026.3'!AQ36</f>
        <v>2</v>
      </c>
      <c r="AR36" s="11">
        <f>AP36+'2026.3'!AR36</f>
        <v>0</v>
      </c>
      <c r="AS36" s="4"/>
      <c r="AT36" s="11"/>
      <c r="AU36" s="11"/>
      <c r="AV36" s="11"/>
      <c r="AW36" s="11">
        <f>AS36+'2026.3'!AW36</f>
        <v>3</v>
      </c>
      <c r="AX36" s="11">
        <f>AT36+'2026.3'!AX36</f>
        <v>195</v>
      </c>
      <c r="AY36" s="11">
        <f>AU36+'2026.3'!AY36</f>
        <v>757</v>
      </c>
      <c r="AZ36" s="11">
        <f>AV36+'2026.3'!AZ36</f>
        <v>20</v>
      </c>
    </row>
    <row r="37" spans="1:52" s="1" customFormat="1">
      <c r="A37" s="526"/>
      <c r="B37" s="526"/>
      <c r="C37" s="16" t="s">
        <v>88</v>
      </c>
      <c r="D37" s="18"/>
      <c r="E37" s="19"/>
      <c r="F37" s="212"/>
      <c r="G37" s="257"/>
      <c r="H37" s="245"/>
      <c r="I37" s="241"/>
      <c r="J37" s="241"/>
      <c r="K37" s="241"/>
      <c r="L37" s="241"/>
      <c r="M37" s="249"/>
      <c r="N37" s="203"/>
      <c r="O37" s="298"/>
      <c r="P37" s="203"/>
      <c r="Q37" s="298"/>
      <c r="R37" s="55"/>
      <c r="S37" s="39"/>
      <c r="T37" s="39"/>
      <c r="U37" s="39"/>
      <c r="V37" s="39"/>
      <c r="W37" s="39"/>
      <c r="X37" s="39"/>
      <c r="Y37" s="221"/>
      <c r="Z37" s="212"/>
      <c r="AA37" s="391"/>
      <c r="AB37" s="393"/>
      <c r="AC37" s="98">
        <f>AA37+'2026.3'!AC37</f>
        <v>0</v>
      </c>
      <c r="AD37" s="99">
        <f>AB37+'2026.3'!AD37</f>
        <v>0</v>
      </c>
      <c r="AE37" s="5"/>
      <c r="AF37" s="2"/>
      <c r="AG37" s="9">
        <f t="shared" ref="AG37:AG69" si="14">AF37*$AG$5</f>
        <v>0</v>
      </c>
      <c r="AH37" s="387"/>
      <c r="AI37" s="9">
        <f t="shared" ref="AI37:AI69" si="15">AH37*$AI$5</f>
        <v>0</v>
      </c>
      <c r="AJ37" s="10">
        <f>AE37+'2026.3'!AJ37</f>
        <v>1</v>
      </c>
      <c r="AK37" s="334">
        <f>AF37+'2026.3'!AK37</f>
        <v>0</v>
      </c>
      <c r="AL37" s="9">
        <f>AG37+'2026.3'!AL37</f>
        <v>0</v>
      </c>
      <c r="AM37" s="334">
        <f>AH37+'2026.3'!AM37</f>
        <v>14</v>
      </c>
      <c r="AN37" s="9">
        <f>AI37+'2026.3'!AN37</f>
        <v>5600</v>
      </c>
      <c r="AO37" s="3"/>
      <c r="AP37" s="11"/>
      <c r="AQ37" s="11">
        <f>AO37+'2026.3'!AQ37</f>
        <v>0</v>
      </c>
      <c r="AR37" s="11">
        <f>AP37+'2026.3'!AR37</f>
        <v>0</v>
      </c>
      <c r="AS37" s="4"/>
      <c r="AT37" s="11"/>
      <c r="AU37" s="11"/>
      <c r="AV37" s="11"/>
      <c r="AW37" s="11">
        <f>AS37+'2026.3'!AW37</f>
        <v>1</v>
      </c>
      <c r="AX37" s="11">
        <f>AT37+'2026.3'!AX37</f>
        <v>90</v>
      </c>
      <c r="AY37" s="11">
        <f>AU37+'2026.3'!AY37</f>
        <v>18</v>
      </c>
      <c r="AZ37" s="11">
        <f>AV37+'2026.3'!AZ37</f>
        <v>5</v>
      </c>
    </row>
    <row r="38" spans="1:52" s="1" customFormat="1">
      <c r="A38" s="526"/>
      <c r="B38" s="526"/>
      <c r="C38" s="16" t="s">
        <v>89</v>
      </c>
      <c r="D38" s="18"/>
      <c r="E38" s="19"/>
      <c r="F38" s="212"/>
      <c r="G38" s="257"/>
      <c r="H38" s="245"/>
      <c r="I38" s="241"/>
      <c r="J38" s="241"/>
      <c r="K38" s="241"/>
      <c r="L38" s="241"/>
      <c r="M38" s="249"/>
      <c r="N38" s="203"/>
      <c r="O38" s="298"/>
      <c r="P38" s="203"/>
      <c r="Q38" s="298"/>
      <c r="R38" s="55"/>
      <c r="S38" s="39"/>
      <c r="T38" s="39"/>
      <c r="U38" s="39"/>
      <c r="V38" s="39"/>
      <c r="W38" s="39"/>
      <c r="X38" s="39"/>
      <c r="Y38" s="221"/>
      <c r="Z38" s="212"/>
      <c r="AA38" s="391"/>
      <c r="AB38" s="393"/>
      <c r="AC38" s="98">
        <f>AA38+'2026.3'!AC38</f>
        <v>0</v>
      </c>
      <c r="AD38" s="99">
        <f>AB38+'2026.3'!AD38</f>
        <v>0</v>
      </c>
      <c r="AE38" s="5"/>
      <c r="AF38" s="2"/>
      <c r="AG38" s="9">
        <f t="shared" si="14"/>
        <v>0</v>
      </c>
      <c r="AH38" s="387"/>
      <c r="AI38" s="9">
        <f t="shared" si="15"/>
        <v>0</v>
      </c>
      <c r="AJ38" s="10">
        <f>AE38+'2026.3'!AJ38</f>
        <v>1</v>
      </c>
      <c r="AK38" s="334">
        <f>AF38+'2026.3'!AK38</f>
        <v>0</v>
      </c>
      <c r="AL38" s="9">
        <f>AG38+'2026.3'!AL38</f>
        <v>0</v>
      </c>
      <c r="AM38" s="334">
        <f>AH38+'2026.3'!AM38</f>
        <v>37</v>
      </c>
      <c r="AN38" s="9">
        <f>AI38+'2026.3'!AN38</f>
        <v>14800</v>
      </c>
      <c r="AO38" s="3"/>
      <c r="AP38" s="11"/>
      <c r="AQ38" s="11">
        <f>AO38+'2026.3'!AQ38</f>
        <v>0</v>
      </c>
      <c r="AR38" s="11">
        <f>AP38+'2026.3'!AR38</f>
        <v>0</v>
      </c>
      <c r="AS38" s="4"/>
      <c r="AT38" s="11"/>
      <c r="AU38" s="11"/>
      <c r="AV38" s="11"/>
      <c r="AW38" s="11">
        <f>AS38+'2026.3'!AW38</f>
        <v>0</v>
      </c>
      <c r="AX38" s="11">
        <f>AT38+'2026.3'!AX38</f>
        <v>0</v>
      </c>
      <c r="AY38" s="11">
        <f>AU38+'2026.3'!AY38</f>
        <v>0</v>
      </c>
      <c r="AZ38" s="11">
        <f>AV38+'2026.3'!AZ38</f>
        <v>0</v>
      </c>
    </row>
    <row r="39" spans="1:52" s="1" customFormat="1">
      <c r="A39" s="526"/>
      <c r="B39" s="526"/>
      <c r="C39" s="16" t="s">
        <v>90</v>
      </c>
      <c r="D39" s="18"/>
      <c r="E39" s="19"/>
      <c r="F39" s="212"/>
      <c r="G39" s="257"/>
      <c r="H39" s="245"/>
      <c r="I39" s="241"/>
      <c r="J39" s="241"/>
      <c r="K39" s="241"/>
      <c r="L39" s="241"/>
      <c r="M39" s="249"/>
      <c r="N39" s="203"/>
      <c r="O39" s="298"/>
      <c r="P39" s="203"/>
      <c r="Q39" s="298"/>
      <c r="R39" s="55"/>
      <c r="S39" s="39"/>
      <c r="T39" s="39"/>
      <c r="U39" s="39"/>
      <c r="V39" s="39"/>
      <c r="W39" s="39"/>
      <c r="X39" s="39"/>
      <c r="Y39" s="221"/>
      <c r="Z39" s="212"/>
      <c r="AA39" s="391"/>
      <c r="AB39" s="393"/>
      <c r="AC39" s="98">
        <f>AA39+'2026.3'!AC39</f>
        <v>147438</v>
      </c>
      <c r="AD39" s="99">
        <f>AB39+'2026.3'!AD39</f>
        <v>999.99735413280825</v>
      </c>
      <c r="AE39" s="5"/>
      <c r="AF39" s="2"/>
      <c r="AG39" s="9">
        <f t="shared" si="14"/>
        <v>0</v>
      </c>
      <c r="AH39" s="387"/>
      <c r="AI39" s="9">
        <f t="shared" si="15"/>
        <v>0</v>
      </c>
      <c r="AJ39" s="10">
        <f>AE39+'2026.3'!AJ39</f>
        <v>4</v>
      </c>
      <c r="AK39" s="334">
        <f>AF39+'2026.3'!AK39</f>
        <v>0</v>
      </c>
      <c r="AL39" s="9">
        <f>AG39+'2026.3'!AL39</f>
        <v>0</v>
      </c>
      <c r="AM39" s="334">
        <f>AH39+'2026.3'!AM39</f>
        <v>191</v>
      </c>
      <c r="AN39" s="9">
        <f>AI39+'2026.3'!AN39</f>
        <v>76400</v>
      </c>
      <c r="AO39" s="3"/>
      <c r="AP39" s="11"/>
      <c r="AQ39" s="11">
        <f>AO39+'2026.3'!AQ39</f>
        <v>0</v>
      </c>
      <c r="AR39" s="11">
        <f>AP39+'2026.3'!AR39</f>
        <v>0</v>
      </c>
      <c r="AS39" s="4"/>
      <c r="AT39" s="11"/>
      <c r="AU39" s="11"/>
      <c r="AV39" s="11"/>
      <c r="AW39" s="11">
        <f>AS39+'2026.3'!AW39</f>
        <v>0</v>
      </c>
      <c r="AX39" s="11">
        <f>AT39+'2026.3'!AX39</f>
        <v>0</v>
      </c>
      <c r="AY39" s="11">
        <f>AU39+'2026.3'!AY39</f>
        <v>0</v>
      </c>
      <c r="AZ39" s="11">
        <f>AV39+'2026.3'!AZ39</f>
        <v>0</v>
      </c>
    </row>
    <row r="40" spans="1:52" s="1" customFormat="1">
      <c r="A40" s="526"/>
      <c r="B40" s="526"/>
      <c r="C40" s="16" t="s">
        <v>91</v>
      </c>
      <c r="D40" s="18"/>
      <c r="E40" s="19"/>
      <c r="F40" s="212"/>
      <c r="G40" s="257"/>
      <c r="H40" s="245"/>
      <c r="I40" s="241"/>
      <c r="J40" s="241"/>
      <c r="K40" s="241"/>
      <c r="L40" s="241"/>
      <c r="M40" s="249"/>
      <c r="N40" s="203"/>
      <c r="O40" s="298"/>
      <c r="P40" s="203"/>
      <c r="Q40" s="298"/>
      <c r="R40" s="55"/>
      <c r="S40" s="39"/>
      <c r="T40" s="39"/>
      <c r="U40" s="39"/>
      <c r="V40" s="39"/>
      <c r="W40" s="39"/>
      <c r="X40" s="39"/>
      <c r="Y40" s="221"/>
      <c r="Z40" s="212"/>
      <c r="AA40" s="391"/>
      <c r="AB40" s="393"/>
      <c r="AC40" s="98">
        <f>AA40+'2026.3'!AC40</f>
        <v>148707</v>
      </c>
      <c r="AD40" s="99">
        <f>AB40+'2026.3'!AD40</f>
        <v>1000.0009212755701</v>
      </c>
      <c r="AE40" s="5"/>
      <c r="AF40" s="2"/>
      <c r="AG40" s="9">
        <f t="shared" si="14"/>
        <v>0</v>
      </c>
      <c r="AH40" s="387"/>
      <c r="AI40" s="9">
        <f t="shared" si="15"/>
        <v>0</v>
      </c>
      <c r="AJ40" s="10">
        <f>AE40+'2026.3'!AJ40</f>
        <v>1</v>
      </c>
      <c r="AK40" s="334">
        <f>AF40+'2026.3'!AK40</f>
        <v>0</v>
      </c>
      <c r="AL40" s="9">
        <f>AG40+'2026.3'!AL40</f>
        <v>0</v>
      </c>
      <c r="AM40" s="334">
        <f>AH40+'2026.3'!AM40</f>
        <v>64</v>
      </c>
      <c r="AN40" s="9">
        <f>AI40+'2026.3'!AN40</f>
        <v>25600</v>
      </c>
      <c r="AO40" s="3"/>
      <c r="AP40" s="11"/>
      <c r="AQ40" s="11">
        <f>AO40+'2026.3'!AQ40</f>
        <v>0</v>
      </c>
      <c r="AR40" s="11">
        <f>AP40+'2026.3'!AR40</f>
        <v>0</v>
      </c>
      <c r="AS40" s="4"/>
      <c r="AT40" s="11"/>
      <c r="AU40" s="11"/>
      <c r="AV40" s="11"/>
      <c r="AW40" s="11">
        <f>AS40+'2026.3'!AW40</f>
        <v>1</v>
      </c>
      <c r="AX40" s="11">
        <f>AT40+'2026.3'!AX40</f>
        <v>50</v>
      </c>
      <c r="AY40" s="11">
        <f>AU40+'2026.3'!AY40</f>
        <v>69</v>
      </c>
      <c r="AZ40" s="11">
        <f>AV40+'2026.3'!AZ40</f>
        <v>5</v>
      </c>
    </row>
    <row r="41" spans="1:52" s="1" customFormat="1">
      <c r="A41" s="526"/>
      <c r="B41" s="526"/>
      <c r="C41" s="16" t="s">
        <v>92</v>
      </c>
      <c r="D41" s="18"/>
      <c r="E41" s="19"/>
      <c r="F41" s="212"/>
      <c r="G41" s="257"/>
      <c r="H41" s="245"/>
      <c r="I41" s="241"/>
      <c r="J41" s="241"/>
      <c r="K41" s="241"/>
      <c r="L41" s="241"/>
      <c r="M41" s="249"/>
      <c r="N41" s="203"/>
      <c r="O41" s="298"/>
      <c r="P41" s="203"/>
      <c r="Q41" s="298"/>
      <c r="R41" s="55"/>
      <c r="S41" s="39"/>
      <c r="T41" s="39"/>
      <c r="U41" s="39"/>
      <c r="V41" s="39"/>
      <c r="W41" s="39"/>
      <c r="X41" s="39"/>
      <c r="Y41" s="221"/>
      <c r="Z41" s="212"/>
      <c r="AA41" s="391"/>
      <c r="AB41" s="393"/>
      <c r="AC41" s="98">
        <f>AA41+'2026.3'!AC41</f>
        <v>0</v>
      </c>
      <c r="AD41" s="99">
        <f>AB41+'2026.3'!AD41</f>
        <v>0</v>
      </c>
      <c r="AE41" s="5"/>
      <c r="AF41" s="2"/>
      <c r="AG41" s="9">
        <f t="shared" si="14"/>
        <v>0</v>
      </c>
      <c r="AH41" s="387"/>
      <c r="AI41" s="9">
        <f t="shared" si="15"/>
        <v>0</v>
      </c>
      <c r="AJ41" s="10">
        <f>AE41+'2026.3'!AJ41</f>
        <v>4</v>
      </c>
      <c r="AK41" s="334">
        <f>AF41+'2026.3'!AK41</f>
        <v>0</v>
      </c>
      <c r="AL41" s="9">
        <f>AG41+'2026.3'!AL41</f>
        <v>0</v>
      </c>
      <c r="AM41" s="334">
        <f>AH41+'2026.3'!AM41</f>
        <v>109</v>
      </c>
      <c r="AN41" s="9">
        <f>AI41+'2026.3'!AN41</f>
        <v>43600</v>
      </c>
      <c r="AO41" s="3"/>
      <c r="AP41" s="11"/>
      <c r="AQ41" s="11">
        <f>AO41+'2026.3'!AQ41</f>
        <v>0</v>
      </c>
      <c r="AR41" s="11">
        <f>AP41+'2026.3'!AR41</f>
        <v>0</v>
      </c>
      <c r="AS41" s="4"/>
      <c r="AT41" s="11"/>
      <c r="AU41" s="11"/>
      <c r="AV41" s="11"/>
      <c r="AW41" s="11">
        <f>AS41+'2026.3'!AW41</f>
        <v>0</v>
      </c>
      <c r="AX41" s="11">
        <f>AT41+'2026.3'!AX41</f>
        <v>0</v>
      </c>
      <c r="AY41" s="11">
        <f>AU41+'2026.3'!AY41</f>
        <v>0</v>
      </c>
      <c r="AZ41" s="11">
        <f>AV41+'2026.3'!AZ41</f>
        <v>0</v>
      </c>
    </row>
    <row r="42" spans="1:52" s="1" customFormat="1">
      <c r="A42" s="526"/>
      <c r="B42" s="526"/>
      <c r="C42" s="16" t="s">
        <v>93</v>
      </c>
      <c r="D42" s="18"/>
      <c r="E42" s="19"/>
      <c r="F42" s="212"/>
      <c r="G42" s="257"/>
      <c r="H42" s="245"/>
      <c r="I42" s="241"/>
      <c r="J42" s="241"/>
      <c r="K42" s="241"/>
      <c r="L42" s="241"/>
      <c r="M42" s="249"/>
      <c r="N42" s="203"/>
      <c r="O42" s="298"/>
      <c r="P42" s="203"/>
      <c r="Q42" s="298"/>
      <c r="R42" s="55"/>
      <c r="S42" s="39"/>
      <c r="T42" s="39"/>
      <c r="U42" s="39"/>
      <c r="V42" s="39"/>
      <c r="W42" s="39"/>
      <c r="X42" s="39"/>
      <c r="Y42" s="221"/>
      <c r="Z42" s="212"/>
      <c r="AA42" s="391"/>
      <c r="AB42" s="393"/>
      <c r="AC42" s="98">
        <f>AA42+'2026.3'!AC42</f>
        <v>0</v>
      </c>
      <c r="AD42" s="99">
        <f>AB42+'2026.3'!AD42</f>
        <v>0</v>
      </c>
      <c r="AE42" s="5"/>
      <c r="AF42" s="2"/>
      <c r="AG42" s="9">
        <f t="shared" si="14"/>
        <v>0</v>
      </c>
      <c r="AH42" s="387"/>
      <c r="AI42" s="9">
        <f t="shared" si="15"/>
        <v>0</v>
      </c>
      <c r="AJ42" s="10">
        <f>AE42+'2026.3'!AJ42</f>
        <v>0</v>
      </c>
      <c r="AK42" s="334">
        <f>AF42+'2026.3'!AK42</f>
        <v>0</v>
      </c>
      <c r="AL42" s="9">
        <f>AG42+'2026.3'!AL42</f>
        <v>0</v>
      </c>
      <c r="AM42" s="334">
        <f>AH42+'2026.3'!AM42</f>
        <v>0</v>
      </c>
      <c r="AN42" s="9">
        <f>AI42+'2026.3'!AN42</f>
        <v>0</v>
      </c>
      <c r="AO42" s="3"/>
      <c r="AP42" s="11"/>
      <c r="AQ42" s="11">
        <f>AO42+'2026.3'!AQ42</f>
        <v>8</v>
      </c>
      <c r="AR42" s="11">
        <f>AP42+'2026.3'!AR42</f>
        <v>0</v>
      </c>
      <c r="AS42" s="4"/>
      <c r="AT42" s="11"/>
      <c r="AU42" s="11"/>
      <c r="AV42" s="11"/>
      <c r="AW42" s="11">
        <f>AS42+'2026.3'!AW42</f>
        <v>0</v>
      </c>
      <c r="AX42" s="11">
        <f>AT42+'2026.3'!AX42</f>
        <v>0</v>
      </c>
      <c r="AY42" s="11">
        <f>AU42+'2026.3'!AY42</f>
        <v>0</v>
      </c>
      <c r="AZ42" s="11">
        <f>AV42+'2026.3'!AZ42</f>
        <v>0</v>
      </c>
    </row>
    <row r="43" spans="1:52" s="1" customFormat="1">
      <c r="A43" s="527"/>
      <c r="B43" s="527"/>
      <c r="C43" s="16" t="s">
        <v>94</v>
      </c>
      <c r="D43" s="18"/>
      <c r="E43" s="19"/>
      <c r="F43" s="212"/>
      <c r="G43" s="257"/>
      <c r="H43" s="245"/>
      <c r="I43" s="241"/>
      <c r="J43" s="241"/>
      <c r="K43" s="241"/>
      <c r="L43" s="241"/>
      <c r="M43" s="249"/>
      <c r="N43" s="203"/>
      <c r="O43" s="298"/>
      <c r="P43" s="203"/>
      <c r="Q43" s="298"/>
      <c r="R43" s="55"/>
      <c r="S43" s="39"/>
      <c r="T43" s="39"/>
      <c r="U43" s="39"/>
      <c r="V43" s="39"/>
      <c r="W43" s="39"/>
      <c r="X43" s="39"/>
      <c r="Y43" s="221"/>
      <c r="Z43" s="212"/>
      <c r="AA43" s="391"/>
      <c r="AB43" s="393"/>
      <c r="AC43" s="98">
        <f>AA43+'2026.3'!AC43</f>
        <v>0</v>
      </c>
      <c r="AD43" s="99">
        <f>AB43+'2026.3'!AD43</f>
        <v>0</v>
      </c>
      <c r="AE43" s="5"/>
      <c r="AF43" s="2"/>
      <c r="AG43" s="9">
        <f t="shared" si="14"/>
        <v>0</v>
      </c>
      <c r="AH43" s="387"/>
      <c r="AI43" s="9">
        <f t="shared" si="15"/>
        <v>0</v>
      </c>
      <c r="AJ43" s="10">
        <f>AE43+'2026.3'!AJ43</f>
        <v>0</v>
      </c>
      <c r="AK43" s="334">
        <f>AF43+'2026.3'!AK43</f>
        <v>0</v>
      </c>
      <c r="AL43" s="9">
        <f>AG43+'2026.3'!AL43</f>
        <v>0</v>
      </c>
      <c r="AM43" s="334">
        <f>AH43+'2026.3'!AM43</f>
        <v>0</v>
      </c>
      <c r="AN43" s="9">
        <f>AI43+'2026.3'!AN43</f>
        <v>0</v>
      </c>
      <c r="AO43" s="3"/>
      <c r="AP43" s="11"/>
      <c r="AQ43" s="11">
        <f>AO43+'2026.3'!AQ43</f>
        <v>0</v>
      </c>
      <c r="AR43" s="11">
        <f>AP43+'2026.3'!AR43</f>
        <v>0</v>
      </c>
      <c r="AS43" s="4"/>
      <c r="AT43" s="11"/>
      <c r="AU43" s="11"/>
      <c r="AV43" s="11"/>
      <c r="AW43" s="11">
        <f>AS43+'2026.3'!AW43</f>
        <v>0</v>
      </c>
      <c r="AX43" s="11">
        <f>AT43+'2026.3'!AX43</f>
        <v>0</v>
      </c>
      <c r="AY43" s="11">
        <f>AU43+'2026.3'!AY43</f>
        <v>0</v>
      </c>
      <c r="AZ43" s="11">
        <f>AV43+'2026.3'!AZ43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2">
        <f t="shared" ref="G44:Q44" si="17">SUM(G36:G43)</f>
        <v>0</v>
      </c>
      <c r="H44" s="269">
        <f t="shared" si="17"/>
        <v>0</v>
      </c>
      <c r="I44" s="280">
        <f t="shared" si="17"/>
        <v>0</v>
      </c>
      <c r="J44" s="280">
        <f t="shared" si="17"/>
        <v>0</v>
      </c>
      <c r="K44" s="280">
        <f t="shared" si="17"/>
        <v>0</v>
      </c>
      <c r="L44" s="280">
        <f t="shared" si="17"/>
        <v>0</v>
      </c>
      <c r="M44" s="275">
        <f t="shared" si="17"/>
        <v>0</v>
      </c>
      <c r="N44" s="208">
        <f t="shared" si="17"/>
        <v>0</v>
      </c>
      <c r="O44" s="305">
        <f t="shared" si="17"/>
        <v>0</v>
      </c>
      <c r="P44" s="204">
        <f t="shared" si="17"/>
        <v>0</v>
      </c>
      <c r="Q44" s="299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7">
        <f t="shared" ref="AA44:AF44" si="20">SUM(AA36:AA43)</f>
        <v>0</v>
      </c>
      <c r="AB44" s="407">
        <f t="shared" si="20"/>
        <v>0</v>
      </c>
      <c r="AC44" s="115">
        <f t="shared" si="20"/>
        <v>296145</v>
      </c>
      <c r="AD44" s="116">
        <f t="shared" si="20"/>
        <v>1999.9982754083785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5">
        <f t="shared" si="21"/>
        <v>0</v>
      </c>
      <c r="AL44" s="109">
        <f t="shared" si="21"/>
        <v>0</v>
      </c>
      <c r="AM44" s="335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5</v>
      </c>
      <c r="AX44" s="112">
        <f t="shared" ref="AX44:AZ44" si="23">SUM(AX36:AX43)</f>
        <v>335</v>
      </c>
      <c r="AY44" s="112">
        <f t="shared" si="23"/>
        <v>844</v>
      </c>
      <c r="AZ44" s="112">
        <f t="shared" si="23"/>
        <v>30</v>
      </c>
    </row>
    <row r="45" spans="1:52" s="1" customFormat="1">
      <c r="A45" s="525">
        <v>4</v>
      </c>
      <c r="B45" s="525">
        <v>1</v>
      </c>
      <c r="C45" s="16" t="s">
        <v>95</v>
      </c>
      <c r="D45" s="18"/>
      <c r="E45" s="19"/>
      <c r="F45" s="212"/>
      <c r="G45" s="257"/>
      <c r="H45" s="245"/>
      <c r="I45" s="241"/>
      <c r="J45" s="241"/>
      <c r="K45" s="241"/>
      <c r="L45" s="241"/>
      <c r="M45" s="249"/>
      <c r="N45" s="203"/>
      <c r="O45" s="298"/>
      <c r="P45" s="203"/>
      <c r="Q45" s="298"/>
      <c r="R45" s="55"/>
      <c r="S45" s="39"/>
      <c r="T45" s="39"/>
      <c r="U45" s="39"/>
      <c r="V45" s="39"/>
      <c r="W45" s="39"/>
      <c r="X45" s="39"/>
      <c r="Y45" s="221"/>
      <c r="Z45" s="212"/>
      <c r="AA45" s="396"/>
      <c r="AB45" s="393"/>
      <c r="AC45" s="98">
        <f>AA45+'2026.3'!AC45</f>
        <v>0</v>
      </c>
      <c r="AD45" s="99">
        <f>AB45+'2026.3'!AD45</f>
        <v>0</v>
      </c>
      <c r="AE45" s="5"/>
      <c r="AF45" s="2"/>
      <c r="AG45" s="9">
        <f t="shared" si="14"/>
        <v>0</v>
      </c>
      <c r="AH45" s="387"/>
      <c r="AI45" s="9">
        <f t="shared" si="15"/>
        <v>0</v>
      </c>
      <c r="AJ45" s="10">
        <f>AE45+'2026.3'!AJ45</f>
        <v>0</v>
      </c>
      <c r="AK45" s="334">
        <f>AF45+'2026.3'!AK45</f>
        <v>0</v>
      </c>
      <c r="AL45" s="9">
        <f>AG45+'2026.3'!AL45</f>
        <v>0</v>
      </c>
      <c r="AM45" s="334">
        <f>AH45+'2026.3'!AM45</f>
        <v>0</v>
      </c>
      <c r="AN45" s="9">
        <f>AI45+'2026.3'!AN45</f>
        <v>0</v>
      </c>
      <c r="AO45" s="3"/>
      <c r="AP45" s="11"/>
      <c r="AQ45" s="11">
        <f>AO45+'2026.3'!AQ45</f>
        <v>0</v>
      </c>
      <c r="AR45" s="11">
        <f>AP45+'2026.3'!AR45</f>
        <v>0</v>
      </c>
      <c r="AS45" s="4"/>
      <c r="AT45" s="11"/>
      <c r="AU45" s="11"/>
      <c r="AV45" s="11"/>
      <c r="AW45" s="11">
        <f>AS45+'2026.3'!AW45</f>
        <v>2</v>
      </c>
      <c r="AX45" s="11">
        <f>AT45+'2026.3'!AX45</f>
        <v>90</v>
      </c>
      <c r="AY45" s="11">
        <f>AU45+'2026.3'!AY45</f>
        <v>187</v>
      </c>
      <c r="AZ45" s="11">
        <f>AV45+'2026.3'!AZ45</f>
        <v>22</v>
      </c>
    </row>
    <row r="46" spans="1:52" s="1" customFormat="1">
      <c r="A46" s="526"/>
      <c r="B46" s="526"/>
      <c r="C46" s="16" t="s">
        <v>96</v>
      </c>
      <c r="D46" s="18"/>
      <c r="E46" s="19"/>
      <c r="F46" s="212"/>
      <c r="G46" s="257"/>
      <c r="H46" s="245"/>
      <c r="I46" s="241"/>
      <c r="J46" s="241"/>
      <c r="K46" s="241"/>
      <c r="L46" s="241"/>
      <c r="M46" s="249"/>
      <c r="N46" s="203"/>
      <c r="O46" s="298"/>
      <c r="P46" s="203"/>
      <c r="Q46" s="298"/>
      <c r="R46" s="55"/>
      <c r="S46" s="39"/>
      <c r="T46" s="39"/>
      <c r="U46" s="39"/>
      <c r="V46" s="39"/>
      <c r="W46" s="39"/>
      <c r="X46" s="39"/>
      <c r="Y46" s="221"/>
      <c r="Z46" s="212"/>
      <c r="AA46" s="396"/>
      <c r="AB46" s="393"/>
      <c r="AC46" s="98">
        <f>AA46+'2026.3'!AC46</f>
        <v>0</v>
      </c>
      <c r="AD46" s="99">
        <f>AB46+'2026.3'!AD46</f>
        <v>0</v>
      </c>
      <c r="AE46" s="5"/>
      <c r="AF46" s="2"/>
      <c r="AG46" s="9">
        <f t="shared" si="14"/>
        <v>0</v>
      </c>
      <c r="AH46" s="387"/>
      <c r="AI46" s="9">
        <f t="shared" si="15"/>
        <v>0</v>
      </c>
      <c r="AJ46" s="10">
        <f>AE46+'2026.3'!AJ46</f>
        <v>3</v>
      </c>
      <c r="AK46" s="334">
        <f>AF46+'2026.3'!AK46</f>
        <v>6</v>
      </c>
      <c r="AL46" s="9">
        <f>AG46+'2026.3'!AL46</f>
        <v>1200</v>
      </c>
      <c r="AM46" s="334">
        <f>AH46+'2026.3'!AM46</f>
        <v>144</v>
      </c>
      <c r="AN46" s="9">
        <f>AI46+'2026.3'!AN46</f>
        <v>57600</v>
      </c>
      <c r="AO46" s="3"/>
      <c r="AP46" s="11"/>
      <c r="AQ46" s="11">
        <f>AO46+'2026.3'!AQ46</f>
        <v>0</v>
      </c>
      <c r="AR46" s="11">
        <f>AP46+'2026.3'!AR46</f>
        <v>0</v>
      </c>
      <c r="AS46" s="4"/>
      <c r="AT46" s="11"/>
      <c r="AU46" s="11"/>
      <c r="AV46" s="11"/>
      <c r="AW46" s="11">
        <f>AS46+'2026.3'!AW46</f>
        <v>0</v>
      </c>
      <c r="AX46" s="11">
        <f>AT46+'2026.3'!AX46</f>
        <v>0</v>
      </c>
      <c r="AY46" s="11">
        <f>AU46+'2026.3'!AY46</f>
        <v>0</v>
      </c>
      <c r="AZ46" s="11">
        <f>AV46+'2026.3'!AZ46</f>
        <v>0</v>
      </c>
    </row>
    <row r="47" spans="1:52" s="1" customFormat="1">
      <c r="A47" s="526"/>
      <c r="B47" s="526"/>
      <c r="C47" s="16" t="s">
        <v>97</v>
      </c>
      <c r="D47" s="18"/>
      <c r="E47" s="19"/>
      <c r="F47" s="212"/>
      <c r="G47" s="257"/>
      <c r="H47" s="245"/>
      <c r="I47" s="241"/>
      <c r="J47" s="241"/>
      <c r="K47" s="241"/>
      <c r="L47" s="241"/>
      <c r="M47" s="249"/>
      <c r="N47" s="203"/>
      <c r="O47" s="298"/>
      <c r="P47" s="203"/>
      <c r="Q47" s="298"/>
      <c r="R47" s="55"/>
      <c r="S47" s="39"/>
      <c r="T47" s="39"/>
      <c r="U47" s="39"/>
      <c r="V47" s="39"/>
      <c r="W47" s="39"/>
      <c r="X47" s="39"/>
      <c r="Y47" s="221"/>
      <c r="Z47" s="212"/>
      <c r="AA47" s="396"/>
      <c r="AB47" s="393"/>
      <c r="AC47" s="98">
        <f>AA47+'2026.3'!AC47</f>
        <v>569024</v>
      </c>
      <c r="AD47" s="99">
        <f>AB47+'2026.3'!AD47</f>
        <v>3900.0109385550213</v>
      </c>
      <c r="AE47" s="5"/>
      <c r="AF47" s="2"/>
      <c r="AG47" s="9">
        <f t="shared" si="14"/>
        <v>0</v>
      </c>
      <c r="AH47" s="387"/>
      <c r="AI47" s="9">
        <f t="shared" si="15"/>
        <v>0</v>
      </c>
      <c r="AJ47" s="10">
        <f>AE47+'2026.3'!AJ47</f>
        <v>1</v>
      </c>
      <c r="AK47" s="334">
        <f>AF47+'2026.3'!AK47</f>
        <v>0</v>
      </c>
      <c r="AL47" s="9">
        <f>AG47+'2026.3'!AL47</f>
        <v>0</v>
      </c>
      <c r="AM47" s="334">
        <f>AH47+'2026.3'!AM47</f>
        <v>41</v>
      </c>
      <c r="AN47" s="9">
        <f>AI47+'2026.3'!AN47</f>
        <v>16400</v>
      </c>
      <c r="AO47" s="3"/>
      <c r="AP47" s="11"/>
      <c r="AQ47" s="11">
        <f>AO47+'2026.3'!AQ47</f>
        <v>0</v>
      </c>
      <c r="AR47" s="11">
        <f>AP47+'2026.3'!AR47</f>
        <v>0</v>
      </c>
      <c r="AS47" s="4"/>
      <c r="AT47" s="11"/>
      <c r="AU47" s="11"/>
      <c r="AV47" s="11"/>
      <c r="AW47" s="11">
        <f>AS47+'2026.3'!AW47</f>
        <v>1</v>
      </c>
      <c r="AX47" s="11">
        <f>AT47+'2026.3'!AX47</f>
        <v>50</v>
      </c>
      <c r="AY47" s="11">
        <f>AU47+'2026.3'!AY47</f>
        <v>66</v>
      </c>
      <c r="AZ47" s="11">
        <f>AV47+'2026.3'!AZ47</f>
        <v>5</v>
      </c>
    </row>
    <row r="48" spans="1:52" s="1" customFormat="1">
      <c r="A48" s="526"/>
      <c r="B48" s="526"/>
      <c r="C48" s="16" t="s">
        <v>98</v>
      </c>
      <c r="D48" s="18"/>
      <c r="E48" s="19"/>
      <c r="F48" s="212"/>
      <c r="G48" s="257"/>
      <c r="H48" s="245"/>
      <c r="I48" s="241"/>
      <c r="J48" s="241"/>
      <c r="K48" s="241"/>
      <c r="L48" s="241"/>
      <c r="M48" s="249"/>
      <c r="N48" s="203"/>
      <c r="O48" s="298"/>
      <c r="P48" s="203"/>
      <c r="Q48" s="298"/>
      <c r="R48" s="55"/>
      <c r="S48" s="39"/>
      <c r="T48" s="39"/>
      <c r="U48" s="39"/>
      <c r="V48" s="39"/>
      <c r="W48" s="39"/>
      <c r="X48" s="39"/>
      <c r="Y48" s="221"/>
      <c r="Z48" s="212"/>
      <c r="AA48" s="396"/>
      <c r="AB48" s="393"/>
      <c r="AC48" s="98">
        <f>AA48+'2026.3'!AC48</f>
        <v>444852</v>
      </c>
      <c r="AD48" s="99">
        <f>AB48+'2026.3'!AD48</f>
        <v>3000.0018425511403</v>
      </c>
      <c r="AE48" s="5"/>
      <c r="AF48" s="2"/>
      <c r="AG48" s="9">
        <f t="shared" si="14"/>
        <v>0</v>
      </c>
      <c r="AH48" s="387"/>
      <c r="AI48" s="9">
        <f t="shared" si="15"/>
        <v>0</v>
      </c>
      <c r="AJ48" s="10">
        <f>AE48+'2026.3'!AJ48</f>
        <v>3</v>
      </c>
      <c r="AK48" s="334">
        <f>AF48+'2026.3'!AK48</f>
        <v>67</v>
      </c>
      <c r="AL48" s="9">
        <f>AG48+'2026.3'!AL48</f>
        <v>13400</v>
      </c>
      <c r="AM48" s="334">
        <f>AH48+'2026.3'!AM48</f>
        <v>155</v>
      </c>
      <c r="AN48" s="9">
        <f>AI48+'2026.3'!AN48</f>
        <v>62000</v>
      </c>
      <c r="AO48" s="3"/>
      <c r="AP48" s="11"/>
      <c r="AQ48" s="11">
        <f>AO48+'2026.3'!AQ48</f>
        <v>0</v>
      </c>
      <c r="AR48" s="11">
        <f>AP48+'2026.3'!AR48</f>
        <v>0</v>
      </c>
      <c r="AS48" s="4"/>
      <c r="AT48" s="11"/>
      <c r="AU48" s="11"/>
      <c r="AV48" s="11"/>
      <c r="AW48" s="11">
        <f>AS48+'2026.3'!AW48</f>
        <v>2</v>
      </c>
      <c r="AX48" s="11">
        <f>AT48+'2026.3'!AX48</f>
        <v>100</v>
      </c>
      <c r="AY48" s="11">
        <f>AU48+'2026.3'!AY48</f>
        <v>875</v>
      </c>
      <c r="AZ48" s="11">
        <f>AV48+'2026.3'!AZ48</f>
        <v>17</v>
      </c>
    </row>
    <row r="49" spans="1:52" s="1" customFormat="1">
      <c r="A49" s="526"/>
      <c r="B49" s="526"/>
      <c r="C49" s="16" t="s">
        <v>99</v>
      </c>
      <c r="D49" s="18"/>
      <c r="E49" s="19"/>
      <c r="F49" s="212"/>
      <c r="G49" s="257"/>
      <c r="H49" s="245"/>
      <c r="I49" s="241"/>
      <c r="J49" s="241"/>
      <c r="K49" s="241"/>
      <c r="L49" s="241"/>
      <c r="M49" s="249"/>
      <c r="N49" s="203"/>
      <c r="O49" s="298"/>
      <c r="P49" s="203"/>
      <c r="Q49" s="298"/>
      <c r="R49" s="55"/>
      <c r="S49" s="39"/>
      <c r="T49" s="39"/>
      <c r="U49" s="39"/>
      <c r="V49" s="39"/>
      <c r="W49" s="39"/>
      <c r="X49" s="39"/>
      <c r="Y49" s="221"/>
      <c r="Z49" s="212"/>
      <c r="AA49" s="396"/>
      <c r="AB49" s="393"/>
      <c r="AC49" s="98">
        <f>AA49+'2026.3'!AC49</f>
        <v>0</v>
      </c>
      <c r="AD49" s="99">
        <f>AB49+'2026.3'!AD49</f>
        <v>0</v>
      </c>
      <c r="AE49" s="5"/>
      <c r="AF49" s="2"/>
      <c r="AG49" s="9">
        <f t="shared" si="14"/>
        <v>0</v>
      </c>
      <c r="AH49" s="387"/>
      <c r="AI49" s="9">
        <f t="shared" si="15"/>
        <v>0</v>
      </c>
      <c r="AJ49" s="10">
        <f>AE49+'2026.3'!AJ49</f>
        <v>2</v>
      </c>
      <c r="AK49" s="334">
        <f>AF49+'2026.3'!AK49</f>
        <v>0</v>
      </c>
      <c r="AL49" s="9">
        <f>AG49+'2026.3'!AL49</f>
        <v>0</v>
      </c>
      <c r="AM49" s="334">
        <f>AH49+'2026.3'!AM49</f>
        <v>108</v>
      </c>
      <c r="AN49" s="9">
        <f>AI49+'2026.3'!AN49</f>
        <v>43200</v>
      </c>
      <c r="AO49" s="3"/>
      <c r="AP49" s="11"/>
      <c r="AQ49" s="11">
        <f>AO49+'2026.3'!AQ49</f>
        <v>0</v>
      </c>
      <c r="AR49" s="11">
        <f>AP49+'2026.3'!AR49</f>
        <v>0</v>
      </c>
      <c r="AS49" s="4"/>
      <c r="AT49" s="11"/>
      <c r="AU49" s="11"/>
      <c r="AV49" s="11"/>
      <c r="AW49" s="11">
        <f>AS49+'2026.3'!AW49</f>
        <v>0</v>
      </c>
      <c r="AX49" s="11">
        <f>AT49+'2026.3'!AX49</f>
        <v>0</v>
      </c>
      <c r="AY49" s="11">
        <f>AU49+'2026.3'!AY49</f>
        <v>0</v>
      </c>
      <c r="AZ49" s="11">
        <f>AV49+'2026.3'!AZ49</f>
        <v>0</v>
      </c>
    </row>
    <row r="50" spans="1:52" s="1" customFormat="1">
      <c r="A50" s="526"/>
      <c r="B50" s="526"/>
      <c r="C50" s="16" t="s">
        <v>100</v>
      </c>
      <c r="D50" s="18"/>
      <c r="E50" s="19"/>
      <c r="F50" s="212"/>
      <c r="G50" s="257"/>
      <c r="H50" s="245"/>
      <c r="I50" s="241"/>
      <c r="J50" s="241"/>
      <c r="K50" s="241"/>
      <c r="L50" s="241"/>
      <c r="M50" s="249"/>
      <c r="N50" s="203"/>
      <c r="O50" s="298"/>
      <c r="P50" s="203"/>
      <c r="Q50" s="298"/>
      <c r="R50" s="55"/>
      <c r="S50" s="39"/>
      <c r="T50" s="39"/>
      <c r="U50" s="39"/>
      <c r="V50" s="39"/>
      <c r="W50" s="39"/>
      <c r="X50" s="39"/>
      <c r="Y50" s="221"/>
      <c r="Z50" s="212"/>
      <c r="AA50" s="391"/>
      <c r="AB50" s="393"/>
      <c r="AC50" s="98">
        <f>AA50+'2026.3'!AC50</f>
        <v>0</v>
      </c>
      <c r="AD50" s="99">
        <f>AB50+'2026.3'!AD50</f>
        <v>0</v>
      </c>
      <c r="AE50" s="5"/>
      <c r="AF50" s="2"/>
      <c r="AG50" s="9">
        <f t="shared" si="14"/>
        <v>0</v>
      </c>
      <c r="AH50" s="387"/>
      <c r="AI50" s="9">
        <f t="shared" si="15"/>
        <v>0</v>
      </c>
      <c r="AJ50" s="10">
        <f>AE50+'2026.3'!AJ50</f>
        <v>1</v>
      </c>
      <c r="AK50" s="334">
        <f>AF50+'2026.3'!AK50</f>
        <v>0</v>
      </c>
      <c r="AL50" s="9">
        <f>AG50+'2026.3'!AL50</f>
        <v>0</v>
      </c>
      <c r="AM50" s="334">
        <f>AH50+'2026.3'!AM50</f>
        <v>35</v>
      </c>
      <c r="AN50" s="9">
        <f>AI50+'2026.3'!AN50</f>
        <v>14000</v>
      </c>
      <c r="AO50" s="3"/>
      <c r="AP50" s="11"/>
      <c r="AQ50" s="11">
        <f>AO50+'2026.3'!AQ50</f>
        <v>0</v>
      </c>
      <c r="AR50" s="11">
        <f>AP50+'2026.3'!AR50</f>
        <v>0</v>
      </c>
      <c r="AS50" s="4"/>
      <c r="AT50" s="11"/>
      <c r="AU50" s="11"/>
      <c r="AV50" s="11"/>
      <c r="AW50" s="11">
        <f>AS50+'2026.3'!AW50</f>
        <v>0</v>
      </c>
      <c r="AX50" s="11">
        <f>AT50+'2026.3'!AX50</f>
        <v>0</v>
      </c>
      <c r="AY50" s="11">
        <f>AU50+'2026.3'!AY50</f>
        <v>0</v>
      </c>
      <c r="AZ50" s="11">
        <f>AV50+'2026.3'!AZ50</f>
        <v>0</v>
      </c>
    </row>
    <row r="51" spans="1:52" s="1" customFormat="1">
      <c r="A51" s="526"/>
      <c r="B51" s="526"/>
      <c r="C51" s="16" t="s">
        <v>101</v>
      </c>
      <c r="D51" s="18"/>
      <c r="E51" s="19"/>
      <c r="F51" s="212"/>
      <c r="G51" s="257"/>
      <c r="H51" s="245"/>
      <c r="I51" s="241"/>
      <c r="J51" s="241"/>
      <c r="K51" s="241"/>
      <c r="L51" s="241"/>
      <c r="M51" s="249"/>
      <c r="N51" s="203"/>
      <c r="O51" s="298"/>
      <c r="P51" s="203"/>
      <c r="Q51" s="298"/>
      <c r="R51" s="55"/>
      <c r="S51" s="39"/>
      <c r="T51" s="39"/>
      <c r="U51" s="39"/>
      <c r="V51" s="39"/>
      <c r="W51" s="39"/>
      <c r="X51" s="39"/>
      <c r="Y51" s="221"/>
      <c r="Z51" s="212"/>
      <c r="AA51" s="391"/>
      <c r="AB51" s="393"/>
      <c r="AC51" s="98">
        <f>AA51+'2026.3'!AC51</f>
        <v>0</v>
      </c>
      <c r="AD51" s="99">
        <f>AB51+'2026.3'!AD51</f>
        <v>0</v>
      </c>
      <c r="AE51" s="5"/>
      <c r="AF51" s="2"/>
      <c r="AG51" s="9">
        <f t="shared" si="14"/>
        <v>0</v>
      </c>
      <c r="AH51" s="387"/>
      <c r="AI51" s="9">
        <f t="shared" si="15"/>
        <v>0</v>
      </c>
      <c r="AJ51" s="10">
        <f>AE51+'2026.3'!AJ51</f>
        <v>1</v>
      </c>
      <c r="AK51" s="334">
        <f>AF51+'2026.3'!AK51</f>
        <v>0</v>
      </c>
      <c r="AL51" s="9">
        <f>AG51+'2026.3'!AL51</f>
        <v>0</v>
      </c>
      <c r="AM51" s="334">
        <f>AH51+'2026.3'!AM51</f>
        <v>42</v>
      </c>
      <c r="AN51" s="9">
        <f>AI51+'2026.3'!AN51</f>
        <v>16800</v>
      </c>
      <c r="AO51" s="3"/>
      <c r="AP51" s="11"/>
      <c r="AQ51" s="11">
        <f>AO51+'2026.3'!AQ51</f>
        <v>0</v>
      </c>
      <c r="AR51" s="11">
        <f>AP51+'2026.3'!AR51</f>
        <v>0</v>
      </c>
      <c r="AS51" s="4"/>
      <c r="AT51" s="11"/>
      <c r="AU51" s="11"/>
      <c r="AV51" s="11"/>
      <c r="AW51" s="11">
        <f>AS51+'2026.3'!AW51</f>
        <v>2</v>
      </c>
      <c r="AX51" s="11">
        <f>AT51+'2026.3'!AX51</f>
        <v>120</v>
      </c>
      <c r="AY51" s="11">
        <f>AU51+'2026.3'!AY51</f>
        <v>280</v>
      </c>
      <c r="AZ51" s="11">
        <f>AV51+'2026.3'!AZ51</f>
        <v>9</v>
      </c>
    </row>
    <row r="52" spans="1:52" s="1" customFormat="1">
      <c r="A52" s="526"/>
      <c r="B52" s="527"/>
      <c r="C52" s="16" t="s">
        <v>102</v>
      </c>
      <c r="D52" s="18"/>
      <c r="E52" s="19"/>
      <c r="F52" s="212"/>
      <c r="G52" s="257"/>
      <c r="H52" s="245"/>
      <c r="I52" s="241"/>
      <c r="J52" s="241"/>
      <c r="K52" s="241"/>
      <c r="L52" s="241"/>
      <c r="M52" s="249"/>
      <c r="N52" s="203"/>
      <c r="O52" s="298"/>
      <c r="P52" s="203"/>
      <c r="Q52" s="298"/>
      <c r="R52" s="55"/>
      <c r="S52" s="39"/>
      <c r="T52" s="39"/>
      <c r="U52" s="39"/>
      <c r="V52" s="39"/>
      <c r="W52" s="39"/>
      <c r="X52" s="39"/>
      <c r="Y52" s="221"/>
      <c r="Z52" s="212"/>
      <c r="AA52" s="391"/>
      <c r="AB52" s="393"/>
      <c r="AC52" s="98">
        <f>AA52+'2026.3'!AC52</f>
        <v>148707</v>
      </c>
      <c r="AD52" s="99">
        <f>AB52+'2026.3'!AD52</f>
        <v>1000.0009212755701</v>
      </c>
      <c r="AE52" s="5"/>
      <c r="AF52" s="2"/>
      <c r="AG52" s="9">
        <f t="shared" si="14"/>
        <v>0</v>
      </c>
      <c r="AH52" s="387"/>
      <c r="AI52" s="9">
        <f t="shared" si="15"/>
        <v>0</v>
      </c>
      <c r="AJ52" s="10">
        <f>AE52+'2026.3'!AJ52</f>
        <v>1</v>
      </c>
      <c r="AK52" s="334">
        <f>AF52+'2026.3'!AK52</f>
        <v>0</v>
      </c>
      <c r="AL52" s="9">
        <f>AG52+'2026.3'!AL52</f>
        <v>0</v>
      </c>
      <c r="AM52" s="334">
        <f>AH52+'2026.3'!AM52</f>
        <v>26</v>
      </c>
      <c r="AN52" s="9">
        <f>AI52+'2026.3'!AN52</f>
        <v>10400</v>
      </c>
      <c r="AO52" s="3"/>
      <c r="AP52" s="11"/>
      <c r="AQ52" s="11">
        <f>AO52+'2026.3'!AQ52</f>
        <v>0</v>
      </c>
      <c r="AR52" s="11">
        <f>AP52+'2026.3'!AR52</f>
        <v>0</v>
      </c>
      <c r="AS52" s="4"/>
      <c r="AT52" s="11"/>
      <c r="AU52" s="11"/>
      <c r="AV52" s="11"/>
      <c r="AW52" s="11">
        <f>AS52+'2026.3'!AW52</f>
        <v>0</v>
      </c>
      <c r="AX52" s="11">
        <f>AT52+'2026.3'!AX52</f>
        <v>0</v>
      </c>
      <c r="AY52" s="11">
        <f>AU52+'2026.3'!AY52</f>
        <v>0</v>
      </c>
      <c r="AZ52" s="11">
        <f>AV52+'2026.3'!AZ52</f>
        <v>0</v>
      </c>
    </row>
    <row r="53" spans="1:52" s="1" customFormat="1">
      <c r="A53" s="526"/>
      <c r="B53" s="525">
        <v>2</v>
      </c>
      <c r="C53" s="16" t="s">
        <v>103</v>
      </c>
      <c r="D53" s="18"/>
      <c r="E53" s="19"/>
      <c r="F53" s="212"/>
      <c r="G53" s="257"/>
      <c r="H53" s="245"/>
      <c r="I53" s="241"/>
      <c r="J53" s="241"/>
      <c r="K53" s="241"/>
      <c r="L53" s="241"/>
      <c r="M53" s="249"/>
      <c r="N53" s="203"/>
      <c r="O53" s="298"/>
      <c r="P53" s="203"/>
      <c r="Q53" s="298"/>
      <c r="R53" s="55"/>
      <c r="S53" s="39"/>
      <c r="T53" s="39"/>
      <c r="U53" s="39"/>
      <c r="V53" s="39"/>
      <c r="W53" s="39"/>
      <c r="X53" s="39"/>
      <c r="Y53" s="221"/>
      <c r="Z53" s="212"/>
      <c r="AA53" s="396"/>
      <c r="AB53" s="393"/>
      <c r="AC53" s="98">
        <f>AA53+'2026.3'!AC53</f>
        <v>0</v>
      </c>
      <c r="AD53" s="99">
        <f>AB53+'2026.3'!AD53</f>
        <v>0</v>
      </c>
      <c r="AE53" s="5"/>
      <c r="AF53" s="2"/>
      <c r="AG53" s="9">
        <f t="shared" si="14"/>
        <v>0</v>
      </c>
      <c r="AH53" s="387"/>
      <c r="AI53" s="9">
        <f t="shared" si="15"/>
        <v>0</v>
      </c>
      <c r="AJ53" s="10">
        <f>AE53+'2026.3'!AJ53</f>
        <v>1</v>
      </c>
      <c r="AK53" s="334">
        <f>AF53+'2026.3'!AK53</f>
        <v>0</v>
      </c>
      <c r="AL53" s="9">
        <f>AG53+'2026.3'!AL53</f>
        <v>0</v>
      </c>
      <c r="AM53" s="334">
        <f>AH53+'2026.3'!AM53</f>
        <v>7</v>
      </c>
      <c r="AN53" s="9">
        <f>AI53+'2026.3'!AN53</f>
        <v>2800</v>
      </c>
      <c r="AO53" s="3"/>
      <c r="AP53" s="11"/>
      <c r="AQ53" s="11">
        <f>AO53+'2026.3'!AQ53</f>
        <v>0</v>
      </c>
      <c r="AR53" s="11">
        <f>AP53+'2026.3'!AR53</f>
        <v>0</v>
      </c>
      <c r="AS53" s="4"/>
      <c r="AT53" s="11"/>
      <c r="AU53" s="11"/>
      <c r="AV53" s="11"/>
      <c r="AW53" s="11">
        <f>AS53+'2026.3'!AW53</f>
        <v>0</v>
      </c>
      <c r="AX53" s="11">
        <f>AT53+'2026.3'!AX53</f>
        <v>0</v>
      </c>
      <c r="AY53" s="11">
        <f>AU53+'2026.3'!AY53</f>
        <v>0</v>
      </c>
      <c r="AZ53" s="11">
        <f>AV53+'2026.3'!AZ53</f>
        <v>0</v>
      </c>
    </row>
    <row r="54" spans="1:52" s="1" customFormat="1">
      <c r="A54" s="526"/>
      <c r="B54" s="526"/>
      <c r="C54" s="16" t="s">
        <v>104</v>
      </c>
      <c r="D54" s="18"/>
      <c r="E54" s="19"/>
      <c r="F54" s="212"/>
      <c r="G54" s="257"/>
      <c r="H54" s="245"/>
      <c r="I54" s="241"/>
      <c r="J54" s="241"/>
      <c r="K54" s="241"/>
      <c r="L54" s="241"/>
      <c r="M54" s="249"/>
      <c r="N54" s="203"/>
      <c r="O54" s="298"/>
      <c r="P54" s="203"/>
      <c r="Q54" s="298"/>
      <c r="R54" s="55"/>
      <c r="S54" s="39"/>
      <c r="T54" s="39"/>
      <c r="U54" s="39"/>
      <c r="V54" s="39"/>
      <c r="W54" s="39"/>
      <c r="X54" s="39"/>
      <c r="Y54" s="221"/>
      <c r="Z54" s="212"/>
      <c r="AA54" s="396"/>
      <c r="AB54" s="393"/>
      <c r="AC54" s="98">
        <f>AA54+'2026.3'!AC54</f>
        <v>0</v>
      </c>
      <c r="AD54" s="99">
        <f>AB54+'2026.3'!AD54</f>
        <v>0</v>
      </c>
      <c r="AE54" s="5"/>
      <c r="AF54" s="2"/>
      <c r="AG54" s="9">
        <f t="shared" si="14"/>
        <v>0</v>
      </c>
      <c r="AH54" s="387"/>
      <c r="AI54" s="9">
        <f t="shared" si="15"/>
        <v>0</v>
      </c>
      <c r="AJ54" s="10">
        <f>AE54+'2026.3'!AJ54</f>
        <v>1</v>
      </c>
      <c r="AK54" s="334">
        <f>AF54+'2026.3'!AK54</f>
        <v>0</v>
      </c>
      <c r="AL54" s="9">
        <f>AG54+'2026.3'!AL54</f>
        <v>0</v>
      </c>
      <c r="AM54" s="334">
        <f>AH54+'2026.3'!AM54</f>
        <v>6</v>
      </c>
      <c r="AN54" s="9">
        <f>AI54+'2026.3'!AN54</f>
        <v>2400</v>
      </c>
      <c r="AO54" s="3"/>
      <c r="AP54" s="11"/>
      <c r="AQ54" s="11">
        <f>AO54+'2026.3'!AQ54</f>
        <v>0</v>
      </c>
      <c r="AR54" s="11">
        <f>AP54+'2026.3'!AR54</f>
        <v>0</v>
      </c>
      <c r="AS54" s="4"/>
      <c r="AT54" s="11"/>
      <c r="AU54" s="11"/>
      <c r="AV54" s="11"/>
      <c r="AW54" s="11">
        <f>AS54+'2026.3'!AW54</f>
        <v>0</v>
      </c>
      <c r="AX54" s="11">
        <f>AT54+'2026.3'!AX54</f>
        <v>0</v>
      </c>
      <c r="AY54" s="11">
        <f>AU54+'2026.3'!AY54</f>
        <v>0</v>
      </c>
      <c r="AZ54" s="11">
        <f>AV54+'2026.3'!AZ54</f>
        <v>0</v>
      </c>
    </row>
    <row r="55" spans="1:52" s="1" customFormat="1">
      <c r="A55" s="526"/>
      <c r="B55" s="526"/>
      <c r="C55" s="16" t="s">
        <v>105</v>
      </c>
      <c r="D55" s="18"/>
      <c r="E55" s="19"/>
      <c r="F55" s="212"/>
      <c r="G55" s="257"/>
      <c r="H55" s="245"/>
      <c r="I55" s="241"/>
      <c r="J55" s="241"/>
      <c r="K55" s="241"/>
      <c r="L55" s="241"/>
      <c r="M55" s="249"/>
      <c r="N55" s="203"/>
      <c r="O55" s="298"/>
      <c r="P55" s="203"/>
      <c r="Q55" s="298"/>
      <c r="R55" s="55"/>
      <c r="S55" s="39"/>
      <c r="T55" s="39"/>
      <c r="U55" s="39"/>
      <c r="V55" s="39"/>
      <c r="W55" s="39"/>
      <c r="X55" s="39"/>
      <c r="Y55" s="221"/>
      <c r="Z55" s="212"/>
      <c r="AA55" s="391"/>
      <c r="AB55" s="393"/>
      <c r="AC55" s="98">
        <f>AA55+'2026.3'!AC55</f>
        <v>324491</v>
      </c>
      <c r="AD55" s="99">
        <f>AB55+'2026.3'!AD55</f>
        <v>2200.0001898604369</v>
      </c>
      <c r="AE55" s="5"/>
      <c r="AF55" s="2"/>
      <c r="AG55" s="9">
        <f t="shared" si="14"/>
        <v>0</v>
      </c>
      <c r="AH55" s="387"/>
      <c r="AI55" s="9">
        <f t="shared" si="15"/>
        <v>0</v>
      </c>
      <c r="AJ55" s="10">
        <f>AE55+'2026.3'!AJ55</f>
        <v>1</v>
      </c>
      <c r="AK55" s="334">
        <f>AF55+'2026.3'!AK55</f>
        <v>0</v>
      </c>
      <c r="AL55" s="9">
        <f>AG55+'2026.3'!AL55</f>
        <v>0</v>
      </c>
      <c r="AM55" s="334">
        <f>AH55+'2026.3'!AM55</f>
        <v>7</v>
      </c>
      <c r="AN55" s="9">
        <f>AI55+'2026.3'!AN55</f>
        <v>2800</v>
      </c>
      <c r="AO55" s="3"/>
      <c r="AP55" s="11"/>
      <c r="AQ55" s="11">
        <f>AO55+'2026.3'!AQ55</f>
        <v>0</v>
      </c>
      <c r="AR55" s="11">
        <f>AP55+'2026.3'!AR55</f>
        <v>0</v>
      </c>
      <c r="AS55" s="4"/>
      <c r="AT55" s="11"/>
      <c r="AU55" s="11"/>
      <c r="AV55" s="11"/>
      <c r="AW55" s="11">
        <f>AS55+'2026.3'!AW55</f>
        <v>0</v>
      </c>
      <c r="AX55" s="11">
        <f>AT55+'2026.3'!AX55</f>
        <v>0</v>
      </c>
      <c r="AY55" s="11">
        <f>AU55+'2026.3'!AY55</f>
        <v>0</v>
      </c>
      <c r="AZ55" s="11">
        <f>AV55+'2026.3'!AZ55</f>
        <v>0</v>
      </c>
    </row>
    <row r="56" spans="1:52" s="1" customFormat="1">
      <c r="A56" s="526"/>
      <c r="B56" s="526"/>
      <c r="C56" s="16" t="s">
        <v>106</v>
      </c>
      <c r="D56" s="18"/>
      <c r="E56" s="19"/>
      <c r="F56" s="212"/>
      <c r="G56" s="257"/>
      <c r="H56" s="245"/>
      <c r="I56" s="241"/>
      <c r="J56" s="241"/>
      <c r="K56" s="241"/>
      <c r="L56" s="241"/>
      <c r="M56" s="249"/>
      <c r="N56" s="203"/>
      <c r="O56" s="298"/>
      <c r="P56" s="203"/>
      <c r="Q56" s="298"/>
      <c r="R56" s="55"/>
      <c r="S56" s="39"/>
      <c r="T56" s="39"/>
      <c r="U56" s="39"/>
      <c r="V56" s="39"/>
      <c r="W56" s="39"/>
      <c r="X56" s="39"/>
      <c r="Y56" s="221"/>
      <c r="Z56" s="212"/>
      <c r="AA56" s="391"/>
      <c r="AB56" s="393"/>
      <c r="AC56" s="98">
        <f>AA56+'2026.3'!AC56</f>
        <v>436318</v>
      </c>
      <c r="AD56" s="99">
        <f>AB56+'2026.3'!AD56</f>
        <v>2999.9555534663068</v>
      </c>
      <c r="AE56" s="5"/>
      <c r="AF56" s="2"/>
      <c r="AG56" s="9">
        <f t="shared" si="14"/>
        <v>0</v>
      </c>
      <c r="AH56" s="387"/>
      <c r="AI56" s="9">
        <f t="shared" si="15"/>
        <v>0</v>
      </c>
      <c r="AJ56" s="10">
        <f>AE56+'2026.3'!AJ56</f>
        <v>1</v>
      </c>
      <c r="AK56" s="334">
        <f>AF56+'2026.3'!AK56</f>
        <v>0</v>
      </c>
      <c r="AL56" s="9">
        <f>AG56+'2026.3'!AL56</f>
        <v>0</v>
      </c>
      <c r="AM56" s="334">
        <f>AH56+'2026.3'!AM56</f>
        <v>7</v>
      </c>
      <c r="AN56" s="9">
        <f>AI56+'2026.3'!AN56</f>
        <v>2800</v>
      </c>
      <c r="AO56" s="3"/>
      <c r="AP56" s="11"/>
      <c r="AQ56" s="11">
        <f>AO56+'2026.3'!AQ56</f>
        <v>0</v>
      </c>
      <c r="AR56" s="11">
        <f>AP56+'2026.3'!AR56</f>
        <v>0</v>
      </c>
      <c r="AS56" s="4"/>
      <c r="AT56" s="11"/>
      <c r="AU56" s="11"/>
      <c r="AV56" s="11"/>
      <c r="AW56" s="11">
        <f>AS56+'2026.3'!AW56</f>
        <v>0</v>
      </c>
      <c r="AX56" s="11">
        <f>AT56+'2026.3'!AX56</f>
        <v>0</v>
      </c>
      <c r="AY56" s="11">
        <f>AU56+'2026.3'!AY56</f>
        <v>0</v>
      </c>
      <c r="AZ56" s="11">
        <f>AV56+'2026.3'!AZ56</f>
        <v>0</v>
      </c>
    </row>
    <row r="57" spans="1:52" s="1" customFormat="1">
      <c r="A57" s="526"/>
      <c r="B57" s="526"/>
      <c r="C57" s="16" t="s">
        <v>107</v>
      </c>
      <c r="D57" s="18"/>
      <c r="E57" s="19"/>
      <c r="F57" s="212"/>
      <c r="G57" s="257"/>
      <c r="H57" s="245"/>
      <c r="I57" s="241"/>
      <c r="J57" s="241"/>
      <c r="K57" s="241"/>
      <c r="L57" s="241"/>
      <c r="M57" s="249"/>
      <c r="N57" s="203"/>
      <c r="O57" s="298"/>
      <c r="P57" s="203"/>
      <c r="Q57" s="298"/>
      <c r="R57" s="55"/>
      <c r="S57" s="39"/>
      <c r="T57" s="39"/>
      <c r="U57" s="39"/>
      <c r="V57" s="39"/>
      <c r="W57" s="39"/>
      <c r="X57" s="39"/>
      <c r="Y57" s="221"/>
      <c r="Z57" s="212"/>
      <c r="AA57" s="391"/>
      <c r="AB57" s="406"/>
      <c r="AC57" s="98">
        <f>AA57+'2026.3'!AC57</f>
        <v>746838</v>
      </c>
      <c r="AD57" s="99">
        <f>AB57+'2026.3'!AD57</f>
        <v>5000.0020084685066</v>
      </c>
      <c r="AE57" s="5"/>
      <c r="AF57" s="2"/>
      <c r="AG57" s="9">
        <f t="shared" si="14"/>
        <v>0</v>
      </c>
      <c r="AH57" s="387"/>
      <c r="AI57" s="9">
        <f t="shared" si="15"/>
        <v>0</v>
      </c>
      <c r="AJ57" s="10">
        <f>AE57+'2026.3'!AJ57</f>
        <v>1</v>
      </c>
      <c r="AK57" s="334">
        <f>AF57+'2026.3'!AK57</f>
        <v>0</v>
      </c>
      <c r="AL57" s="9">
        <f>AG57+'2026.3'!AL57</f>
        <v>0</v>
      </c>
      <c r="AM57" s="334">
        <f>AH57+'2026.3'!AM57</f>
        <v>7</v>
      </c>
      <c r="AN57" s="9">
        <f>AI57+'2026.3'!AN57</f>
        <v>2800</v>
      </c>
      <c r="AO57" s="3"/>
      <c r="AP57" s="11"/>
      <c r="AQ57" s="11">
        <f>AO57+'2026.3'!AQ57</f>
        <v>0</v>
      </c>
      <c r="AR57" s="11">
        <f>AP57+'2026.3'!AR57</f>
        <v>0</v>
      </c>
      <c r="AS57" s="4"/>
      <c r="AT57" s="11"/>
      <c r="AU57" s="11"/>
      <c r="AV57" s="11"/>
      <c r="AW57" s="11">
        <f>AS57+'2026.3'!AW57</f>
        <v>0</v>
      </c>
      <c r="AX57" s="11">
        <f>AT57+'2026.3'!AX57</f>
        <v>0</v>
      </c>
      <c r="AY57" s="11">
        <f>AU57+'2026.3'!AY57</f>
        <v>0</v>
      </c>
      <c r="AZ57" s="11">
        <f>AV57+'2026.3'!AZ57</f>
        <v>0</v>
      </c>
    </row>
    <row r="58" spans="1:52" s="1" customFormat="1">
      <c r="A58" s="526"/>
      <c r="B58" s="526"/>
      <c r="C58" s="16" t="s">
        <v>108</v>
      </c>
      <c r="D58" s="18"/>
      <c r="E58" s="19"/>
      <c r="F58" s="212"/>
      <c r="G58" s="257"/>
      <c r="H58" s="245"/>
      <c r="I58" s="241"/>
      <c r="J58" s="241"/>
      <c r="K58" s="241"/>
      <c r="L58" s="241"/>
      <c r="M58" s="249"/>
      <c r="N58" s="203"/>
      <c r="O58" s="298"/>
      <c r="P58" s="203"/>
      <c r="Q58" s="298"/>
      <c r="R58" s="55"/>
      <c r="S58" s="39"/>
      <c r="T58" s="39"/>
      <c r="U58" s="39"/>
      <c r="V58" s="39"/>
      <c r="W58" s="39"/>
      <c r="X58" s="39"/>
      <c r="Y58" s="221"/>
      <c r="Z58" s="212"/>
      <c r="AA58" s="391"/>
      <c r="AB58" s="393"/>
      <c r="AC58" s="98">
        <f>AA58+'2026.3'!AC58</f>
        <v>0</v>
      </c>
      <c r="AD58" s="99">
        <f>AB58+'2026.3'!AD58</f>
        <v>0</v>
      </c>
      <c r="AE58" s="5"/>
      <c r="AF58" s="2"/>
      <c r="AG58" s="9">
        <f t="shared" si="14"/>
        <v>0</v>
      </c>
      <c r="AH58" s="387"/>
      <c r="AI58" s="9">
        <f t="shared" si="15"/>
        <v>0</v>
      </c>
      <c r="AJ58" s="10">
        <f>AE58+'2026.3'!AJ58</f>
        <v>1</v>
      </c>
      <c r="AK58" s="334">
        <f>AF58+'2026.3'!AK58</f>
        <v>0</v>
      </c>
      <c r="AL58" s="9">
        <f>AG58+'2026.3'!AL58</f>
        <v>0</v>
      </c>
      <c r="AM58" s="334">
        <f>AH58+'2026.3'!AM58</f>
        <v>7</v>
      </c>
      <c r="AN58" s="9">
        <f>AI58+'2026.3'!AN58</f>
        <v>2800</v>
      </c>
      <c r="AO58" s="3"/>
      <c r="AP58" s="11"/>
      <c r="AQ58" s="11">
        <f>AO58+'2026.3'!AQ58</f>
        <v>0</v>
      </c>
      <c r="AR58" s="11">
        <f>AP58+'2026.3'!AR58</f>
        <v>0</v>
      </c>
      <c r="AS58" s="4"/>
      <c r="AT58" s="11"/>
      <c r="AU58" s="11"/>
      <c r="AV58" s="11"/>
      <c r="AW58" s="11">
        <f>AS58+'2026.3'!AW58</f>
        <v>0</v>
      </c>
      <c r="AX58" s="11">
        <f>AT58+'2026.3'!AX58</f>
        <v>0</v>
      </c>
      <c r="AY58" s="11">
        <f>AU58+'2026.3'!AY58</f>
        <v>0</v>
      </c>
      <c r="AZ58" s="11">
        <f>AV58+'2026.3'!AZ58</f>
        <v>0</v>
      </c>
    </row>
    <row r="59" spans="1:52" s="1" customFormat="1">
      <c r="A59" s="526"/>
      <c r="B59" s="526"/>
      <c r="C59" s="16" t="s">
        <v>109</v>
      </c>
      <c r="D59" s="18"/>
      <c r="E59" s="19"/>
      <c r="F59" s="212"/>
      <c r="G59" s="257"/>
      <c r="H59" s="245"/>
      <c r="I59" s="241"/>
      <c r="J59" s="241"/>
      <c r="K59" s="241"/>
      <c r="L59" s="241"/>
      <c r="M59" s="249"/>
      <c r="N59" s="203"/>
      <c r="O59" s="298"/>
      <c r="P59" s="203"/>
      <c r="Q59" s="298"/>
      <c r="R59" s="55"/>
      <c r="S59" s="39"/>
      <c r="T59" s="39"/>
      <c r="U59" s="39"/>
      <c r="V59" s="39"/>
      <c r="W59" s="39"/>
      <c r="X59" s="39"/>
      <c r="Y59" s="221"/>
      <c r="Z59" s="212"/>
      <c r="AA59" s="391"/>
      <c r="AB59" s="393"/>
      <c r="AC59" s="98">
        <f>AA59+'2026.3'!AC58</f>
        <v>0</v>
      </c>
      <c r="AD59" s="99">
        <f>AB59+'2026.3'!AD58</f>
        <v>0</v>
      </c>
      <c r="AE59" s="5"/>
      <c r="AF59" s="2"/>
      <c r="AG59" s="9">
        <f t="shared" ref="AG59" si="24">AF59*$AG$5</f>
        <v>0</v>
      </c>
      <c r="AH59" s="387"/>
      <c r="AI59" s="9">
        <f t="shared" ref="AI59" si="25">AH59*$AI$5</f>
        <v>0</v>
      </c>
      <c r="AJ59" s="10">
        <f>AE59+'2026.3'!AJ59</f>
        <v>1</v>
      </c>
      <c r="AK59" s="334">
        <f>AF59+'2026.3'!AK59</f>
        <v>0</v>
      </c>
      <c r="AL59" s="9">
        <f>AG59+'2026.3'!AL59</f>
        <v>0</v>
      </c>
      <c r="AM59" s="334">
        <f>AH59+'2026.3'!AM59</f>
        <v>6</v>
      </c>
      <c r="AN59" s="9">
        <f>AI59+'2026.3'!AN59</f>
        <v>2400</v>
      </c>
      <c r="AO59" s="3"/>
      <c r="AP59" s="11"/>
      <c r="AQ59" s="11">
        <f>AO59+'2026.3'!AQ59</f>
        <v>0</v>
      </c>
      <c r="AR59" s="11">
        <f>AP59+'2026.3'!AR59</f>
        <v>0</v>
      </c>
      <c r="AS59" s="4"/>
      <c r="AT59" s="11"/>
      <c r="AU59" s="11"/>
      <c r="AV59" s="11"/>
      <c r="AW59" s="11">
        <f>AS59+'2026.3'!AW59</f>
        <v>0</v>
      </c>
      <c r="AX59" s="11">
        <f>AT59+'2026.3'!AX59</f>
        <v>0</v>
      </c>
      <c r="AY59" s="11">
        <f>AU59+'2026.3'!AY59</f>
        <v>0</v>
      </c>
      <c r="AZ59" s="11">
        <f>AV59+'2026.3'!AZ59</f>
        <v>0</v>
      </c>
    </row>
    <row r="60" spans="1:52" s="1" customFormat="1">
      <c r="A60" s="526"/>
      <c r="B60" s="526"/>
      <c r="C60" s="16" t="s">
        <v>110</v>
      </c>
      <c r="D60" s="18"/>
      <c r="E60" s="19"/>
      <c r="F60" s="212"/>
      <c r="G60" s="257"/>
      <c r="H60" s="245"/>
      <c r="I60" s="241"/>
      <c r="J60" s="241"/>
      <c r="K60" s="241"/>
      <c r="L60" s="241"/>
      <c r="M60" s="249"/>
      <c r="N60" s="203"/>
      <c r="O60" s="298"/>
      <c r="P60" s="203"/>
      <c r="Q60" s="298"/>
      <c r="R60" s="55"/>
      <c r="S60" s="39"/>
      <c r="T60" s="39"/>
      <c r="U60" s="39"/>
      <c r="V60" s="39"/>
      <c r="W60" s="39"/>
      <c r="X60" s="39"/>
      <c r="Y60" s="221"/>
      <c r="Z60" s="212"/>
      <c r="AA60" s="391"/>
      <c r="AB60" s="393"/>
      <c r="AC60" s="98">
        <f>AA60+'2026.3'!AC60</f>
        <v>3440030</v>
      </c>
      <c r="AD60" s="99">
        <f>AB60+'2026.3'!AD60</f>
        <v>23201.302318105845</v>
      </c>
      <c r="AE60" s="5"/>
      <c r="AF60" s="2"/>
      <c r="AG60" s="9">
        <f t="shared" si="14"/>
        <v>0</v>
      </c>
      <c r="AH60" s="387"/>
      <c r="AI60" s="9">
        <f t="shared" si="15"/>
        <v>0</v>
      </c>
      <c r="AJ60" s="10">
        <f>AE60+'2026.3'!AJ60</f>
        <v>1</v>
      </c>
      <c r="AK60" s="334">
        <f>AF60+'2026.3'!AK60</f>
        <v>0</v>
      </c>
      <c r="AL60" s="9">
        <f>AG60+'2026.3'!AL60</f>
        <v>0</v>
      </c>
      <c r="AM60" s="334">
        <f>AH60+'2026.3'!AM60</f>
        <v>7</v>
      </c>
      <c r="AN60" s="9">
        <f>AI60+'2026.3'!AN60</f>
        <v>2800</v>
      </c>
      <c r="AO60" s="3"/>
      <c r="AP60" s="11"/>
      <c r="AQ60" s="11">
        <f>AO60+'2026.3'!AQ60</f>
        <v>0</v>
      </c>
      <c r="AR60" s="11">
        <f>AP60+'2026.3'!AR60</f>
        <v>0</v>
      </c>
      <c r="AS60" s="4"/>
      <c r="AT60" s="11"/>
      <c r="AU60" s="11"/>
      <c r="AV60" s="11"/>
      <c r="AW60" s="11">
        <f>AS60+'2026.3'!AW60</f>
        <v>0</v>
      </c>
      <c r="AX60" s="11">
        <f>AT60+'2026.3'!AX60</f>
        <v>0</v>
      </c>
      <c r="AY60" s="11">
        <f>AU60+'2026.3'!AY60</f>
        <v>0</v>
      </c>
      <c r="AZ60" s="11">
        <f>AV60+'2026.3'!AZ60</f>
        <v>0</v>
      </c>
    </row>
    <row r="61" spans="1:52" s="1" customFormat="1">
      <c r="A61" s="527"/>
      <c r="B61" s="527"/>
      <c r="C61" s="414" t="s">
        <v>162</v>
      </c>
      <c r="D61" s="18"/>
      <c r="E61" s="19"/>
      <c r="F61" s="212"/>
      <c r="G61" s="257"/>
      <c r="H61" s="356"/>
      <c r="I61" s="241"/>
      <c r="J61" s="241"/>
      <c r="K61" s="241"/>
      <c r="L61" s="241"/>
      <c r="M61" s="357"/>
      <c r="N61" s="203"/>
      <c r="O61" s="298"/>
      <c r="P61" s="203"/>
      <c r="Q61" s="298"/>
      <c r="R61" s="55"/>
      <c r="S61" s="39"/>
      <c r="T61" s="39"/>
      <c r="U61" s="39"/>
      <c r="V61" s="39"/>
      <c r="W61" s="39"/>
      <c r="X61" s="39"/>
      <c r="Y61" s="221"/>
      <c r="Z61" s="212"/>
      <c r="AA61" s="391"/>
      <c r="AB61" s="408"/>
      <c r="AC61" s="98">
        <f>AA61+'2026.3'!AC61</f>
        <v>0</v>
      </c>
      <c r="AD61" s="99">
        <f>AB61+'2026.3'!AD61</f>
        <v>0</v>
      </c>
      <c r="AE61" s="358"/>
      <c r="AF61" s="378"/>
      <c r="AG61" s="9">
        <f t="shared" si="14"/>
        <v>0</v>
      </c>
      <c r="AH61" s="383"/>
      <c r="AI61" s="9">
        <f t="shared" si="15"/>
        <v>0</v>
      </c>
      <c r="AJ61" s="10">
        <f>AE61+'2026.3'!AJ61</f>
        <v>0</v>
      </c>
      <c r="AK61" s="334">
        <f>AF61+'2026.3'!AK61</f>
        <v>0</v>
      </c>
      <c r="AL61" s="9">
        <f>AG61+'2026.3'!AL61</f>
        <v>0</v>
      </c>
      <c r="AM61" s="334">
        <f>AH61+'2026.3'!AM61</f>
        <v>0</v>
      </c>
      <c r="AN61" s="9">
        <f>AI61+'2026.3'!AN61</f>
        <v>0</v>
      </c>
      <c r="AO61" s="359"/>
      <c r="AP61" s="11"/>
      <c r="AQ61" s="11">
        <f>AO61+'2026.3'!AQ61</f>
        <v>0</v>
      </c>
      <c r="AR61" s="11">
        <f>AP61+'2026.3'!AR61</f>
        <v>0</v>
      </c>
      <c r="AS61" s="360"/>
      <c r="AT61" s="11"/>
      <c r="AU61" s="11"/>
      <c r="AV61" s="11"/>
      <c r="AW61" s="11">
        <f>AS61+'2026.3'!AW61</f>
        <v>0</v>
      </c>
      <c r="AX61" s="11">
        <f>AT61+'2026.3'!AX61</f>
        <v>0</v>
      </c>
      <c r="AY61" s="11">
        <f>AU61+'2026.3'!AY61</f>
        <v>0</v>
      </c>
      <c r="AZ61" s="11">
        <f>AV61+'2026.3'!AZ61</f>
        <v>0</v>
      </c>
    </row>
    <row r="62" spans="1:52" s="1" customFormat="1" ht="16.5" customHeight="1">
      <c r="A62" s="101" t="s">
        <v>73</v>
      </c>
      <c r="B62" s="101"/>
      <c r="C62" s="102"/>
      <c r="D62" s="367">
        <f>SUM(D45:D61)</f>
        <v>0</v>
      </c>
      <c r="E62" s="266">
        <f t="shared" ref="E62:AV62" si="26">SUM(E45:E61)</f>
        <v>0</v>
      </c>
      <c r="F62" s="373">
        <f t="shared" si="26"/>
        <v>0</v>
      </c>
      <c r="G62" s="205">
        <f t="shared" si="26"/>
        <v>0</v>
      </c>
      <c r="H62" s="370">
        <f t="shared" si="26"/>
        <v>0</v>
      </c>
      <c r="I62" s="366">
        <f t="shared" si="26"/>
        <v>0</v>
      </c>
      <c r="J62" s="366">
        <f t="shared" si="26"/>
        <v>0</v>
      </c>
      <c r="K62" s="366">
        <f t="shared" si="26"/>
        <v>0</v>
      </c>
      <c r="L62" s="366">
        <f t="shared" si="26"/>
        <v>0</v>
      </c>
      <c r="M62" s="365">
        <f t="shared" si="26"/>
        <v>0</v>
      </c>
      <c r="N62" s="370">
        <f t="shared" si="26"/>
        <v>0</v>
      </c>
      <c r="O62" s="365">
        <f t="shared" si="26"/>
        <v>0</v>
      </c>
      <c r="P62" s="372">
        <f t="shared" si="26"/>
        <v>0</v>
      </c>
      <c r="Q62" s="365">
        <f t="shared" si="26"/>
        <v>0</v>
      </c>
      <c r="R62" s="367">
        <f t="shared" si="26"/>
        <v>0</v>
      </c>
      <c r="S62" s="266">
        <f t="shared" si="26"/>
        <v>0</v>
      </c>
      <c r="T62" s="266">
        <f t="shared" si="26"/>
        <v>0</v>
      </c>
      <c r="U62" s="259">
        <f t="shared" si="26"/>
        <v>0</v>
      </c>
      <c r="V62" s="266">
        <f t="shared" si="26"/>
        <v>0</v>
      </c>
      <c r="W62" s="259">
        <f t="shared" si="26"/>
        <v>0</v>
      </c>
      <c r="X62" s="266">
        <f t="shared" si="26"/>
        <v>0</v>
      </c>
      <c r="Y62" s="259">
        <f t="shared" si="26"/>
        <v>0</v>
      </c>
      <c r="Z62" s="371">
        <f t="shared" si="26"/>
        <v>0</v>
      </c>
      <c r="AA62" s="399">
        <f t="shared" si="26"/>
        <v>0</v>
      </c>
      <c r="AB62" s="400">
        <f t="shared" si="26"/>
        <v>0</v>
      </c>
      <c r="AC62" s="381">
        <f t="shared" si="26"/>
        <v>6110260</v>
      </c>
      <c r="AD62" s="380">
        <f t="shared" si="26"/>
        <v>41301.273772282831</v>
      </c>
      <c r="AE62" s="259">
        <f t="shared" si="26"/>
        <v>0</v>
      </c>
      <c r="AF62" s="266">
        <f t="shared" si="26"/>
        <v>0</v>
      </c>
      <c r="AG62" s="376">
        <f t="shared" si="26"/>
        <v>0</v>
      </c>
      <c r="AH62" s="266">
        <f t="shared" si="26"/>
        <v>0</v>
      </c>
      <c r="AI62" s="365">
        <f t="shared" si="26"/>
        <v>0</v>
      </c>
      <c r="AJ62" s="266">
        <f>SUM(AJ45:AJ61)</f>
        <v>20</v>
      </c>
      <c r="AK62" s="375">
        <f>SUM(AK45:AK61)</f>
        <v>73</v>
      </c>
      <c r="AL62" s="374">
        <f>SUM(AL45:AL61)</f>
        <v>14600</v>
      </c>
      <c r="AM62" s="375">
        <f>SUM(AM45:AM61)</f>
        <v>605</v>
      </c>
      <c r="AN62" s="374">
        <f>SUM(AN45:AN61)</f>
        <v>242000</v>
      </c>
      <c r="AO62" s="266">
        <f t="shared" si="26"/>
        <v>0</v>
      </c>
      <c r="AP62" s="266">
        <f t="shared" si="26"/>
        <v>0</v>
      </c>
      <c r="AQ62" s="266">
        <f t="shared" si="26"/>
        <v>0</v>
      </c>
      <c r="AR62" s="266">
        <f t="shared" si="26"/>
        <v>0</v>
      </c>
      <c r="AS62" s="266">
        <f t="shared" si="26"/>
        <v>0</v>
      </c>
      <c r="AT62" s="266">
        <f t="shared" si="26"/>
        <v>0</v>
      </c>
      <c r="AU62" s="266">
        <f t="shared" si="26"/>
        <v>0</v>
      </c>
      <c r="AV62" s="266">
        <f t="shared" si="26"/>
        <v>0</v>
      </c>
      <c r="AW62" s="266">
        <f>SUM(AW45:AW61)</f>
        <v>7</v>
      </c>
      <c r="AX62" s="266">
        <f t="shared" ref="AX62:AZ62" si="27">SUM(AX45:AX61)</f>
        <v>360</v>
      </c>
      <c r="AY62" s="266">
        <f t="shared" si="27"/>
        <v>1408</v>
      </c>
      <c r="AZ62" s="259">
        <f t="shared" si="27"/>
        <v>53</v>
      </c>
    </row>
    <row r="63" spans="1:52" s="1" customFormat="1">
      <c r="A63" s="525">
        <v>5</v>
      </c>
      <c r="B63" s="525">
        <v>1</v>
      </c>
      <c r="C63" s="16" t="s">
        <v>112</v>
      </c>
      <c r="D63" s="18"/>
      <c r="E63" s="19"/>
      <c r="F63" s="252"/>
      <c r="G63" s="257"/>
      <c r="H63" s="245"/>
      <c r="I63" s="241"/>
      <c r="J63" s="241"/>
      <c r="K63" s="241"/>
      <c r="L63" s="241"/>
      <c r="M63" s="249"/>
      <c r="N63" s="203"/>
      <c r="O63" s="301"/>
      <c r="P63" s="203"/>
      <c r="Q63" s="301"/>
      <c r="R63" s="65"/>
      <c r="S63" s="66"/>
      <c r="T63" s="66"/>
      <c r="U63" s="66"/>
      <c r="V63" s="66"/>
      <c r="W63" s="66"/>
      <c r="X63" s="66"/>
      <c r="Y63" s="224"/>
      <c r="Z63" s="212"/>
      <c r="AA63" s="391"/>
      <c r="AB63" s="393"/>
      <c r="AC63" s="98">
        <f>AA63+'2026.3'!AC63</f>
        <v>892242</v>
      </c>
      <c r="AD63" s="99">
        <f>AB63+'2026.3'!AD63</f>
        <v>6000.0055276534213</v>
      </c>
      <c r="AE63" s="5"/>
      <c r="AF63" s="2"/>
      <c r="AG63" s="9">
        <f t="shared" si="14"/>
        <v>0</v>
      </c>
      <c r="AH63" s="387"/>
      <c r="AI63" s="9">
        <f t="shared" si="15"/>
        <v>0</v>
      </c>
      <c r="AJ63" s="10">
        <f>AE63+'2026.3'!AJ63</f>
        <v>2</v>
      </c>
      <c r="AK63" s="334">
        <f>AF63+'2026.3'!AK63</f>
        <v>0</v>
      </c>
      <c r="AL63" s="9">
        <f>AG63+'2026.3'!AL63</f>
        <v>0</v>
      </c>
      <c r="AM63" s="334">
        <f>AH63+'2026.3'!AM63</f>
        <v>99</v>
      </c>
      <c r="AN63" s="9">
        <f>AI63+'2026.3'!AN63</f>
        <v>39600</v>
      </c>
      <c r="AO63" s="3"/>
      <c r="AP63" s="11"/>
      <c r="AQ63" s="11">
        <f>AO63+'2026.3'!AQ63</f>
        <v>0</v>
      </c>
      <c r="AR63" s="11">
        <f>AP63+'2026.3'!AR63</f>
        <v>0</v>
      </c>
      <c r="AS63" s="4"/>
      <c r="AT63" s="11"/>
      <c r="AU63" s="11"/>
      <c r="AV63" s="11"/>
      <c r="AW63" s="11">
        <f>AS63+'2026.3'!AW63</f>
        <v>0</v>
      </c>
      <c r="AX63" s="11">
        <f>AT63+'2026.3'!AX63</f>
        <v>0</v>
      </c>
      <c r="AY63" s="11">
        <f>AU63+'2026.3'!AY63</f>
        <v>0</v>
      </c>
      <c r="AZ63" s="11">
        <f>AV63+'2026.3'!AZ63</f>
        <v>0</v>
      </c>
    </row>
    <row r="64" spans="1:52" s="1" customFormat="1">
      <c r="A64" s="526"/>
      <c r="B64" s="526"/>
      <c r="C64" s="16" t="s">
        <v>113</v>
      </c>
      <c r="D64" s="18"/>
      <c r="E64" s="19"/>
      <c r="F64" s="252"/>
      <c r="G64" s="257"/>
      <c r="H64" s="245"/>
      <c r="I64" s="241"/>
      <c r="J64" s="241"/>
      <c r="K64" s="241"/>
      <c r="L64" s="241"/>
      <c r="M64" s="249"/>
      <c r="N64" s="203"/>
      <c r="O64" s="301"/>
      <c r="P64" s="203"/>
      <c r="Q64" s="301"/>
      <c r="R64" s="65"/>
      <c r="S64" s="66"/>
      <c r="T64" s="66"/>
      <c r="U64" s="66"/>
      <c r="V64" s="66"/>
      <c r="W64" s="66"/>
      <c r="X64" s="66"/>
      <c r="Y64" s="224"/>
      <c r="Z64" s="212"/>
      <c r="AA64" s="391"/>
      <c r="AB64" s="393"/>
      <c r="AC64" s="98">
        <f>AA64+'2026.3'!AC64</f>
        <v>622897</v>
      </c>
      <c r="AD64" s="99">
        <f>AB64+'2026.3'!AD64</f>
        <v>4170.2299999999996</v>
      </c>
      <c r="AE64" s="5"/>
      <c r="AF64" s="2"/>
      <c r="AG64" s="9">
        <f t="shared" si="14"/>
        <v>0</v>
      </c>
      <c r="AH64" s="387"/>
      <c r="AI64" s="9">
        <f t="shared" si="15"/>
        <v>0</v>
      </c>
      <c r="AJ64" s="10">
        <f>AE64+'2026.3'!AJ64</f>
        <v>4</v>
      </c>
      <c r="AK64" s="334">
        <f>AF64+'2026.3'!AK64</f>
        <v>0</v>
      </c>
      <c r="AL64" s="9">
        <f>AG64+'2026.3'!AL64</f>
        <v>0</v>
      </c>
      <c r="AM64" s="334">
        <f>AH64+'2026.3'!AM64</f>
        <v>211</v>
      </c>
      <c r="AN64" s="9">
        <f>AI64+'2026.3'!AN64</f>
        <v>84400</v>
      </c>
      <c r="AO64" s="7"/>
      <c r="AP64" s="11"/>
      <c r="AQ64" s="11">
        <f>AO64+'2026.3'!AQ64</f>
        <v>0</v>
      </c>
      <c r="AR64" s="11">
        <f>AP64+'2026.3'!AR64</f>
        <v>0</v>
      </c>
      <c r="AS64" s="4"/>
      <c r="AT64" s="11"/>
      <c r="AU64" s="11"/>
      <c r="AV64" s="11"/>
      <c r="AW64" s="11">
        <f>AS64+'2026.3'!AW64</f>
        <v>1</v>
      </c>
      <c r="AX64" s="11">
        <f>AT64+'2026.3'!AX64</f>
        <v>60</v>
      </c>
      <c r="AY64" s="11">
        <f>AU64+'2026.3'!AY64</f>
        <v>206</v>
      </c>
      <c r="AZ64" s="11">
        <f>AV64+'2026.3'!AZ64</f>
        <v>5</v>
      </c>
    </row>
    <row r="65" spans="1:52" s="1" customFormat="1">
      <c r="A65" s="526"/>
      <c r="B65" s="526"/>
      <c r="C65" s="16" t="s">
        <v>114</v>
      </c>
      <c r="D65" s="18"/>
      <c r="E65" s="19"/>
      <c r="F65" s="252"/>
      <c r="G65" s="257"/>
      <c r="H65" s="245"/>
      <c r="I65" s="241"/>
      <c r="J65" s="241"/>
      <c r="K65" s="241"/>
      <c r="L65" s="241"/>
      <c r="M65" s="249"/>
      <c r="N65" s="203"/>
      <c r="O65" s="301"/>
      <c r="P65" s="203"/>
      <c r="Q65" s="301"/>
      <c r="R65" s="65"/>
      <c r="S65" s="66"/>
      <c r="T65" s="66"/>
      <c r="U65" s="66"/>
      <c r="V65" s="66"/>
      <c r="W65" s="66"/>
      <c r="X65" s="66"/>
      <c r="Y65" s="224"/>
      <c r="Z65" s="212"/>
      <c r="AA65" s="391"/>
      <c r="AB65" s="393"/>
      <c r="AC65" s="98">
        <f>AA65+'2026.3'!AC65</f>
        <v>0</v>
      </c>
      <c r="AD65" s="99">
        <f>AB65+'2026.3'!AD65</f>
        <v>0</v>
      </c>
      <c r="AE65" s="5"/>
      <c r="AF65" s="2"/>
      <c r="AG65" s="9">
        <f t="shared" si="14"/>
        <v>0</v>
      </c>
      <c r="AH65" s="387"/>
      <c r="AI65" s="9">
        <f t="shared" si="15"/>
        <v>0</v>
      </c>
      <c r="AJ65" s="10">
        <f>AE65+'2026.3'!AJ65</f>
        <v>1</v>
      </c>
      <c r="AK65" s="334">
        <f>AF65+'2026.3'!AK65</f>
        <v>3</v>
      </c>
      <c r="AL65" s="9">
        <f>AG65+'2026.3'!AL65</f>
        <v>600</v>
      </c>
      <c r="AM65" s="334">
        <f>AH65+'2026.3'!AM65</f>
        <v>62</v>
      </c>
      <c r="AN65" s="9">
        <f>AI65+'2026.3'!AN65</f>
        <v>24800</v>
      </c>
      <c r="AO65" s="3"/>
      <c r="AP65" s="11"/>
      <c r="AQ65" s="11">
        <f>AO65+'2026.3'!AQ65</f>
        <v>0</v>
      </c>
      <c r="AR65" s="11">
        <f>AP65+'2026.3'!AR65</f>
        <v>0</v>
      </c>
      <c r="AS65" s="4"/>
      <c r="AT65" s="11"/>
      <c r="AU65" s="11"/>
      <c r="AV65" s="11"/>
      <c r="AW65" s="11">
        <f>AS65+'2026.3'!AW65</f>
        <v>0</v>
      </c>
      <c r="AX65" s="11">
        <f>AT65+'2026.3'!AX65</f>
        <v>0</v>
      </c>
      <c r="AY65" s="11">
        <f>AU65+'2026.3'!AY65</f>
        <v>0</v>
      </c>
      <c r="AZ65" s="11">
        <f>AV65+'2026.3'!AZ65</f>
        <v>0</v>
      </c>
    </row>
    <row r="66" spans="1:52" s="1" customFormat="1">
      <c r="A66" s="526"/>
      <c r="B66" s="527"/>
      <c r="C66" s="16" t="s">
        <v>115</v>
      </c>
      <c r="D66" s="18"/>
      <c r="E66" s="19"/>
      <c r="F66" s="252"/>
      <c r="G66" s="257"/>
      <c r="H66" s="245"/>
      <c r="I66" s="241"/>
      <c r="J66" s="241"/>
      <c r="K66" s="241"/>
      <c r="L66" s="241"/>
      <c r="M66" s="249"/>
      <c r="N66" s="203"/>
      <c r="O66" s="301"/>
      <c r="P66" s="203"/>
      <c r="Q66" s="301"/>
      <c r="R66" s="65"/>
      <c r="S66" s="66"/>
      <c r="T66" s="66"/>
      <c r="U66" s="66"/>
      <c r="V66" s="66"/>
      <c r="W66" s="66"/>
      <c r="X66" s="66"/>
      <c r="Y66" s="224"/>
      <c r="Z66" s="212"/>
      <c r="AA66" s="391"/>
      <c r="AB66" s="393"/>
      <c r="AC66" s="98">
        <f>AA66+'2026.3'!AC66</f>
        <v>0</v>
      </c>
      <c r="AD66" s="99">
        <f>AB66+'2026.3'!AD66</f>
        <v>0</v>
      </c>
      <c r="AE66" s="5"/>
      <c r="AF66" s="2"/>
      <c r="AG66" s="9">
        <f t="shared" si="14"/>
        <v>0</v>
      </c>
      <c r="AH66" s="387"/>
      <c r="AI66" s="9">
        <f t="shared" si="15"/>
        <v>0</v>
      </c>
      <c r="AJ66" s="10">
        <f>AE66+'2026.3'!AJ66</f>
        <v>1</v>
      </c>
      <c r="AK66" s="334">
        <f>AF66+'2026.3'!AK66</f>
        <v>0</v>
      </c>
      <c r="AL66" s="9">
        <f>AG66+'2026.3'!AL66</f>
        <v>0</v>
      </c>
      <c r="AM66" s="334">
        <f>AH66+'2026.3'!AM66</f>
        <v>47</v>
      </c>
      <c r="AN66" s="9">
        <f>AI66+'2026.3'!AN66</f>
        <v>18800</v>
      </c>
      <c r="AO66" s="3"/>
      <c r="AP66" s="11"/>
      <c r="AQ66" s="11">
        <f>AO66+'2026.3'!AQ66</f>
        <v>0</v>
      </c>
      <c r="AR66" s="11">
        <f>AP66+'2026.3'!AR66</f>
        <v>0</v>
      </c>
      <c r="AS66" s="4"/>
      <c r="AT66" s="11"/>
      <c r="AU66" s="11"/>
      <c r="AV66" s="11"/>
      <c r="AW66" s="11">
        <f>AS66+'2026.3'!AW66</f>
        <v>0</v>
      </c>
      <c r="AX66" s="11">
        <f>AT66+'2026.3'!AX66</f>
        <v>0</v>
      </c>
      <c r="AY66" s="11">
        <f>AU66+'2026.3'!AY66</f>
        <v>0</v>
      </c>
      <c r="AZ66" s="11">
        <f>AV66+'2026.3'!AZ66</f>
        <v>0</v>
      </c>
    </row>
    <row r="67" spans="1:52" s="1" customFormat="1">
      <c r="A67" s="526"/>
      <c r="B67" s="528">
        <v>2</v>
      </c>
      <c r="C67" s="16" t="s">
        <v>116</v>
      </c>
      <c r="D67" s="18"/>
      <c r="E67" s="19"/>
      <c r="F67" s="252"/>
      <c r="G67" s="257"/>
      <c r="H67" s="245"/>
      <c r="I67" s="241"/>
      <c r="J67" s="241"/>
      <c r="K67" s="241"/>
      <c r="L67" s="241"/>
      <c r="M67" s="249"/>
      <c r="N67" s="203"/>
      <c r="O67" s="301"/>
      <c r="P67" s="203"/>
      <c r="Q67" s="301"/>
      <c r="R67" s="65"/>
      <c r="S67" s="66"/>
      <c r="T67" s="66"/>
      <c r="U67" s="66"/>
      <c r="V67" s="66"/>
      <c r="W67" s="66"/>
      <c r="X67" s="66"/>
      <c r="Y67" s="224"/>
      <c r="Z67" s="212"/>
      <c r="AA67" s="391"/>
      <c r="AB67" s="393"/>
      <c r="AC67" s="98">
        <f>AA67+'2026.3'!AC67</f>
        <v>1017873</v>
      </c>
      <c r="AD67" s="99">
        <f>AB67+'2026.3'!AD67</f>
        <v>6890.5656514259299</v>
      </c>
      <c r="AE67" s="5"/>
      <c r="AF67" s="2"/>
      <c r="AG67" s="9">
        <f t="shared" si="14"/>
        <v>0</v>
      </c>
      <c r="AH67" s="387"/>
      <c r="AI67" s="9">
        <f t="shared" si="15"/>
        <v>0</v>
      </c>
      <c r="AJ67" s="10">
        <f>AE67+'2026.3'!AJ67</f>
        <v>1</v>
      </c>
      <c r="AK67" s="334">
        <f>AF67+'2026.3'!AK67</f>
        <v>0</v>
      </c>
      <c r="AL67" s="9">
        <f>AG67+'2026.3'!AL67</f>
        <v>0</v>
      </c>
      <c r="AM67" s="334">
        <f>AH67+'2026.3'!AM67</f>
        <v>36</v>
      </c>
      <c r="AN67" s="9">
        <f>AI67+'2026.3'!AN67</f>
        <v>14400</v>
      </c>
      <c r="AO67" s="3"/>
      <c r="AP67" s="11"/>
      <c r="AQ67" s="11">
        <f>AO67+'2026.3'!AQ67</f>
        <v>9</v>
      </c>
      <c r="AR67" s="11">
        <f>AP67+'2026.3'!AR67</f>
        <v>0</v>
      </c>
      <c r="AS67" s="4"/>
      <c r="AT67" s="11"/>
      <c r="AU67" s="11"/>
      <c r="AV67" s="11"/>
      <c r="AW67" s="11">
        <f>AS67+'2026.3'!AW67</f>
        <v>5</v>
      </c>
      <c r="AX67" s="11">
        <f>AT67+'2026.3'!AX67</f>
        <v>250</v>
      </c>
      <c r="AY67" s="11">
        <f>AU67+'2026.3'!AY67</f>
        <v>933</v>
      </c>
      <c r="AZ67" s="11">
        <f>AV67+'2026.3'!AZ67</f>
        <v>21</v>
      </c>
    </row>
    <row r="68" spans="1:52" s="1" customFormat="1">
      <c r="A68" s="526"/>
      <c r="B68" s="528"/>
      <c r="C68" s="16" t="s">
        <v>117</v>
      </c>
      <c r="D68" s="18"/>
      <c r="E68" s="19"/>
      <c r="F68" s="252"/>
      <c r="G68" s="257"/>
      <c r="H68" s="245"/>
      <c r="I68" s="241"/>
      <c r="J68" s="241"/>
      <c r="K68" s="241"/>
      <c r="L68" s="241"/>
      <c r="M68" s="249"/>
      <c r="N68" s="203"/>
      <c r="O68" s="301"/>
      <c r="P68" s="203"/>
      <c r="Q68" s="301"/>
      <c r="R68" s="65"/>
      <c r="S68" s="66"/>
      <c r="T68" s="66"/>
      <c r="U68" s="66"/>
      <c r="V68" s="66"/>
      <c r="W68" s="66"/>
      <c r="X68" s="66"/>
      <c r="Y68" s="224"/>
      <c r="Z68" s="212"/>
      <c r="AA68" s="391"/>
      <c r="AB68" s="393"/>
      <c r="AC68" s="98">
        <f>AA68+'2026.3'!AC68</f>
        <v>0</v>
      </c>
      <c r="AD68" s="99">
        <f>AB68+'2026.3'!AD68</f>
        <v>0</v>
      </c>
      <c r="AE68" s="5"/>
      <c r="AF68" s="2"/>
      <c r="AG68" s="9">
        <f t="shared" si="14"/>
        <v>0</v>
      </c>
      <c r="AH68" s="387"/>
      <c r="AI68" s="9">
        <f t="shared" si="15"/>
        <v>0</v>
      </c>
      <c r="AJ68" s="10">
        <f>AE68+'2026.3'!AJ68</f>
        <v>1</v>
      </c>
      <c r="AK68" s="334">
        <f>AF68+'2026.3'!AK68</f>
        <v>6</v>
      </c>
      <c r="AL68" s="9">
        <f>AG68+'2026.3'!AL68</f>
        <v>1200</v>
      </c>
      <c r="AM68" s="334">
        <f>AH68+'2026.3'!AM68</f>
        <v>91</v>
      </c>
      <c r="AN68" s="9">
        <f>AI68+'2026.3'!AN68</f>
        <v>36400</v>
      </c>
      <c r="AO68" s="3"/>
      <c r="AP68" s="11"/>
      <c r="AQ68" s="11">
        <f>AO68+'2026.3'!AQ68</f>
        <v>0</v>
      </c>
      <c r="AR68" s="11">
        <f>AP68+'2026.3'!AR68</f>
        <v>0</v>
      </c>
      <c r="AS68" s="4"/>
      <c r="AT68" s="11"/>
      <c r="AU68" s="11"/>
      <c r="AV68" s="11"/>
      <c r="AW68" s="11">
        <f>AS68+'2026.3'!AW68</f>
        <v>0</v>
      </c>
      <c r="AX68" s="11">
        <f>AT68+'2026.3'!AX68</f>
        <v>0</v>
      </c>
      <c r="AY68" s="11">
        <f>AU68+'2026.3'!AY68</f>
        <v>0</v>
      </c>
      <c r="AZ68" s="11">
        <f>AV68+'2026.3'!AZ68</f>
        <v>0</v>
      </c>
    </row>
    <row r="69" spans="1:52" s="1" customFormat="1">
      <c r="A69" s="526"/>
      <c r="B69" s="528"/>
      <c r="C69" s="16" t="s">
        <v>118</v>
      </c>
      <c r="D69" s="18"/>
      <c r="E69" s="19"/>
      <c r="F69" s="252"/>
      <c r="G69" s="257"/>
      <c r="H69" s="245"/>
      <c r="I69" s="241"/>
      <c r="J69" s="241"/>
      <c r="K69" s="241"/>
      <c r="L69" s="241"/>
      <c r="M69" s="249"/>
      <c r="N69" s="203"/>
      <c r="O69" s="301"/>
      <c r="P69" s="203"/>
      <c r="Q69" s="301"/>
      <c r="R69" s="65"/>
      <c r="S69" s="66"/>
      <c r="T69" s="66"/>
      <c r="U69" s="66"/>
      <c r="V69" s="66"/>
      <c r="W69" s="66"/>
      <c r="X69" s="66"/>
      <c r="Y69" s="224"/>
      <c r="Z69" s="212"/>
      <c r="AA69" s="391"/>
      <c r="AB69" s="393"/>
      <c r="AC69" s="98">
        <f>AA69+'2026.3'!AC69</f>
        <v>0</v>
      </c>
      <c r="AD69" s="99">
        <f>AB69+'2026.3'!AD69</f>
        <v>0</v>
      </c>
      <c r="AE69" s="5"/>
      <c r="AF69" s="2"/>
      <c r="AG69" s="9">
        <f t="shared" si="14"/>
        <v>0</v>
      </c>
      <c r="AH69" s="387"/>
      <c r="AI69" s="9">
        <f t="shared" si="15"/>
        <v>0</v>
      </c>
      <c r="AJ69" s="10">
        <f>AE69+'2026.3'!AJ69</f>
        <v>2</v>
      </c>
      <c r="AK69" s="334">
        <f>AF69+'2026.3'!AK69</f>
        <v>0</v>
      </c>
      <c r="AL69" s="9">
        <f>AG69+'2026.3'!AL69</f>
        <v>0</v>
      </c>
      <c r="AM69" s="334">
        <f>AH69+'2026.3'!AM69</f>
        <v>64</v>
      </c>
      <c r="AN69" s="9">
        <f>AI69+'2026.3'!AN69</f>
        <v>25600</v>
      </c>
      <c r="AO69" s="3"/>
      <c r="AP69" s="11"/>
      <c r="AQ69" s="11">
        <f>AO69+'2026.3'!AQ69</f>
        <v>0</v>
      </c>
      <c r="AR69" s="11">
        <f>AP69+'2026.3'!AR69</f>
        <v>0</v>
      </c>
      <c r="AS69" s="4"/>
      <c r="AT69" s="11"/>
      <c r="AU69" s="11"/>
      <c r="AV69" s="11"/>
      <c r="AW69" s="11">
        <f>AS69+'2026.3'!AW69</f>
        <v>0</v>
      </c>
      <c r="AX69" s="11">
        <f>AT69+'2026.3'!AX69</f>
        <v>0</v>
      </c>
      <c r="AY69" s="11">
        <f>AU69+'2026.3'!AY69</f>
        <v>0</v>
      </c>
      <c r="AZ69" s="11">
        <f>AV69+'2026.3'!AZ69</f>
        <v>0</v>
      </c>
    </row>
    <row r="70" spans="1:52" s="1" customFormat="1">
      <c r="A70" s="527"/>
      <c r="B70" s="528"/>
      <c r="C70" s="16" t="s">
        <v>119</v>
      </c>
      <c r="D70" s="18"/>
      <c r="E70" s="19"/>
      <c r="F70" s="252"/>
      <c r="G70" s="257"/>
      <c r="H70" s="245"/>
      <c r="I70" s="241"/>
      <c r="J70" s="241"/>
      <c r="K70" s="241"/>
      <c r="L70" s="241"/>
      <c r="M70" s="249"/>
      <c r="N70" s="203"/>
      <c r="O70" s="301"/>
      <c r="P70" s="203"/>
      <c r="Q70" s="301"/>
      <c r="R70" s="65"/>
      <c r="S70" s="66"/>
      <c r="T70" s="66"/>
      <c r="U70" s="66"/>
      <c r="V70" s="66"/>
      <c r="W70" s="66"/>
      <c r="X70" s="66"/>
      <c r="Y70" s="224"/>
      <c r="Z70" s="212"/>
      <c r="AA70" s="391"/>
      <c r="AB70" s="393"/>
      <c r="AC70" s="98">
        <f>AA70+'2026.3'!AC70</f>
        <v>0</v>
      </c>
      <c r="AD70" s="99">
        <f>AB70+'2026.3'!AD70</f>
        <v>0</v>
      </c>
      <c r="AE70" s="5"/>
      <c r="AF70" s="2"/>
      <c r="AG70" s="9">
        <f t="shared" ref="AG70:AG91" si="28">AF70*$AG$5</f>
        <v>0</v>
      </c>
      <c r="AH70" s="387"/>
      <c r="AI70" s="9">
        <f t="shared" ref="AI70:AI91" si="29">AH70*$AI$5</f>
        <v>0</v>
      </c>
      <c r="AJ70" s="10">
        <f>AE70+'2026.3'!AJ70</f>
        <v>1</v>
      </c>
      <c r="AK70" s="334">
        <f>AF70+'2026.3'!AK70</f>
        <v>0</v>
      </c>
      <c r="AL70" s="9">
        <f>AG70+'2026.3'!AL70</f>
        <v>0</v>
      </c>
      <c r="AM70" s="334">
        <f>AH70+'2026.3'!AM70</f>
        <v>32</v>
      </c>
      <c r="AN70" s="9">
        <f>AI70+'2026.3'!AN70</f>
        <v>12800</v>
      </c>
      <c r="AO70" s="3"/>
      <c r="AP70" s="11"/>
      <c r="AQ70" s="11">
        <f>AO70+'2026.3'!AQ70</f>
        <v>0</v>
      </c>
      <c r="AR70" s="11">
        <f>AP70+'2026.3'!AR70</f>
        <v>0</v>
      </c>
      <c r="AS70" s="4"/>
      <c r="AT70" s="11"/>
      <c r="AU70" s="11"/>
      <c r="AV70" s="11"/>
      <c r="AW70" s="11">
        <f>AS70+'2026.3'!AW70</f>
        <v>0</v>
      </c>
      <c r="AX70" s="11">
        <f>AT70+'2026.3'!AX70</f>
        <v>0</v>
      </c>
      <c r="AY70" s="11">
        <f>AU70+'2026.3'!AY70</f>
        <v>0</v>
      </c>
      <c r="AZ70" s="11">
        <f>AV70+'2026.3'!AZ70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2">
        <f t="shared" si="30"/>
        <v>0</v>
      </c>
      <c r="H71" s="269">
        <f t="shared" si="30"/>
        <v>0</v>
      </c>
      <c r="I71" s="280">
        <f t="shared" si="30"/>
        <v>0</v>
      </c>
      <c r="J71" s="280">
        <f t="shared" si="30"/>
        <v>0</v>
      </c>
      <c r="K71" s="280">
        <f t="shared" si="30"/>
        <v>0</v>
      </c>
      <c r="L71" s="280">
        <f t="shared" si="30"/>
        <v>0</v>
      </c>
      <c r="M71" s="275">
        <f t="shared" si="30"/>
        <v>0</v>
      </c>
      <c r="N71" s="208">
        <f t="shared" si="30"/>
        <v>0</v>
      </c>
      <c r="O71" s="305">
        <f t="shared" si="30"/>
        <v>0</v>
      </c>
      <c r="P71" s="205">
        <f t="shared" ref="P71:Q71" si="31">SUM(P63:P70)</f>
        <v>0</v>
      </c>
      <c r="Q71" s="300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7">
        <f t="shared" si="30"/>
        <v>0</v>
      </c>
      <c r="AB71" s="407">
        <f t="shared" si="30"/>
        <v>0</v>
      </c>
      <c r="AC71" s="115">
        <f t="shared" si="30"/>
        <v>2533012</v>
      </c>
      <c r="AD71" s="116">
        <f t="shared" si="30"/>
        <v>17060.801179079353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13</v>
      </c>
      <c r="AK71" s="335">
        <f t="shared" si="32"/>
        <v>9</v>
      </c>
      <c r="AL71" s="109">
        <f t="shared" si="32"/>
        <v>1800</v>
      </c>
      <c r="AM71" s="335">
        <f t="shared" si="32"/>
        <v>642</v>
      </c>
      <c r="AN71" s="109">
        <f t="shared" si="32"/>
        <v>256800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6</v>
      </c>
      <c r="AX71" s="112">
        <f t="shared" ref="AX71:AZ71" si="34">SUM(AX63:AX70)</f>
        <v>310</v>
      </c>
      <c r="AY71" s="112">
        <f t="shared" si="34"/>
        <v>1139</v>
      </c>
      <c r="AZ71" s="112">
        <f t="shared" si="34"/>
        <v>26</v>
      </c>
    </row>
    <row r="72" spans="1:52" s="1" customFormat="1">
      <c r="A72" s="525">
        <v>6</v>
      </c>
      <c r="B72" s="525">
        <v>1</v>
      </c>
      <c r="C72" s="16" t="s">
        <v>120</v>
      </c>
      <c r="D72" s="18"/>
      <c r="E72" s="19"/>
      <c r="F72" s="252"/>
      <c r="G72" s="257"/>
      <c r="H72" s="245"/>
      <c r="I72" s="241"/>
      <c r="J72" s="241"/>
      <c r="K72" s="241"/>
      <c r="L72" s="241"/>
      <c r="M72" s="249"/>
      <c r="N72" s="203"/>
      <c r="O72" s="301"/>
      <c r="P72" s="203"/>
      <c r="Q72" s="301"/>
      <c r="R72" s="65"/>
      <c r="S72" s="66"/>
      <c r="T72" s="66"/>
      <c r="U72" s="66"/>
      <c r="V72" s="66"/>
      <c r="W72" s="66"/>
      <c r="X72" s="66"/>
      <c r="Y72" s="224"/>
      <c r="Z72" s="212"/>
      <c r="AA72" s="391"/>
      <c r="AB72" s="408"/>
      <c r="AC72" s="98">
        <f>AA72+'2026.3'!AC72</f>
        <v>0</v>
      </c>
      <c r="AD72" s="99">
        <f>AB72+'2026.3'!AD72</f>
        <v>0</v>
      </c>
      <c r="AE72" s="5"/>
      <c r="AF72" s="2"/>
      <c r="AG72" s="9">
        <f t="shared" si="28"/>
        <v>0</v>
      </c>
      <c r="AH72" s="388"/>
      <c r="AI72" s="9">
        <f t="shared" si="29"/>
        <v>0</v>
      </c>
      <c r="AJ72" s="10">
        <f>AE72+'2026.3'!AJ72</f>
        <v>0</v>
      </c>
      <c r="AK72" s="334">
        <f>AF72+'2026.3'!AK72</f>
        <v>0</v>
      </c>
      <c r="AL72" s="9">
        <f>AG72+'2026.3'!AL72</f>
        <v>0</v>
      </c>
      <c r="AM72" s="334">
        <f>AH72+'2026.3'!AM72</f>
        <v>0</v>
      </c>
      <c r="AN72" s="9">
        <f>AI72+'2026.3'!AN72</f>
        <v>0</v>
      </c>
      <c r="AO72" s="6"/>
      <c r="AP72" s="11"/>
      <c r="AQ72" s="11">
        <f>AO72+'2026.3'!AQ72</f>
        <v>0</v>
      </c>
      <c r="AR72" s="11">
        <f>AP72+'2026.3'!AR72</f>
        <v>0</v>
      </c>
      <c r="AS72" s="4"/>
      <c r="AT72" s="11"/>
      <c r="AU72" s="11"/>
      <c r="AV72" s="11"/>
      <c r="AW72" s="11">
        <f>AS72+'2026.3'!AW72</f>
        <v>0</v>
      </c>
      <c r="AX72" s="11">
        <f>AT72+'2026.3'!AX72</f>
        <v>0</v>
      </c>
      <c r="AY72" s="11">
        <f>AU72+'2026.3'!AY72</f>
        <v>0</v>
      </c>
      <c r="AZ72" s="11">
        <f>AV72+'2026.3'!AZ72</f>
        <v>0</v>
      </c>
    </row>
    <row r="73" spans="1:52" s="1" customFormat="1">
      <c r="A73" s="526"/>
      <c r="B73" s="526"/>
      <c r="C73" s="16" t="s">
        <v>121</v>
      </c>
      <c r="D73" s="18"/>
      <c r="E73" s="19"/>
      <c r="F73" s="252"/>
      <c r="G73" s="257"/>
      <c r="H73" s="245"/>
      <c r="I73" s="241"/>
      <c r="J73" s="241"/>
      <c r="K73" s="241"/>
      <c r="L73" s="241"/>
      <c r="M73" s="249"/>
      <c r="N73" s="203"/>
      <c r="O73" s="301"/>
      <c r="P73" s="203"/>
      <c r="Q73" s="301"/>
      <c r="R73" s="65"/>
      <c r="S73" s="66"/>
      <c r="T73" s="66"/>
      <c r="U73" s="66"/>
      <c r="V73" s="66"/>
      <c r="W73" s="66"/>
      <c r="X73" s="66"/>
      <c r="Y73" s="224"/>
      <c r="Z73" s="212"/>
      <c r="AA73" s="391"/>
      <c r="AB73" s="408"/>
      <c r="AC73" s="98">
        <f>AA73+'2026.3'!AC73</f>
        <v>0</v>
      </c>
      <c r="AD73" s="99">
        <f>AB73+'2026.3'!AD73</f>
        <v>0</v>
      </c>
      <c r="AE73" s="5"/>
      <c r="AF73" s="2"/>
      <c r="AG73" s="9">
        <f t="shared" si="28"/>
        <v>0</v>
      </c>
      <c r="AH73" s="388"/>
      <c r="AI73" s="9">
        <f t="shared" si="29"/>
        <v>0</v>
      </c>
      <c r="AJ73" s="10">
        <f>AE73+'2026.3'!AJ73</f>
        <v>2</v>
      </c>
      <c r="AK73" s="334">
        <f>AF73+'2026.3'!AK73</f>
        <v>1</v>
      </c>
      <c r="AL73" s="9">
        <f>AG73+'2026.3'!AL73</f>
        <v>200</v>
      </c>
      <c r="AM73" s="334">
        <f>AH73+'2026.3'!AM73</f>
        <v>58</v>
      </c>
      <c r="AN73" s="9">
        <f>AI73+'2026.3'!AN73</f>
        <v>23200</v>
      </c>
      <c r="AO73" s="6"/>
      <c r="AP73" s="11"/>
      <c r="AQ73" s="11">
        <f>AO73+'2026.3'!AQ73</f>
        <v>0</v>
      </c>
      <c r="AR73" s="11">
        <f>AP73+'2026.3'!AR73</f>
        <v>0</v>
      </c>
      <c r="AS73" s="4"/>
      <c r="AT73" s="11"/>
      <c r="AU73" s="11"/>
      <c r="AV73" s="11"/>
      <c r="AW73" s="11">
        <f>AS73+'2026.3'!AW73</f>
        <v>0</v>
      </c>
      <c r="AX73" s="11">
        <f>AT73+'2026.3'!AX73</f>
        <v>0</v>
      </c>
      <c r="AY73" s="11">
        <f>AU73+'2026.3'!AY73</f>
        <v>0</v>
      </c>
      <c r="AZ73" s="11">
        <f>AV73+'2026.3'!AZ73</f>
        <v>0</v>
      </c>
    </row>
    <row r="74" spans="1:52" s="1" customFormat="1">
      <c r="A74" s="526"/>
      <c r="B74" s="527"/>
      <c r="C74" s="16" t="s">
        <v>122</v>
      </c>
      <c r="D74" s="18"/>
      <c r="E74" s="19"/>
      <c r="F74" s="252"/>
      <c r="G74" s="257"/>
      <c r="H74" s="245"/>
      <c r="I74" s="241"/>
      <c r="J74" s="241"/>
      <c r="K74" s="241"/>
      <c r="L74" s="241"/>
      <c r="M74" s="249"/>
      <c r="N74" s="203"/>
      <c r="O74" s="301"/>
      <c r="P74" s="203"/>
      <c r="Q74" s="301"/>
      <c r="R74" s="65"/>
      <c r="S74" s="66"/>
      <c r="T74" s="66"/>
      <c r="U74" s="66"/>
      <c r="V74" s="66"/>
      <c r="W74" s="66"/>
      <c r="X74" s="66"/>
      <c r="Y74" s="224"/>
      <c r="Z74" s="212"/>
      <c r="AA74" s="391"/>
      <c r="AB74" s="408"/>
      <c r="AC74" s="98">
        <f>AA74+'2026.3'!AC74</f>
        <v>0</v>
      </c>
      <c r="AD74" s="99">
        <f>AB74+'2026.3'!AD74</f>
        <v>0</v>
      </c>
      <c r="AE74" s="5"/>
      <c r="AF74" s="2"/>
      <c r="AG74" s="9">
        <f t="shared" si="28"/>
        <v>0</v>
      </c>
      <c r="AH74" s="388"/>
      <c r="AI74" s="9">
        <f t="shared" si="29"/>
        <v>0</v>
      </c>
      <c r="AJ74" s="10">
        <f>AE74+'2026.3'!AJ74</f>
        <v>2</v>
      </c>
      <c r="AK74" s="334">
        <f>AF74+'2026.3'!AK74</f>
        <v>0</v>
      </c>
      <c r="AL74" s="9">
        <f>AG74+'2026.3'!AL74</f>
        <v>0</v>
      </c>
      <c r="AM74" s="334">
        <f>AH74+'2026.3'!AM74</f>
        <v>115</v>
      </c>
      <c r="AN74" s="9">
        <f>AI74+'2026.3'!AN74</f>
        <v>46000</v>
      </c>
      <c r="AO74" s="6"/>
      <c r="AP74" s="11"/>
      <c r="AQ74" s="11">
        <f>AO74+'2026.3'!AQ74</f>
        <v>0</v>
      </c>
      <c r="AR74" s="11">
        <f>AP74+'2026.3'!AR74</f>
        <v>0</v>
      </c>
      <c r="AS74" s="4"/>
      <c r="AT74" s="11"/>
      <c r="AU74" s="11"/>
      <c r="AV74" s="11"/>
      <c r="AW74" s="11">
        <f>AS74+'2026.3'!AW74</f>
        <v>0</v>
      </c>
      <c r="AX74" s="11">
        <f>AT74+'2026.3'!AX74</f>
        <v>0</v>
      </c>
      <c r="AY74" s="11">
        <f>AU74+'2026.3'!AY74</f>
        <v>0</v>
      </c>
      <c r="AZ74" s="11">
        <f>AV74+'2026.3'!AZ74</f>
        <v>0</v>
      </c>
    </row>
    <row r="75" spans="1:52" s="1" customFormat="1">
      <c r="A75" s="526"/>
      <c r="B75" s="528">
        <v>2</v>
      </c>
      <c r="C75" s="16" t="s">
        <v>123</v>
      </c>
      <c r="D75" s="18"/>
      <c r="E75" s="19"/>
      <c r="F75" s="252"/>
      <c r="G75" s="257"/>
      <c r="H75" s="245"/>
      <c r="I75" s="241"/>
      <c r="J75" s="241"/>
      <c r="K75" s="241"/>
      <c r="L75" s="241"/>
      <c r="M75" s="249"/>
      <c r="N75" s="203"/>
      <c r="O75" s="301"/>
      <c r="P75" s="203"/>
      <c r="Q75" s="301"/>
      <c r="R75" s="65"/>
      <c r="S75" s="66"/>
      <c r="T75" s="66"/>
      <c r="U75" s="66"/>
      <c r="V75" s="66"/>
      <c r="W75" s="66"/>
      <c r="X75" s="66"/>
      <c r="Y75" s="224"/>
      <c r="Z75" s="212"/>
      <c r="AA75" s="391"/>
      <c r="AB75" s="408"/>
      <c r="AC75" s="98">
        <f>AA75+'2026.3'!AC75</f>
        <v>0</v>
      </c>
      <c r="AD75" s="99">
        <f>AB75+'2026.3'!AD75</f>
        <v>0</v>
      </c>
      <c r="AE75" s="5"/>
      <c r="AF75" s="2"/>
      <c r="AG75" s="9">
        <f t="shared" si="28"/>
        <v>0</v>
      </c>
      <c r="AH75" s="388"/>
      <c r="AI75" s="9">
        <f t="shared" si="29"/>
        <v>0</v>
      </c>
      <c r="AJ75" s="10">
        <f>AE75+'2026.3'!AJ75</f>
        <v>1</v>
      </c>
      <c r="AK75" s="334">
        <f>AF75+'2026.3'!AK75</f>
        <v>2</v>
      </c>
      <c r="AL75" s="9">
        <f>AG75+'2026.3'!AL75</f>
        <v>400</v>
      </c>
      <c r="AM75" s="334">
        <f>AH75+'2026.3'!AM75</f>
        <v>100</v>
      </c>
      <c r="AN75" s="9">
        <f>AI75+'2026.3'!AN75</f>
        <v>40000</v>
      </c>
      <c r="AO75" s="6"/>
      <c r="AP75" s="11"/>
      <c r="AQ75" s="11">
        <f>AO75+'2026.3'!AQ75</f>
        <v>0</v>
      </c>
      <c r="AR75" s="11">
        <f>AP75+'2026.3'!AR75</f>
        <v>0</v>
      </c>
      <c r="AS75" s="4"/>
      <c r="AT75" s="11"/>
      <c r="AU75" s="11"/>
      <c r="AV75" s="11"/>
      <c r="AW75" s="11">
        <f>AS75+'2026.3'!AW75</f>
        <v>0</v>
      </c>
      <c r="AX75" s="11">
        <f>AT75+'2026.3'!AX75</f>
        <v>0</v>
      </c>
      <c r="AY75" s="11">
        <f>AU75+'2026.3'!AY75</f>
        <v>0</v>
      </c>
      <c r="AZ75" s="11">
        <f>AV75+'2026.3'!AZ75</f>
        <v>0</v>
      </c>
    </row>
    <row r="76" spans="1:52" s="1" customFormat="1">
      <c r="A76" s="526"/>
      <c r="B76" s="528"/>
      <c r="C76" s="16" t="s">
        <v>124</v>
      </c>
      <c r="D76" s="18"/>
      <c r="E76" s="19"/>
      <c r="F76" s="252"/>
      <c r="G76" s="257"/>
      <c r="H76" s="245"/>
      <c r="I76" s="241"/>
      <c r="J76" s="241"/>
      <c r="K76" s="241"/>
      <c r="L76" s="241"/>
      <c r="M76" s="249"/>
      <c r="N76" s="203"/>
      <c r="O76" s="301"/>
      <c r="P76" s="203"/>
      <c r="Q76" s="301"/>
      <c r="R76" s="65"/>
      <c r="S76" s="66"/>
      <c r="T76" s="66"/>
      <c r="U76" s="66"/>
      <c r="V76" s="66"/>
      <c r="W76" s="66"/>
      <c r="X76" s="66"/>
      <c r="Y76" s="224"/>
      <c r="Z76" s="212"/>
      <c r="AA76" s="391"/>
      <c r="AB76" s="408"/>
      <c r="AC76" s="98">
        <f>AA76+'2026.3'!AC76</f>
        <v>0</v>
      </c>
      <c r="AD76" s="99">
        <f>AB76+'2026.3'!AD76</f>
        <v>0</v>
      </c>
      <c r="AE76" s="5"/>
      <c r="AF76" s="2"/>
      <c r="AG76" s="9">
        <f t="shared" si="28"/>
        <v>0</v>
      </c>
      <c r="AH76" s="388"/>
      <c r="AI76" s="9">
        <f t="shared" si="29"/>
        <v>0</v>
      </c>
      <c r="AJ76" s="10">
        <f>AE76+'2026.3'!AJ76</f>
        <v>1</v>
      </c>
      <c r="AK76" s="334">
        <f>AF76+'2026.3'!AK76</f>
        <v>1</v>
      </c>
      <c r="AL76" s="9">
        <f>AG76+'2026.3'!AL76</f>
        <v>200</v>
      </c>
      <c r="AM76" s="334">
        <f>AH76+'2026.3'!AM76</f>
        <v>97</v>
      </c>
      <c r="AN76" s="9">
        <f>AI76+'2026.3'!AN76</f>
        <v>38800</v>
      </c>
      <c r="AO76" s="6"/>
      <c r="AP76" s="11"/>
      <c r="AQ76" s="11">
        <f>AO76+'2026.3'!AQ76</f>
        <v>0</v>
      </c>
      <c r="AR76" s="11">
        <f>AP76+'2026.3'!AR76</f>
        <v>0</v>
      </c>
      <c r="AS76" s="4"/>
      <c r="AT76" s="11"/>
      <c r="AU76" s="11"/>
      <c r="AV76" s="11"/>
      <c r="AW76" s="11">
        <f>AS76+'2026.3'!AW76</f>
        <v>0</v>
      </c>
      <c r="AX76" s="11">
        <f>AT76+'2026.3'!AX76</f>
        <v>0</v>
      </c>
      <c r="AY76" s="11">
        <f>AU76+'2026.3'!AY76</f>
        <v>0</v>
      </c>
      <c r="AZ76" s="11">
        <f>AV76+'2026.3'!AZ76</f>
        <v>0</v>
      </c>
    </row>
    <row r="77" spans="1:52" s="1" customFormat="1">
      <c r="A77" s="526"/>
      <c r="B77" s="528"/>
      <c r="C77" s="16" t="s">
        <v>125</v>
      </c>
      <c r="D77" s="18"/>
      <c r="E77" s="19"/>
      <c r="F77" s="252"/>
      <c r="G77" s="257"/>
      <c r="H77" s="245"/>
      <c r="I77" s="241"/>
      <c r="J77" s="241"/>
      <c r="K77" s="241"/>
      <c r="L77" s="241"/>
      <c r="M77" s="249"/>
      <c r="N77" s="203"/>
      <c r="O77" s="301"/>
      <c r="P77" s="203"/>
      <c r="Q77" s="301"/>
      <c r="R77" s="65"/>
      <c r="S77" s="66"/>
      <c r="T77" s="66"/>
      <c r="U77" s="66"/>
      <c r="V77" s="66"/>
      <c r="W77" s="66"/>
      <c r="X77" s="66"/>
      <c r="Y77" s="224"/>
      <c r="Z77" s="212"/>
      <c r="AA77" s="391"/>
      <c r="AB77" s="408"/>
      <c r="AC77" s="98">
        <f>AA77+'2026.3'!AC77</f>
        <v>0</v>
      </c>
      <c r="AD77" s="99">
        <f>AB77+'2026.3'!AD77</f>
        <v>0</v>
      </c>
      <c r="AE77" s="5"/>
      <c r="AF77" s="2"/>
      <c r="AG77" s="9">
        <f t="shared" si="28"/>
        <v>0</v>
      </c>
      <c r="AH77" s="388"/>
      <c r="AI77" s="9">
        <f t="shared" si="29"/>
        <v>0</v>
      </c>
      <c r="AJ77" s="10">
        <f>AE77+'2026.3'!AJ77</f>
        <v>0</v>
      </c>
      <c r="AK77" s="334">
        <f>AF77+'2026.3'!AK77</f>
        <v>0</v>
      </c>
      <c r="AL77" s="9">
        <f>AG77+'2026.3'!AL77</f>
        <v>0</v>
      </c>
      <c r="AM77" s="334">
        <f>AH77+'2026.3'!AM77</f>
        <v>0</v>
      </c>
      <c r="AN77" s="9">
        <f>AI77+'2026.3'!AN77</f>
        <v>0</v>
      </c>
      <c r="AO77" s="6"/>
      <c r="AP77" s="11"/>
      <c r="AQ77" s="11">
        <f>AO77+'2026.3'!AQ77</f>
        <v>0</v>
      </c>
      <c r="AR77" s="11">
        <f>AP77+'2026.3'!AR77</f>
        <v>0</v>
      </c>
      <c r="AS77" s="4"/>
      <c r="AT77" s="11"/>
      <c r="AU77" s="11"/>
      <c r="AV77" s="11"/>
      <c r="AW77" s="11">
        <f>AS77+'2026.3'!AW77</f>
        <v>0</v>
      </c>
      <c r="AX77" s="11">
        <f>AT77+'2026.3'!AX77</f>
        <v>0</v>
      </c>
      <c r="AY77" s="11">
        <f>AU77+'2026.3'!AY77</f>
        <v>0</v>
      </c>
      <c r="AZ77" s="11">
        <f>AV77+'2026.3'!AZ77</f>
        <v>0</v>
      </c>
    </row>
    <row r="78" spans="1:52" s="1" customFormat="1">
      <c r="A78" s="526"/>
      <c r="B78" s="528"/>
      <c r="C78" s="16" t="s">
        <v>126</v>
      </c>
      <c r="D78" s="18"/>
      <c r="E78" s="19"/>
      <c r="F78" s="252"/>
      <c r="G78" s="257"/>
      <c r="H78" s="245"/>
      <c r="I78" s="241"/>
      <c r="J78" s="241"/>
      <c r="K78" s="241"/>
      <c r="L78" s="241"/>
      <c r="M78" s="249"/>
      <c r="N78" s="203"/>
      <c r="O78" s="301"/>
      <c r="P78" s="203"/>
      <c r="Q78" s="301"/>
      <c r="R78" s="65"/>
      <c r="S78" s="66"/>
      <c r="T78" s="66"/>
      <c r="U78" s="66"/>
      <c r="V78" s="66"/>
      <c r="W78" s="66"/>
      <c r="X78" s="66"/>
      <c r="Y78" s="224"/>
      <c r="Z78" s="212"/>
      <c r="AA78" s="391"/>
      <c r="AB78" s="408"/>
      <c r="AC78" s="98">
        <f>AA78+'2026.3'!AC78</f>
        <v>0</v>
      </c>
      <c r="AD78" s="99">
        <f>AB78+'2026.3'!AD78</f>
        <v>0</v>
      </c>
      <c r="AE78" s="5"/>
      <c r="AF78" s="2"/>
      <c r="AG78" s="9">
        <f t="shared" si="28"/>
        <v>0</v>
      </c>
      <c r="AH78" s="388"/>
      <c r="AI78" s="9">
        <f t="shared" si="29"/>
        <v>0</v>
      </c>
      <c r="AJ78" s="10">
        <f>AE78+'2026.3'!AJ78</f>
        <v>0</v>
      </c>
      <c r="AK78" s="334">
        <f>AF78+'2026.3'!AK78</f>
        <v>0</v>
      </c>
      <c r="AL78" s="9">
        <f>AG78+'2026.3'!AL78</f>
        <v>0</v>
      </c>
      <c r="AM78" s="334">
        <f>AH78+'2026.3'!AM78</f>
        <v>0</v>
      </c>
      <c r="AN78" s="9">
        <f>AI78+'2026.3'!AN78</f>
        <v>0</v>
      </c>
      <c r="AO78" s="6"/>
      <c r="AP78" s="11"/>
      <c r="AQ78" s="11">
        <f>AO78+'2026.3'!AQ78</f>
        <v>0</v>
      </c>
      <c r="AR78" s="11">
        <f>AP78+'2026.3'!AR78</f>
        <v>0</v>
      </c>
      <c r="AS78" s="4"/>
      <c r="AT78" s="11"/>
      <c r="AU78" s="11"/>
      <c r="AV78" s="11"/>
      <c r="AW78" s="11">
        <f>AS78+'2026.3'!AW78</f>
        <v>0</v>
      </c>
      <c r="AX78" s="11">
        <f>AT78+'2026.3'!AX78</f>
        <v>0</v>
      </c>
      <c r="AY78" s="11">
        <f>AU78+'2026.3'!AY78</f>
        <v>0</v>
      </c>
      <c r="AZ78" s="11">
        <f>AV78+'2026.3'!AZ78</f>
        <v>0</v>
      </c>
    </row>
    <row r="79" spans="1:52" s="1" customFormat="1">
      <c r="A79" s="527"/>
      <c r="B79" s="528"/>
      <c r="C79" s="16" t="s">
        <v>127</v>
      </c>
      <c r="D79" s="18"/>
      <c r="E79" s="19"/>
      <c r="F79" s="253"/>
      <c r="G79" s="260"/>
      <c r="H79" s="246"/>
      <c r="I79" s="242"/>
      <c r="J79" s="242"/>
      <c r="K79" s="242"/>
      <c r="L79" s="242"/>
      <c r="M79" s="250"/>
      <c r="N79" s="206"/>
      <c r="O79" s="302"/>
      <c r="P79" s="206"/>
      <c r="Q79" s="302"/>
      <c r="R79" s="65"/>
      <c r="S79" s="66"/>
      <c r="T79" s="66"/>
      <c r="U79" s="67"/>
      <c r="V79" s="67"/>
      <c r="W79" s="67"/>
      <c r="X79" s="67"/>
      <c r="Y79" s="225"/>
      <c r="Z79" s="215"/>
      <c r="AA79" s="391"/>
      <c r="AB79" s="408"/>
      <c r="AC79" s="98">
        <f>AA79+'2026.3'!AC79</f>
        <v>757837</v>
      </c>
      <c r="AD79" s="99">
        <f>AB79+'2026.3'!AD79</f>
        <v>5140</v>
      </c>
      <c r="AE79" s="5"/>
      <c r="AF79" s="2"/>
      <c r="AG79" s="9">
        <f t="shared" si="28"/>
        <v>0</v>
      </c>
      <c r="AH79" s="388"/>
      <c r="AI79" s="9">
        <f t="shared" si="29"/>
        <v>0</v>
      </c>
      <c r="AJ79" s="10">
        <f>AE79+'2026.3'!AJ79</f>
        <v>1</v>
      </c>
      <c r="AK79" s="334">
        <f>AF79+'2026.3'!AK79</f>
        <v>0</v>
      </c>
      <c r="AL79" s="9">
        <f>AG79+'2026.3'!AL79</f>
        <v>0</v>
      </c>
      <c r="AM79" s="334">
        <f>AH79+'2026.3'!AM79</f>
        <v>56</v>
      </c>
      <c r="AN79" s="9">
        <f>AI79+'2026.3'!AN79</f>
        <v>22400</v>
      </c>
      <c r="AO79" s="6"/>
      <c r="AP79" s="11"/>
      <c r="AQ79" s="11">
        <f>AO79+'2026.3'!AQ79</f>
        <v>0</v>
      </c>
      <c r="AR79" s="11">
        <f>AP79+'2026.3'!AR79</f>
        <v>0</v>
      </c>
      <c r="AS79" s="4"/>
      <c r="AT79" s="11"/>
      <c r="AU79" s="11"/>
      <c r="AV79" s="11"/>
      <c r="AW79" s="11">
        <f>AS79+'2026.3'!AW79</f>
        <v>0</v>
      </c>
      <c r="AX79" s="11">
        <f>AT79+'2026.3'!AX79</f>
        <v>0</v>
      </c>
      <c r="AY79" s="11">
        <f>AU79+'2026.3'!AY79</f>
        <v>0</v>
      </c>
      <c r="AZ79" s="11">
        <f>AV79+'2026.3'!AZ79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2">
        <f>SUM(G72:G79)</f>
        <v>0</v>
      </c>
      <c r="H80" s="269">
        <f t="shared" ref="H80:N80" si="35">SUM(H72:H79)</f>
        <v>0</v>
      </c>
      <c r="I80" s="280">
        <f t="shared" si="35"/>
        <v>0</v>
      </c>
      <c r="J80" s="280">
        <f t="shared" si="35"/>
        <v>0</v>
      </c>
      <c r="K80" s="280">
        <f t="shared" si="35"/>
        <v>0</v>
      </c>
      <c r="L80" s="280">
        <f t="shared" si="35"/>
        <v>0</v>
      </c>
      <c r="M80" s="275">
        <f t="shared" si="35"/>
        <v>0</v>
      </c>
      <c r="N80" s="208">
        <f t="shared" si="35"/>
        <v>0</v>
      </c>
      <c r="O80" s="305">
        <f t="shared" ref="O80:AF80" si="36">SUM(O72:O79)</f>
        <v>0</v>
      </c>
      <c r="P80" s="205">
        <f t="shared" si="36"/>
        <v>0</v>
      </c>
      <c r="Q80" s="300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7">
        <f t="shared" si="36"/>
        <v>0</v>
      </c>
      <c r="AB80" s="407">
        <f t="shared" si="36"/>
        <v>0</v>
      </c>
      <c r="AC80" s="115">
        <f t="shared" si="36"/>
        <v>757837</v>
      </c>
      <c r="AD80" s="116">
        <f t="shared" si="36"/>
        <v>5140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7</v>
      </c>
      <c r="AK80" s="335">
        <f t="shared" si="37"/>
        <v>4</v>
      </c>
      <c r="AL80" s="109">
        <f t="shared" si="37"/>
        <v>800</v>
      </c>
      <c r="AM80" s="335">
        <f t="shared" si="37"/>
        <v>426</v>
      </c>
      <c r="AN80" s="109">
        <f t="shared" si="37"/>
        <v>170400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0</v>
      </c>
      <c r="AR80" s="101">
        <f t="shared" si="38"/>
        <v>0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>
      <c r="A81" s="525">
        <v>7</v>
      </c>
      <c r="B81" s="525">
        <v>1</v>
      </c>
      <c r="C81" s="16" t="s">
        <v>128</v>
      </c>
      <c r="D81" s="18"/>
      <c r="E81" s="19"/>
      <c r="F81" s="252"/>
      <c r="G81" s="257"/>
      <c r="H81" s="245"/>
      <c r="I81" s="241"/>
      <c r="J81" s="241"/>
      <c r="K81" s="241"/>
      <c r="L81" s="241"/>
      <c r="M81" s="249"/>
      <c r="N81" s="203"/>
      <c r="O81" s="301"/>
      <c r="P81" s="203"/>
      <c r="Q81" s="301"/>
      <c r="R81" s="65"/>
      <c r="S81" s="66"/>
      <c r="T81" s="66"/>
      <c r="U81" s="66"/>
      <c r="V81" s="66"/>
      <c r="W81" s="66"/>
      <c r="X81" s="66"/>
      <c r="Y81" s="224"/>
      <c r="Z81" s="212"/>
      <c r="AA81" s="391"/>
      <c r="AB81" s="408"/>
      <c r="AC81" s="98">
        <f>AA81+'2026.3'!AC81</f>
        <v>0</v>
      </c>
      <c r="AD81" s="99">
        <f>AB81+'2026.3'!AD81</f>
        <v>0</v>
      </c>
      <c r="AE81" s="5"/>
      <c r="AF81" s="2"/>
      <c r="AG81" s="9">
        <f t="shared" si="28"/>
        <v>0</v>
      </c>
      <c r="AH81" s="387"/>
      <c r="AI81" s="9">
        <f t="shared" si="29"/>
        <v>0</v>
      </c>
      <c r="AJ81" s="10">
        <f>AE81+'2026.3'!AJ81</f>
        <v>0</v>
      </c>
      <c r="AK81" s="334">
        <f>AF81+'2026.3'!AK81</f>
        <v>0</v>
      </c>
      <c r="AL81" s="9">
        <f>AG81+'2026.3'!AL81</f>
        <v>0</v>
      </c>
      <c r="AM81" s="334">
        <f>AH81+'2026.3'!AM81</f>
        <v>0</v>
      </c>
      <c r="AN81" s="9">
        <f>AI81+'2026.3'!AN81</f>
        <v>0</v>
      </c>
      <c r="AO81" s="3"/>
      <c r="AP81" s="11"/>
      <c r="AQ81" s="11">
        <f>AO81+'2026.3'!AQ81</f>
        <v>0</v>
      </c>
      <c r="AR81" s="11">
        <f>AP81+'2026.3'!AR81</f>
        <v>0</v>
      </c>
      <c r="AS81" s="4"/>
      <c r="AT81" s="119"/>
      <c r="AU81" s="119"/>
      <c r="AV81" s="119"/>
      <c r="AW81" s="11">
        <f>AS81+'2026.3'!AW81</f>
        <v>0</v>
      </c>
      <c r="AX81" s="11">
        <f>AT81+'2026.3'!AX81</f>
        <v>0</v>
      </c>
      <c r="AY81" s="11">
        <f>AU81+'2026.3'!AY81</f>
        <v>0</v>
      </c>
      <c r="AZ81" s="11">
        <f>AV81+'2026.3'!AZ81</f>
        <v>0</v>
      </c>
    </row>
    <row r="82" spans="1:52" s="1" customFormat="1">
      <c r="A82" s="526"/>
      <c r="B82" s="526"/>
      <c r="C82" s="16" t="s">
        <v>129</v>
      </c>
      <c r="D82" s="18"/>
      <c r="E82" s="19"/>
      <c r="F82" s="252"/>
      <c r="G82" s="257"/>
      <c r="H82" s="245"/>
      <c r="I82" s="241"/>
      <c r="J82" s="241"/>
      <c r="K82" s="241"/>
      <c r="L82" s="241"/>
      <c r="M82" s="249"/>
      <c r="N82" s="203"/>
      <c r="O82" s="301"/>
      <c r="P82" s="203"/>
      <c r="Q82" s="301"/>
      <c r="R82" s="65"/>
      <c r="S82" s="66"/>
      <c r="T82" s="66"/>
      <c r="U82" s="66"/>
      <c r="V82" s="66"/>
      <c r="W82" s="66"/>
      <c r="X82" s="66"/>
      <c r="Y82" s="224"/>
      <c r="Z82" s="212"/>
      <c r="AA82" s="391"/>
      <c r="AB82" s="408"/>
      <c r="AC82" s="98">
        <f>AA82+'2026.3'!AC82</f>
        <v>0</v>
      </c>
      <c r="AD82" s="99">
        <f>AB82+'2026.3'!AD82</f>
        <v>0</v>
      </c>
      <c r="AE82" s="5"/>
      <c r="AF82" s="2"/>
      <c r="AG82" s="9">
        <f t="shared" si="28"/>
        <v>0</v>
      </c>
      <c r="AH82" s="387"/>
      <c r="AI82" s="9">
        <f t="shared" si="29"/>
        <v>0</v>
      </c>
      <c r="AJ82" s="10">
        <f>AE82+'2026.3'!AJ82</f>
        <v>2</v>
      </c>
      <c r="AK82" s="334">
        <f>AF82+'2026.3'!AK82</f>
        <v>0</v>
      </c>
      <c r="AL82" s="9">
        <f>AG82+'2026.3'!AL82</f>
        <v>0</v>
      </c>
      <c r="AM82" s="334">
        <f>AH82+'2026.3'!AM82</f>
        <v>69</v>
      </c>
      <c r="AN82" s="9">
        <f>AI82+'2026.3'!AN82</f>
        <v>27600</v>
      </c>
      <c r="AO82" s="7"/>
      <c r="AP82" s="11"/>
      <c r="AQ82" s="11">
        <f>AO82+'2026.3'!AQ82</f>
        <v>88</v>
      </c>
      <c r="AR82" s="11">
        <f>AP82+'2026.3'!AR82</f>
        <v>0</v>
      </c>
      <c r="AS82" s="4"/>
      <c r="AT82" s="119"/>
      <c r="AU82" s="119"/>
      <c r="AV82" s="119"/>
      <c r="AW82" s="11">
        <f>AS82+'2026.3'!AW82</f>
        <v>2</v>
      </c>
      <c r="AX82" s="11">
        <f>AT82+'2026.3'!AX82</f>
        <v>135</v>
      </c>
      <c r="AY82" s="11">
        <f>AU82+'2026.3'!AY82</f>
        <v>103</v>
      </c>
      <c r="AZ82" s="11">
        <f>AV82+'2026.3'!AZ82</f>
        <v>19</v>
      </c>
    </row>
    <row r="83" spans="1:52" s="1" customFormat="1">
      <c r="A83" s="526"/>
      <c r="B83" s="527"/>
      <c r="C83" s="16" t="s">
        <v>130</v>
      </c>
      <c r="D83" s="18"/>
      <c r="E83" s="19"/>
      <c r="F83" s="252"/>
      <c r="G83" s="257"/>
      <c r="H83" s="245"/>
      <c r="I83" s="241"/>
      <c r="J83" s="241"/>
      <c r="K83" s="241"/>
      <c r="L83" s="241"/>
      <c r="M83" s="249"/>
      <c r="N83" s="203"/>
      <c r="O83" s="301"/>
      <c r="P83" s="203"/>
      <c r="Q83" s="301"/>
      <c r="R83" s="65"/>
      <c r="S83" s="66"/>
      <c r="T83" s="66"/>
      <c r="U83" s="66"/>
      <c r="V83" s="66"/>
      <c r="W83" s="66"/>
      <c r="X83" s="66"/>
      <c r="Y83" s="224"/>
      <c r="Z83" s="212"/>
      <c r="AA83" s="391"/>
      <c r="AB83" s="408"/>
      <c r="AC83" s="98">
        <f>AA83+'2026.3'!AC83</f>
        <v>0</v>
      </c>
      <c r="AD83" s="99">
        <f>AB83+'2026.3'!AD83</f>
        <v>0</v>
      </c>
      <c r="AE83" s="5"/>
      <c r="AF83" s="2"/>
      <c r="AG83" s="9">
        <f t="shared" si="28"/>
        <v>0</v>
      </c>
      <c r="AH83" s="387"/>
      <c r="AI83" s="9">
        <f t="shared" si="29"/>
        <v>0</v>
      </c>
      <c r="AJ83" s="10">
        <f>AE83+'2026.3'!AJ83</f>
        <v>0</v>
      </c>
      <c r="AK83" s="334">
        <f>AF83+'2026.3'!AK83</f>
        <v>0</v>
      </c>
      <c r="AL83" s="9">
        <f>AG83+'2026.3'!AL83</f>
        <v>0</v>
      </c>
      <c r="AM83" s="334">
        <f>AH83+'2026.3'!AM83</f>
        <v>0</v>
      </c>
      <c r="AN83" s="9">
        <f>AI83+'2026.3'!AN83</f>
        <v>0</v>
      </c>
      <c r="AO83" s="3"/>
      <c r="AP83" s="11"/>
      <c r="AQ83" s="11">
        <f>AO83+'2026.3'!AQ83</f>
        <v>1</v>
      </c>
      <c r="AR83" s="11">
        <f>AP83+'2026.3'!AR83</f>
        <v>0</v>
      </c>
      <c r="AS83" s="4"/>
      <c r="AT83" s="119"/>
      <c r="AU83" s="119"/>
      <c r="AV83" s="119"/>
      <c r="AW83" s="11">
        <f>AS83+'2026.3'!AW83</f>
        <v>0</v>
      </c>
      <c r="AX83" s="11">
        <f>AT83+'2026.3'!AX83</f>
        <v>0</v>
      </c>
      <c r="AY83" s="11">
        <f>AU83+'2026.3'!AY83</f>
        <v>0</v>
      </c>
      <c r="AZ83" s="11">
        <f>AV83+'2026.3'!AZ83</f>
        <v>0</v>
      </c>
    </row>
    <row r="84" spans="1:52" s="1" customFormat="1">
      <c r="A84" s="526"/>
      <c r="B84" s="525">
        <v>2</v>
      </c>
      <c r="C84" s="16" t="s">
        <v>131</v>
      </c>
      <c r="D84" s="18"/>
      <c r="E84" s="19"/>
      <c r="F84" s="252"/>
      <c r="G84" s="257"/>
      <c r="H84" s="245"/>
      <c r="I84" s="241"/>
      <c r="J84" s="241"/>
      <c r="K84" s="241"/>
      <c r="L84" s="241"/>
      <c r="M84" s="249"/>
      <c r="N84" s="203"/>
      <c r="O84" s="301"/>
      <c r="P84" s="203"/>
      <c r="Q84" s="301"/>
      <c r="R84" s="65"/>
      <c r="S84" s="66"/>
      <c r="T84" s="66"/>
      <c r="U84" s="66"/>
      <c r="V84" s="66"/>
      <c r="W84" s="66"/>
      <c r="X84" s="66"/>
      <c r="Y84" s="224"/>
      <c r="Z84" s="212"/>
      <c r="AA84" s="391"/>
      <c r="AB84" s="408"/>
      <c r="AC84" s="98">
        <f>AA84+'2026.3'!AC84</f>
        <v>0</v>
      </c>
      <c r="AD84" s="99">
        <f>AB84+'2026.3'!AD84</f>
        <v>0</v>
      </c>
      <c r="AE84" s="5"/>
      <c r="AF84" s="2"/>
      <c r="AG84" s="9">
        <f t="shared" si="28"/>
        <v>0</v>
      </c>
      <c r="AH84" s="387"/>
      <c r="AI84" s="9">
        <f t="shared" si="29"/>
        <v>0</v>
      </c>
      <c r="AJ84" s="10">
        <f>AE84+'2026.3'!AJ84</f>
        <v>1</v>
      </c>
      <c r="AK84" s="334">
        <f>AF84+'2026.3'!AK84</f>
        <v>1</v>
      </c>
      <c r="AL84" s="9">
        <f>AG84+'2026.3'!AL84</f>
        <v>200</v>
      </c>
      <c r="AM84" s="334">
        <f>AH84+'2026.3'!AM84</f>
        <v>46</v>
      </c>
      <c r="AN84" s="9">
        <f>AI84+'2026.3'!AN84</f>
        <v>18400</v>
      </c>
      <c r="AO84" s="3"/>
      <c r="AP84" s="11"/>
      <c r="AQ84" s="11">
        <f>AO84+'2026.3'!AQ84</f>
        <v>1</v>
      </c>
      <c r="AR84" s="11">
        <f>AP84+'2026.3'!AR84</f>
        <v>1</v>
      </c>
      <c r="AS84" s="4"/>
      <c r="AT84" s="11"/>
      <c r="AU84" s="11"/>
      <c r="AV84" s="11"/>
      <c r="AW84" s="11">
        <f>AS84+'2026.3'!AW84</f>
        <v>0</v>
      </c>
      <c r="AX84" s="11">
        <f>AT84+'2026.3'!AX84</f>
        <v>0</v>
      </c>
      <c r="AY84" s="11">
        <f>AU84+'2026.3'!AY84</f>
        <v>0</v>
      </c>
      <c r="AZ84" s="11">
        <f>AV84+'2026.3'!AZ84</f>
        <v>0</v>
      </c>
    </row>
    <row r="85" spans="1:52" s="1" customFormat="1">
      <c r="A85" s="526"/>
      <c r="B85" s="526"/>
      <c r="C85" s="16" t="s">
        <v>132</v>
      </c>
      <c r="D85" s="18"/>
      <c r="E85" s="19"/>
      <c r="F85" s="252"/>
      <c r="G85" s="257"/>
      <c r="H85" s="245"/>
      <c r="I85" s="241"/>
      <c r="J85" s="241"/>
      <c r="K85" s="241"/>
      <c r="L85" s="241"/>
      <c r="M85" s="249"/>
      <c r="N85" s="203"/>
      <c r="O85" s="301"/>
      <c r="P85" s="203"/>
      <c r="Q85" s="301"/>
      <c r="R85" s="65"/>
      <c r="S85" s="66"/>
      <c r="T85" s="66"/>
      <c r="U85" s="66"/>
      <c r="V85" s="66"/>
      <c r="W85" s="66"/>
      <c r="X85" s="66"/>
      <c r="Y85" s="224"/>
      <c r="Z85" s="212"/>
      <c r="AA85" s="391"/>
      <c r="AB85" s="408"/>
      <c r="AC85" s="98">
        <f>AA85+'2026.3'!AC85</f>
        <v>0</v>
      </c>
      <c r="AD85" s="99">
        <f>AB85+'2026.3'!AD85</f>
        <v>0</v>
      </c>
      <c r="AE85" s="5"/>
      <c r="AF85" s="2"/>
      <c r="AG85" s="9">
        <f t="shared" si="28"/>
        <v>0</v>
      </c>
      <c r="AH85" s="387"/>
      <c r="AI85" s="9">
        <f t="shared" si="29"/>
        <v>0</v>
      </c>
      <c r="AJ85" s="10">
        <f>AE85+'2026.3'!AJ85</f>
        <v>1</v>
      </c>
      <c r="AK85" s="334">
        <f>AF85+'2026.3'!AK85</f>
        <v>2</v>
      </c>
      <c r="AL85" s="9">
        <f>AG85+'2026.3'!AL85</f>
        <v>400</v>
      </c>
      <c r="AM85" s="334">
        <f>AH85+'2026.3'!AM85</f>
        <v>48</v>
      </c>
      <c r="AN85" s="9">
        <f>AI85+'2026.3'!AN85</f>
        <v>19200</v>
      </c>
      <c r="AO85" s="3"/>
      <c r="AP85" s="11"/>
      <c r="AQ85" s="11">
        <f>AO85+'2026.3'!AQ85</f>
        <v>1</v>
      </c>
      <c r="AR85" s="11">
        <f>AP85+'2026.3'!AR85</f>
        <v>0</v>
      </c>
      <c r="AS85" s="4"/>
      <c r="AT85" s="11"/>
      <c r="AU85" s="11"/>
      <c r="AV85" s="11"/>
      <c r="AW85" s="11">
        <f>AS85+'2026.3'!AW85</f>
        <v>0</v>
      </c>
      <c r="AX85" s="11">
        <f>AT85+'2026.3'!AX85</f>
        <v>0</v>
      </c>
      <c r="AY85" s="11">
        <f>AU85+'2026.3'!AY85</f>
        <v>0</v>
      </c>
      <c r="AZ85" s="11">
        <f>AV85+'2026.3'!AZ85</f>
        <v>0</v>
      </c>
    </row>
    <row r="86" spans="1:52" s="1" customFormat="1">
      <c r="A86" s="526"/>
      <c r="B86" s="526"/>
      <c r="C86" s="16" t="s">
        <v>133</v>
      </c>
      <c r="D86" s="18"/>
      <c r="E86" s="19"/>
      <c r="F86" s="252"/>
      <c r="G86" s="257"/>
      <c r="H86" s="245"/>
      <c r="I86" s="241"/>
      <c r="J86" s="241"/>
      <c r="K86" s="241"/>
      <c r="L86" s="241"/>
      <c r="M86" s="249"/>
      <c r="N86" s="203"/>
      <c r="O86" s="301"/>
      <c r="P86" s="203"/>
      <c r="Q86" s="301"/>
      <c r="R86" s="65"/>
      <c r="S86" s="66"/>
      <c r="T86" s="66"/>
      <c r="U86" s="66"/>
      <c r="V86" s="66"/>
      <c r="W86" s="66"/>
      <c r="X86" s="66"/>
      <c r="Y86" s="224"/>
      <c r="Z86" s="212"/>
      <c r="AA86" s="391"/>
      <c r="AB86" s="408"/>
      <c r="AC86" s="98">
        <f>AA86+'2026.3'!AC86</f>
        <v>0</v>
      </c>
      <c r="AD86" s="99">
        <f>AB86+'2026.3'!AD86</f>
        <v>0</v>
      </c>
      <c r="AE86" s="5"/>
      <c r="AF86" s="2"/>
      <c r="AG86" s="9">
        <f t="shared" si="28"/>
        <v>0</v>
      </c>
      <c r="AH86" s="387"/>
      <c r="AI86" s="9">
        <f t="shared" si="29"/>
        <v>0</v>
      </c>
      <c r="AJ86" s="10">
        <f>AE86+'2026.3'!AJ86</f>
        <v>1</v>
      </c>
      <c r="AK86" s="334">
        <f>AF86+'2026.3'!AK86</f>
        <v>3</v>
      </c>
      <c r="AL86" s="9">
        <f>AG86+'2026.3'!AL86</f>
        <v>600</v>
      </c>
      <c r="AM86" s="334">
        <f>AH86+'2026.3'!AM86</f>
        <v>85</v>
      </c>
      <c r="AN86" s="9">
        <f>AI86+'2026.3'!AN86</f>
        <v>34000</v>
      </c>
      <c r="AO86" s="3"/>
      <c r="AP86" s="11"/>
      <c r="AQ86" s="11">
        <f>AO86+'2026.3'!AQ86</f>
        <v>0</v>
      </c>
      <c r="AR86" s="11">
        <f>AP86+'2026.3'!AR86</f>
        <v>0</v>
      </c>
      <c r="AS86" s="4"/>
      <c r="AT86" s="11"/>
      <c r="AU86" s="11"/>
      <c r="AV86" s="11"/>
      <c r="AW86" s="11">
        <f>AS86+'2026.3'!AW86</f>
        <v>0</v>
      </c>
      <c r="AX86" s="11">
        <f>AT86+'2026.3'!AX86</f>
        <v>0</v>
      </c>
      <c r="AY86" s="11">
        <f>AU86+'2026.3'!AY86</f>
        <v>0</v>
      </c>
      <c r="AZ86" s="11">
        <f>AV86+'2026.3'!AZ86</f>
        <v>0</v>
      </c>
    </row>
    <row r="87" spans="1:52" s="1" customFormat="1">
      <c r="A87" s="526"/>
      <c r="B87" s="526"/>
      <c r="C87" s="16" t="s">
        <v>134</v>
      </c>
      <c r="D87" s="18"/>
      <c r="E87" s="19"/>
      <c r="F87" s="252"/>
      <c r="G87" s="257"/>
      <c r="H87" s="245"/>
      <c r="I87" s="241"/>
      <c r="J87" s="241"/>
      <c r="K87" s="241"/>
      <c r="L87" s="241"/>
      <c r="M87" s="249"/>
      <c r="N87" s="203"/>
      <c r="O87" s="301"/>
      <c r="P87" s="203"/>
      <c r="Q87" s="301"/>
      <c r="R87" s="65"/>
      <c r="S87" s="66"/>
      <c r="T87" s="66"/>
      <c r="U87" s="66"/>
      <c r="V87" s="66"/>
      <c r="W87" s="66"/>
      <c r="X87" s="66"/>
      <c r="Y87" s="224"/>
      <c r="Z87" s="212"/>
      <c r="AA87" s="391"/>
      <c r="AB87" s="408"/>
      <c r="AC87" s="98">
        <f>AA87+'2026.3'!AC87</f>
        <v>1472208</v>
      </c>
      <c r="AD87" s="99">
        <f>AB87+'2026.3'!AD87</f>
        <v>9900.0676249891712</v>
      </c>
      <c r="AE87" s="5"/>
      <c r="AF87" s="2"/>
      <c r="AG87" s="9">
        <f t="shared" si="28"/>
        <v>0</v>
      </c>
      <c r="AH87" s="387"/>
      <c r="AI87" s="9">
        <f t="shared" si="29"/>
        <v>0</v>
      </c>
      <c r="AJ87" s="10">
        <f>AE87+'2026.3'!AJ87</f>
        <v>0</v>
      </c>
      <c r="AK87" s="334">
        <f>AF87+'2026.3'!AK87</f>
        <v>0</v>
      </c>
      <c r="AL87" s="9">
        <f>AG87+'2026.3'!AL87</f>
        <v>0</v>
      </c>
      <c r="AM87" s="334">
        <f>AH87+'2026.3'!AM87</f>
        <v>0</v>
      </c>
      <c r="AN87" s="9">
        <f>AI87+'2026.3'!AN87</f>
        <v>0</v>
      </c>
      <c r="AO87" s="3"/>
      <c r="AP87" s="11"/>
      <c r="AQ87" s="11">
        <f>AO87+'2026.3'!AQ87</f>
        <v>6</v>
      </c>
      <c r="AR87" s="11">
        <f>AP87+'2026.3'!AR87</f>
        <v>0</v>
      </c>
      <c r="AS87" s="4"/>
      <c r="AT87" s="11"/>
      <c r="AU87" s="11"/>
      <c r="AV87" s="11"/>
      <c r="AW87" s="11">
        <f>AS87+'2026.3'!AW87</f>
        <v>0</v>
      </c>
      <c r="AX87" s="11">
        <f>AT87+'2026.3'!AX87</f>
        <v>0</v>
      </c>
      <c r="AY87" s="11">
        <f>AU87+'2026.3'!AY87</f>
        <v>0</v>
      </c>
      <c r="AZ87" s="11">
        <f>AV87+'2026.3'!AZ87</f>
        <v>0</v>
      </c>
    </row>
    <row r="88" spans="1:52" s="1" customFormat="1">
      <c r="A88" s="526"/>
      <c r="B88" s="526"/>
      <c r="C88" s="16" t="s">
        <v>135</v>
      </c>
      <c r="D88" s="18"/>
      <c r="E88" s="19"/>
      <c r="F88" s="252"/>
      <c r="G88" s="257"/>
      <c r="H88" s="245"/>
      <c r="I88" s="241"/>
      <c r="J88" s="241"/>
      <c r="K88" s="241"/>
      <c r="L88" s="241"/>
      <c r="M88" s="249"/>
      <c r="N88" s="203"/>
      <c r="O88" s="301"/>
      <c r="P88" s="203"/>
      <c r="Q88" s="301"/>
      <c r="R88" s="65"/>
      <c r="S88" s="66"/>
      <c r="T88" s="66"/>
      <c r="U88" s="66"/>
      <c r="V88" s="66"/>
      <c r="W88" s="66"/>
      <c r="X88" s="66"/>
      <c r="Y88" s="224"/>
      <c r="Z88" s="212"/>
      <c r="AA88" s="391"/>
      <c r="AB88" s="408"/>
      <c r="AC88" s="98">
        <f>AA88+'2026.3'!AC88</f>
        <v>0</v>
      </c>
      <c r="AD88" s="99">
        <f>AB88+'2026.3'!AD88</f>
        <v>0</v>
      </c>
      <c r="AE88" s="5"/>
      <c r="AF88" s="2"/>
      <c r="AG88" s="120">
        <f t="shared" si="28"/>
        <v>0</v>
      </c>
      <c r="AH88" s="387"/>
      <c r="AI88" s="9">
        <f t="shared" si="29"/>
        <v>0</v>
      </c>
      <c r="AJ88" s="10">
        <f>AE88+'2026.3'!AJ88</f>
        <v>1</v>
      </c>
      <c r="AK88" s="334">
        <f>AF88+'2026.3'!AK88</f>
        <v>0</v>
      </c>
      <c r="AL88" s="9">
        <f>AG88+'2026.3'!AL88</f>
        <v>0</v>
      </c>
      <c r="AM88" s="334">
        <f>AH88+'2026.3'!AM88</f>
        <v>12</v>
      </c>
      <c r="AN88" s="9">
        <f>AI88+'2026.3'!AN88</f>
        <v>4800</v>
      </c>
      <c r="AO88" s="3"/>
      <c r="AP88" s="11"/>
      <c r="AQ88" s="11">
        <f>AO88+'2026.3'!AQ88</f>
        <v>0</v>
      </c>
      <c r="AR88" s="11">
        <f>AP88+'2026.3'!AR88</f>
        <v>0</v>
      </c>
      <c r="AS88" s="4"/>
      <c r="AT88" s="11"/>
      <c r="AU88" s="11"/>
      <c r="AV88" s="11"/>
      <c r="AW88" s="11">
        <f>AS88+'2026.3'!AW88</f>
        <v>0</v>
      </c>
      <c r="AX88" s="11">
        <f>AT88+'2026.3'!AX88</f>
        <v>0</v>
      </c>
      <c r="AY88" s="11">
        <f>AU88+'2026.3'!AY88</f>
        <v>0</v>
      </c>
      <c r="AZ88" s="11">
        <f>AV88+'2026.3'!AZ88</f>
        <v>0</v>
      </c>
    </row>
    <row r="89" spans="1:52" s="1" customFormat="1">
      <c r="A89" s="527"/>
      <c r="B89" s="527"/>
      <c r="C89" s="121" t="s">
        <v>136</v>
      </c>
      <c r="D89" s="122"/>
      <c r="E89" s="123"/>
      <c r="F89" s="254"/>
      <c r="G89" s="261"/>
      <c r="H89" s="247"/>
      <c r="I89" s="243"/>
      <c r="J89" s="243"/>
      <c r="K89" s="243"/>
      <c r="L89" s="243"/>
      <c r="M89" s="251"/>
      <c r="N89" s="207"/>
      <c r="O89" s="303"/>
      <c r="P89" s="207"/>
      <c r="Q89" s="303"/>
      <c r="R89" s="70"/>
      <c r="S89" s="67"/>
      <c r="T89" s="67"/>
      <c r="U89" s="67"/>
      <c r="V89" s="67"/>
      <c r="W89" s="67"/>
      <c r="X89" s="71"/>
      <c r="Y89" s="226"/>
      <c r="Z89" s="216"/>
      <c r="AA89" s="391"/>
      <c r="AB89" s="408"/>
      <c r="AC89" s="98">
        <f>AA89+'2026.3'!AC89</f>
        <v>0</v>
      </c>
      <c r="AD89" s="99">
        <f>AB89+'2026.3'!AD89</f>
        <v>0</v>
      </c>
      <c r="AE89" s="15"/>
      <c r="AF89" s="14"/>
      <c r="AG89" s="124">
        <f t="shared" si="28"/>
        <v>0</v>
      </c>
      <c r="AH89" s="389"/>
      <c r="AI89" s="9">
        <f t="shared" si="29"/>
        <v>0</v>
      </c>
      <c r="AJ89" s="10">
        <f>AE89+'2026.3'!AJ89</f>
        <v>1</v>
      </c>
      <c r="AK89" s="334">
        <f>AF89+'2026.3'!AK89</f>
        <v>0</v>
      </c>
      <c r="AL89" s="9">
        <f>AG89+'2026.3'!AL89</f>
        <v>0</v>
      </c>
      <c r="AM89" s="334">
        <f>AH89+'2026.3'!AM89</f>
        <v>16</v>
      </c>
      <c r="AN89" s="9">
        <f>AI89+'2026.3'!AN89</f>
        <v>6400</v>
      </c>
      <c r="AO89" s="3"/>
      <c r="AP89" s="11"/>
      <c r="AQ89" s="11">
        <f>AO89+'2026.3'!AQ89</f>
        <v>1</v>
      </c>
      <c r="AR89" s="11">
        <f>AP89+'2026.3'!AR89</f>
        <v>0</v>
      </c>
      <c r="AS89" s="4"/>
      <c r="AT89" s="11"/>
      <c r="AU89" s="11"/>
      <c r="AV89" s="11"/>
      <c r="AW89" s="11">
        <f>AS89+'2026.3'!AW89</f>
        <v>2</v>
      </c>
      <c r="AX89" s="11">
        <f>AT89+'2026.3'!AX89</f>
        <v>95</v>
      </c>
      <c r="AY89" s="11">
        <f>AU89+'2026.3'!AY89</f>
        <v>130</v>
      </c>
      <c r="AZ89" s="11">
        <f>AV89+'2026.3'!AZ89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0">SUM(E81:E89)</f>
        <v>0</v>
      </c>
      <c r="F90" s="218">
        <f t="shared" si="40"/>
        <v>0</v>
      </c>
      <c r="G90" s="263">
        <f t="shared" ref="G90:Q90" si="41">SUM(G81:G89)</f>
        <v>0</v>
      </c>
      <c r="H90" s="268">
        <f t="shared" si="41"/>
        <v>0</v>
      </c>
      <c r="I90" s="280">
        <f t="shared" si="41"/>
        <v>0</v>
      </c>
      <c r="J90" s="280">
        <f t="shared" si="41"/>
        <v>0</v>
      </c>
      <c r="K90" s="280">
        <f t="shared" si="41"/>
        <v>0</v>
      </c>
      <c r="L90" s="280">
        <f t="shared" si="41"/>
        <v>0</v>
      </c>
      <c r="M90" s="274">
        <f t="shared" si="41"/>
        <v>0</v>
      </c>
      <c r="N90" s="209">
        <f t="shared" si="41"/>
        <v>0</v>
      </c>
      <c r="O90" s="306">
        <f t="shared" si="41"/>
        <v>0</v>
      </c>
      <c r="P90" s="205">
        <f t="shared" si="41"/>
        <v>0</v>
      </c>
      <c r="Q90" s="300">
        <f t="shared" si="41"/>
        <v>0</v>
      </c>
      <c r="R90" s="129">
        <f t="shared" si="40"/>
        <v>0</v>
      </c>
      <c r="S90" s="125">
        <f t="shared" si="40"/>
        <v>0</v>
      </c>
      <c r="T90" s="125">
        <f t="shared" si="40"/>
        <v>0</v>
      </c>
      <c r="U90" s="125">
        <f t="shared" si="40"/>
        <v>0</v>
      </c>
      <c r="V90" s="125">
        <f t="shared" si="40"/>
        <v>0</v>
      </c>
      <c r="W90" s="125">
        <f t="shared" si="40"/>
        <v>0</v>
      </c>
      <c r="X90" s="125">
        <f t="shared" si="40"/>
        <v>0</v>
      </c>
      <c r="Y90" s="228">
        <f t="shared" ref="Y90" si="42">SUM(Y81:Y89)</f>
        <v>0</v>
      </c>
      <c r="Z90" s="218">
        <f t="shared" ref="Z90" si="43">SUM(Z81:Z89)</f>
        <v>0</v>
      </c>
      <c r="AA90" s="401">
        <f>SUM(AA81:AA89)</f>
        <v>0</v>
      </c>
      <c r="AB90" s="407">
        <f>SUM(AB81:AB89)</f>
        <v>0</v>
      </c>
      <c r="AC90" s="130">
        <f>SUM(AC81:AC89)</f>
        <v>1472208</v>
      </c>
      <c r="AD90" s="116">
        <f t="shared" ref="AD90" si="44">SUM(AD80:AD89)</f>
        <v>15040.067624989171</v>
      </c>
      <c r="AE90" s="132">
        <f>SUM(AE81:AE89)</f>
        <v>0</v>
      </c>
      <c r="AF90" s="133">
        <f>SUM(AF81:AF89)</f>
        <v>0</v>
      </c>
      <c r="AG90" s="134">
        <f t="shared" si="28"/>
        <v>0</v>
      </c>
      <c r="AH90" s="133">
        <f>SUM(AH81:AH89)</f>
        <v>0</v>
      </c>
      <c r="AI90" s="109">
        <f t="shared" si="29"/>
        <v>0</v>
      </c>
      <c r="AJ90" s="110">
        <f t="shared" ref="AJ90:AO90" si="45">SUM(AJ81:AJ89)</f>
        <v>7</v>
      </c>
      <c r="AK90" s="335">
        <f t="shared" si="45"/>
        <v>6</v>
      </c>
      <c r="AL90" s="109">
        <f t="shared" si="45"/>
        <v>1200</v>
      </c>
      <c r="AM90" s="335">
        <f t="shared" si="45"/>
        <v>276</v>
      </c>
      <c r="AN90" s="109">
        <f t="shared" si="45"/>
        <v>110400</v>
      </c>
      <c r="AO90" s="125">
        <f t="shared" si="45"/>
        <v>0</v>
      </c>
      <c r="AP90" s="125">
        <f t="shared" ref="AP90:AR90" si="46">SUM(AP81:AP89)</f>
        <v>0</v>
      </c>
      <c r="AQ90" s="125">
        <f t="shared" si="46"/>
        <v>98</v>
      </c>
      <c r="AR90" s="125">
        <f t="shared" si="46"/>
        <v>1</v>
      </c>
      <c r="AS90" s="125">
        <f>SUM(AS81:AS89)</f>
        <v>0</v>
      </c>
      <c r="AT90" s="125">
        <f>SUM(AT81:AT89)</f>
        <v>0</v>
      </c>
      <c r="AU90" s="125">
        <f>SUM(AU81:AU89)</f>
        <v>0</v>
      </c>
      <c r="AV90" s="125">
        <f>SUM(AV81:AV89)</f>
        <v>0</v>
      </c>
      <c r="AW90" s="112">
        <f>SUM(AW81:AW89)</f>
        <v>4</v>
      </c>
      <c r="AX90" s="112">
        <f t="shared" ref="AX90:AZ90" si="47">SUM(AX81:AX89)</f>
        <v>230</v>
      </c>
      <c r="AY90" s="112">
        <f t="shared" si="47"/>
        <v>233</v>
      </c>
      <c r="AZ90" s="112">
        <f t="shared" si="47"/>
        <v>31</v>
      </c>
    </row>
    <row r="91" spans="1:52" s="1" customFormat="1" ht="20.85" customHeight="1">
      <c r="A91" s="529" t="s">
        <v>137</v>
      </c>
      <c r="B91" s="530"/>
      <c r="C91" s="531"/>
      <c r="D91" s="182">
        <f t="shared" ref="D91:Z91" si="48">SUM(D90,D80,D71,D62,D44,D35,D21)</f>
        <v>0</v>
      </c>
      <c r="E91" s="183">
        <f t="shared" si="48"/>
        <v>0</v>
      </c>
      <c r="F91" s="219">
        <f t="shared" si="48"/>
        <v>0</v>
      </c>
      <c r="G91" s="351">
        <f t="shared" si="48"/>
        <v>0</v>
      </c>
      <c r="H91" s="292">
        <f t="shared" si="48"/>
        <v>0</v>
      </c>
      <c r="I91" s="286">
        <f t="shared" si="48"/>
        <v>0</v>
      </c>
      <c r="J91" s="286">
        <f t="shared" si="48"/>
        <v>0</v>
      </c>
      <c r="K91" s="286">
        <f t="shared" si="48"/>
        <v>0</v>
      </c>
      <c r="L91" s="286">
        <f t="shared" si="48"/>
        <v>0</v>
      </c>
      <c r="M91" s="289">
        <f t="shared" si="48"/>
        <v>0</v>
      </c>
      <c r="N91" s="295">
        <f t="shared" si="48"/>
        <v>0</v>
      </c>
      <c r="O91" s="307">
        <f t="shared" si="48"/>
        <v>0</v>
      </c>
      <c r="P91" s="294">
        <f t="shared" si="48"/>
        <v>0</v>
      </c>
      <c r="Q91" s="304">
        <f t="shared" si="48"/>
        <v>0</v>
      </c>
      <c r="R91" s="184">
        <f t="shared" si="48"/>
        <v>0</v>
      </c>
      <c r="S91" s="185">
        <f t="shared" si="48"/>
        <v>0</v>
      </c>
      <c r="T91" s="185">
        <f t="shared" si="48"/>
        <v>0</v>
      </c>
      <c r="U91" s="185">
        <f t="shared" si="48"/>
        <v>0</v>
      </c>
      <c r="V91" s="185">
        <f t="shared" si="48"/>
        <v>0</v>
      </c>
      <c r="W91" s="185">
        <f t="shared" si="48"/>
        <v>0</v>
      </c>
      <c r="X91" s="185">
        <f t="shared" si="48"/>
        <v>0</v>
      </c>
      <c r="Y91" s="229">
        <f t="shared" si="48"/>
        <v>0</v>
      </c>
      <c r="Z91" s="219">
        <f t="shared" si="48"/>
        <v>0</v>
      </c>
      <c r="AA91" s="403">
        <f t="shared" ref="AA91:AF91" si="49">AA21+AA35+AA44+AA62+AA71+AA80+AA90</f>
        <v>0</v>
      </c>
      <c r="AB91" s="404">
        <f t="shared" si="49"/>
        <v>0</v>
      </c>
      <c r="AC91" s="186">
        <f t="shared" si="49"/>
        <v>24784929</v>
      </c>
      <c r="AD91" s="187">
        <f t="shared" si="49"/>
        <v>173061.40697545922</v>
      </c>
      <c r="AE91" s="188">
        <f t="shared" si="49"/>
        <v>0</v>
      </c>
      <c r="AF91" s="189">
        <f t="shared" si="49"/>
        <v>0</v>
      </c>
      <c r="AG91" s="190">
        <f t="shared" si="28"/>
        <v>0</v>
      </c>
      <c r="AH91" s="189">
        <f>AH21+AH35+AH44+AH62+AH71+AH80+AH90</f>
        <v>0</v>
      </c>
      <c r="AI91" s="190">
        <f t="shared" si="29"/>
        <v>0</v>
      </c>
      <c r="AJ91" s="191">
        <f>AE91+'2026.3'!AJ91</f>
        <v>118</v>
      </c>
      <c r="AK91" s="336">
        <f>AF91+'2026.3'!AK91</f>
        <v>191</v>
      </c>
      <c r="AL91" s="190">
        <f>AG91+'2026.3'!AL91</f>
        <v>38200</v>
      </c>
      <c r="AM91" s="336">
        <f>AH91+'2026.3'!AM91</f>
        <v>4812</v>
      </c>
      <c r="AN91" s="190">
        <f>AI91+'2026.3'!AN91</f>
        <v>1924800</v>
      </c>
      <c r="AO91" s="188">
        <f>AO21+AO35+AO44+AO62+AO71+AO80+AO90</f>
        <v>0</v>
      </c>
      <c r="AP91" s="188">
        <f>AP21+AP35+AP44+AP62+AP71+AP80+AP90</f>
        <v>0</v>
      </c>
      <c r="AQ91" s="192">
        <f>AO91+'2026.3'!AQ91</f>
        <v>174</v>
      </c>
      <c r="AR91" s="192">
        <f>AP91+'2026.3'!AR91</f>
        <v>2</v>
      </c>
      <c r="AS91" s="188">
        <f>AS21+AS35+AS44+AS62+AS71+AS80+AS90</f>
        <v>0</v>
      </c>
      <c r="AT91" s="188">
        <f>AT21+AT35+AT44+AT62+AT71+AT80+AT90</f>
        <v>0</v>
      </c>
      <c r="AU91" s="188">
        <f>AU21+AU35+AU44+AU62+AU71+AU80+AU90</f>
        <v>0</v>
      </c>
      <c r="AV91" s="188">
        <f>AV21+AV35+AV44+AV62+AV71+AV80+AV90</f>
        <v>0</v>
      </c>
      <c r="AW91" s="192">
        <f>AS91+'2026.3'!AW91</f>
        <v>42</v>
      </c>
      <c r="AX91" s="192">
        <f>AT91+'2026.3'!AX91</f>
        <v>5645</v>
      </c>
      <c r="AY91" s="192">
        <f>AU91+'2026.3'!AY91</f>
        <v>6256</v>
      </c>
      <c r="AZ91" s="192">
        <f>AV91+'2026.3'!AZ91</f>
        <v>279</v>
      </c>
    </row>
    <row r="93" spans="1:52">
      <c r="AG93" s="341" t="s">
        <v>138</v>
      </c>
      <c r="AH93" s="342"/>
      <c r="AI93" s="344">
        <f>AF91+AH91</f>
        <v>0</v>
      </c>
      <c r="AJ93" s="1"/>
      <c r="AL93" s="1"/>
      <c r="AM93" s="346" t="s">
        <v>147</v>
      </c>
      <c r="AN93" s="344">
        <f>AK91+AM91</f>
        <v>5003</v>
      </c>
    </row>
    <row r="94" spans="1:52">
      <c r="AG94" s="341" t="s">
        <v>139</v>
      </c>
      <c r="AH94" s="342"/>
      <c r="AI94" s="344">
        <f>AG91+AI91</f>
        <v>0</v>
      </c>
      <c r="AJ94" s="1"/>
      <c r="AL94" s="1"/>
      <c r="AM94" s="346" t="s">
        <v>148</v>
      </c>
      <c r="AN94" s="344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22:A34"/>
    <mergeCell ref="B22:B28"/>
    <mergeCell ref="A36:A43"/>
    <mergeCell ref="B45:B52"/>
    <mergeCell ref="B36:B43"/>
    <mergeCell ref="B29:B34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B84:B89"/>
    <mergeCell ref="A81:A89"/>
    <mergeCell ref="B81:B83"/>
    <mergeCell ref="A1:B1"/>
    <mergeCell ref="A2:A5"/>
    <mergeCell ref="B2:B5"/>
    <mergeCell ref="A6:A20"/>
    <mergeCell ref="B6:B11"/>
    <mergeCell ref="B12:B16"/>
    <mergeCell ref="B17:B20"/>
    <mergeCell ref="C2:C5"/>
    <mergeCell ref="R2:Z2"/>
    <mergeCell ref="F3:F5"/>
    <mergeCell ref="D2:O2"/>
    <mergeCell ref="G3:O3"/>
    <mergeCell ref="D3:E3"/>
    <mergeCell ref="H4:M4"/>
    <mergeCell ref="R4:R5"/>
    <mergeCell ref="G4:G5"/>
    <mergeCell ref="N4:O4"/>
    <mergeCell ref="D4:D5"/>
    <mergeCell ref="E4:E5"/>
    <mergeCell ref="P4:Q4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59853-E48D-4AE9-A63D-6C6299D60026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35">
        <v>46143</v>
      </c>
      <c r="B1" s="435"/>
    </row>
    <row r="2" spans="1:52" s="1" customFormat="1" ht="14.85" customHeight="1">
      <c r="A2" s="521" t="s">
        <v>0</v>
      </c>
      <c r="B2" s="521" t="s">
        <v>1</v>
      </c>
      <c r="C2" s="523" t="s">
        <v>2</v>
      </c>
      <c r="D2" s="437" t="s">
        <v>159</v>
      </c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30"/>
      <c r="Q2" s="331"/>
      <c r="R2" s="492" t="s">
        <v>4</v>
      </c>
      <c r="S2" s="436"/>
      <c r="T2" s="436"/>
      <c r="U2" s="436"/>
      <c r="V2" s="436"/>
      <c r="W2" s="436"/>
      <c r="X2" s="436"/>
      <c r="Y2" s="436"/>
      <c r="Z2" s="493"/>
      <c r="AA2" s="550" t="s">
        <v>5</v>
      </c>
      <c r="AB2" s="551"/>
      <c r="AC2" s="544" t="s">
        <v>5</v>
      </c>
      <c r="AD2" s="545"/>
      <c r="AE2" s="538" t="s">
        <v>6</v>
      </c>
      <c r="AF2" s="539"/>
      <c r="AG2" s="539"/>
      <c r="AH2" s="539"/>
      <c r="AI2" s="540"/>
      <c r="AJ2" s="534" t="s">
        <v>7</v>
      </c>
      <c r="AK2" s="535"/>
      <c r="AL2" s="535"/>
      <c r="AM2" s="535"/>
      <c r="AN2" s="535"/>
      <c r="AO2" s="556" t="s">
        <v>8</v>
      </c>
      <c r="AP2" s="556"/>
      <c r="AQ2" s="557" t="s">
        <v>9</v>
      </c>
      <c r="AR2" s="557"/>
      <c r="AS2" s="566" t="s">
        <v>10</v>
      </c>
      <c r="AT2" s="566"/>
      <c r="AU2" s="566"/>
      <c r="AV2" s="566"/>
      <c r="AW2" s="565" t="s">
        <v>142</v>
      </c>
      <c r="AX2" s="565"/>
      <c r="AY2" s="565"/>
      <c r="AZ2" s="565"/>
    </row>
    <row r="3" spans="1:52" s="1" customFormat="1" ht="14.25" customHeight="1">
      <c r="A3" s="522"/>
      <c r="B3" s="522"/>
      <c r="C3" s="524"/>
      <c r="D3" s="473" t="s">
        <v>12</v>
      </c>
      <c r="E3" s="516"/>
      <c r="F3" s="513" t="s">
        <v>13</v>
      </c>
      <c r="G3" s="442" t="s">
        <v>14</v>
      </c>
      <c r="H3" s="443"/>
      <c r="I3" s="443"/>
      <c r="J3" s="443"/>
      <c r="K3" s="443"/>
      <c r="L3" s="443"/>
      <c r="M3" s="443"/>
      <c r="N3" s="443"/>
      <c r="O3" s="443"/>
      <c r="P3" s="337"/>
      <c r="Q3" s="338"/>
      <c r="R3" s="316" t="s">
        <v>15</v>
      </c>
      <c r="S3" s="451" t="s">
        <v>16</v>
      </c>
      <c r="T3" s="452"/>
      <c r="U3" s="453"/>
      <c r="V3" s="451" t="s">
        <v>17</v>
      </c>
      <c r="W3" s="452"/>
      <c r="X3" s="453"/>
      <c r="Y3" s="461" t="s">
        <v>13</v>
      </c>
      <c r="Z3" s="457" t="s">
        <v>18</v>
      </c>
      <c r="AA3" s="552"/>
      <c r="AB3" s="553"/>
      <c r="AC3" s="546"/>
      <c r="AD3" s="547"/>
      <c r="AE3" s="541"/>
      <c r="AF3" s="542"/>
      <c r="AG3" s="542"/>
      <c r="AH3" s="542"/>
      <c r="AI3" s="543"/>
      <c r="AJ3" s="536"/>
      <c r="AK3" s="537"/>
      <c r="AL3" s="537"/>
      <c r="AM3" s="537"/>
      <c r="AN3" s="537"/>
      <c r="AO3" s="556"/>
      <c r="AP3" s="556"/>
      <c r="AQ3" s="557"/>
      <c r="AR3" s="557"/>
      <c r="AS3" s="567"/>
      <c r="AT3" s="567"/>
      <c r="AU3" s="567"/>
      <c r="AV3" s="567"/>
      <c r="AW3" s="565"/>
      <c r="AX3" s="565"/>
      <c r="AY3" s="565"/>
      <c r="AZ3" s="565"/>
    </row>
    <row r="4" spans="1:52" s="1" customFormat="1" ht="14.25" customHeight="1">
      <c r="A4" s="522"/>
      <c r="B4" s="522"/>
      <c r="C4" s="524"/>
      <c r="D4" s="444" t="s">
        <v>24</v>
      </c>
      <c r="E4" s="517" t="s">
        <v>25</v>
      </c>
      <c r="F4" s="514"/>
      <c r="G4" s="441" t="s">
        <v>26</v>
      </c>
      <c r="H4" s="440" t="s">
        <v>143</v>
      </c>
      <c r="I4" s="440"/>
      <c r="J4" s="440"/>
      <c r="K4" s="440"/>
      <c r="L4" s="440"/>
      <c r="M4" s="440"/>
      <c r="N4" s="442" t="s">
        <v>28</v>
      </c>
      <c r="O4" s="443"/>
      <c r="P4" s="464" t="s">
        <v>29</v>
      </c>
      <c r="Q4" s="465"/>
      <c r="R4" s="475" t="s">
        <v>30</v>
      </c>
      <c r="S4" s="454"/>
      <c r="T4" s="455"/>
      <c r="U4" s="456"/>
      <c r="V4" s="454"/>
      <c r="W4" s="455"/>
      <c r="X4" s="456"/>
      <c r="Y4" s="462"/>
      <c r="Z4" s="458"/>
      <c r="AA4" s="554" t="s">
        <v>12</v>
      </c>
      <c r="AB4" s="555"/>
      <c r="AC4" s="548" t="s">
        <v>144</v>
      </c>
      <c r="AD4" s="549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2" t="s">
        <v>32</v>
      </c>
      <c r="AN4" s="83" t="s">
        <v>151</v>
      </c>
      <c r="AO4" s="532" t="s">
        <v>33</v>
      </c>
      <c r="AP4" s="532" t="s">
        <v>34</v>
      </c>
      <c r="AQ4" s="558" t="s">
        <v>33</v>
      </c>
      <c r="AR4" s="558" t="s">
        <v>34</v>
      </c>
      <c r="AS4" s="568" t="s">
        <v>35</v>
      </c>
      <c r="AT4" s="315" t="s">
        <v>36</v>
      </c>
      <c r="AU4" s="568" t="s">
        <v>37</v>
      </c>
      <c r="AV4" s="571" t="s">
        <v>38</v>
      </c>
      <c r="AW4" s="563" t="s">
        <v>35</v>
      </c>
      <c r="AX4" s="84" t="s">
        <v>36</v>
      </c>
      <c r="AY4" s="563" t="s">
        <v>37</v>
      </c>
      <c r="AZ4" s="561" t="s">
        <v>38</v>
      </c>
    </row>
    <row r="5" spans="1:52" s="1" customFormat="1" ht="14.85" customHeight="1">
      <c r="A5" s="522"/>
      <c r="B5" s="522"/>
      <c r="C5" s="524"/>
      <c r="D5" s="416"/>
      <c r="E5" s="518"/>
      <c r="F5" s="515"/>
      <c r="G5" s="441"/>
      <c r="H5" s="282" t="s">
        <v>39</v>
      </c>
      <c r="I5" s="283" t="s">
        <v>40</v>
      </c>
      <c r="J5" s="283" t="s">
        <v>41</v>
      </c>
      <c r="K5" s="283" t="s">
        <v>42</v>
      </c>
      <c r="L5" s="283" t="s">
        <v>43</v>
      </c>
      <c r="M5" s="284" t="s">
        <v>44</v>
      </c>
      <c r="N5" s="311" t="s">
        <v>45</v>
      </c>
      <c r="O5" s="347" t="s">
        <v>46</v>
      </c>
      <c r="P5" s="339" t="s">
        <v>26</v>
      </c>
      <c r="Q5" s="340" t="s">
        <v>145</v>
      </c>
      <c r="R5" s="47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63"/>
      <c r="Z5" s="459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33"/>
      <c r="AP5" s="560"/>
      <c r="AQ5" s="559"/>
      <c r="AR5" s="559"/>
      <c r="AS5" s="569"/>
      <c r="AT5" s="95" t="s">
        <v>57</v>
      </c>
      <c r="AU5" s="570"/>
      <c r="AV5" s="572"/>
      <c r="AW5" s="564"/>
      <c r="AX5" s="96" t="s">
        <v>57</v>
      </c>
      <c r="AY5" s="564"/>
      <c r="AZ5" s="562"/>
    </row>
    <row r="6" spans="1:52" s="1" customFormat="1" ht="14.85" customHeight="1">
      <c r="A6" s="525">
        <v>1</v>
      </c>
      <c r="B6" s="525">
        <v>1</v>
      </c>
      <c r="C6" s="16" t="s">
        <v>58</v>
      </c>
      <c r="D6" s="18"/>
      <c r="E6" s="97"/>
      <c r="F6" s="255"/>
      <c r="G6" s="256"/>
      <c r="H6" s="244"/>
      <c r="I6" s="240"/>
      <c r="J6" s="240"/>
      <c r="K6" s="240"/>
      <c r="L6" s="240"/>
      <c r="M6" s="248"/>
      <c r="N6" s="233"/>
      <c r="O6" s="297"/>
      <c r="P6" s="233"/>
      <c r="Q6" s="297"/>
      <c r="R6" s="37"/>
      <c r="S6" s="39"/>
      <c r="T6" s="39"/>
      <c r="U6" s="39"/>
      <c r="V6" s="39"/>
      <c r="W6" s="39"/>
      <c r="X6" s="212"/>
      <c r="Y6" s="235"/>
      <c r="Z6" s="212"/>
      <c r="AA6" s="391"/>
      <c r="AB6" s="392"/>
      <c r="AC6" s="98">
        <f>AA6+'2026.4'!AC6</f>
        <v>2113110</v>
      </c>
      <c r="AD6" s="99">
        <f>AB6+'2026.4'!AD6</f>
        <v>14300.077616845494</v>
      </c>
      <c r="AE6" s="2"/>
      <c r="AF6" s="2"/>
      <c r="AG6" s="9">
        <f t="shared" ref="AG6:AG36" si="0">AF6*$AG$5</f>
        <v>0</v>
      </c>
      <c r="AH6" s="387"/>
      <c r="AI6" s="9">
        <f t="shared" ref="AI6:AI36" si="1">AH6*$AI$5</f>
        <v>0</v>
      </c>
      <c r="AJ6" s="10">
        <f>AE6+'2026.4'!AJ6</f>
        <v>0</v>
      </c>
      <c r="AK6" s="334">
        <f>AF6+'2026.4'!AK6</f>
        <v>0</v>
      </c>
      <c r="AL6" s="9">
        <f>AG6+'2026.4'!AL6</f>
        <v>0</v>
      </c>
      <c r="AM6" s="334">
        <f>AH6+'2026.4'!AM6</f>
        <v>0</v>
      </c>
      <c r="AN6" s="9">
        <f>AI6+'2026.4'!AN6</f>
        <v>0</v>
      </c>
      <c r="AO6" s="3"/>
      <c r="AP6" s="11"/>
      <c r="AQ6" s="11">
        <f>AO6+'2026.4'!AQ6</f>
        <v>0</v>
      </c>
      <c r="AR6" s="11">
        <f>AP6+'2026.4'!AR6</f>
        <v>0</v>
      </c>
      <c r="AS6" s="4"/>
      <c r="AT6" s="11"/>
      <c r="AU6" s="11"/>
      <c r="AV6" s="11"/>
      <c r="AW6" s="11">
        <f>AS6+'2026.4'!AW6</f>
        <v>0</v>
      </c>
      <c r="AX6" s="11">
        <f>AT6+'2026.4'!AX6</f>
        <v>0</v>
      </c>
      <c r="AY6" s="11">
        <f>AU6+'2026.4'!AY6</f>
        <v>0</v>
      </c>
      <c r="AZ6" s="11">
        <f>AV6+'2026.4'!AZ6</f>
        <v>0</v>
      </c>
    </row>
    <row r="7" spans="1:52" s="1" customFormat="1">
      <c r="A7" s="526"/>
      <c r="B7" s="526"/>
      <c r="C7" s="16" t="s">
        <v>59</v>
      </c>
      <c r="D7" s="18"/>
      <c r="E7" s="97"/>
      <c r="F7" s="255"/>
      <c r="G7" s="257"/>
      <c r="H7" s="245"/>
      <c r="I7" s="241"/>
      <c r="J7" s="241"/>
      <c r="K7" s="241"/>
      <c r="L7" s="241"/>
      <c r="M7" s="249"/>
      <c r="N7" s="203"/>
      <c r="O7" s="298"/>
      <c r="P7" s="203"/>
      <c r="Q7" s="298"/>
      <c r="R7" s="37"/>
      <c r="S7" s="39"/>
      <c r="T7" s="39"/>
      <c r="U7" s="39"/>
      <c r="V7" s="39"/>
      <c r="W7" s="39"/>
      <c r="X7" s="212"/>
      <c r="Y7" s="235"/>
      <c r="Z7" s="212"/>
      <c r="AA7" s="391"/>
      <c r="AB7" s="393"/>
      <c r="AC7" s="98">
        <f>AA7+'2026.4'!AC7</f>
        <v>0</v>
      </c>
      <c r="AD7" s="99">
        <f>AB7+'2026.4'!AD7</f>
        <v>0</v>
      </c>
      <c r="AE7" s="2"/>
      <c r="AF7" s="2"/>
      <c r="AG7" s="9">
        <f t="shared" si="0"/>
        <v>0</v>
      </c>
      <c r="AH7" s="387"/>
      <c r="AI7" s="9">
        <f t="shared" si="1"/>
        <v>0</v>
      </c>
      <c r="AJ7" s="10">
        <f>AE7+'2026.4'!AJ7</f>
        <v>2</v>
      </c>
      <c r="AK7" s="334">
        <f>AF7+'2026.4'!AK7</f>
        <v>0</v>
      </c>
      <c r="AL7" s="9">
        <f>AG7+'2026.4'!AL7</f>
        <v>0</v>
      </c>
      <c r="AM7" s="334">
        <f>AH7+'2026.4'!AM7</f>
        <v>54</v>
      </c>
      <c r="AN7" s="9">
        <f>AI7+'2026.4'!AN7</f>
        <v>21600</v>
      </c>
      <c r="AO7" s="3"/>
      <c r="AP7" s="11"/>
      <c r="AQ7" s="11">
        <f>AO7+'2026.4'!AQ7</f>
        <v>0</v>
      </c>
      <c r="AR7" s="11">
        <f>AP7+'2026.4'!AR7</f>
        <v>0</v>
      </c>
      <c r="AS7" s="4"/>
      <c r="AT7" s="11"/>
      <c r="AU7" s="11"/>
      <c r="AV7" s="11"/>
      <c r="AW7" s="11">
        <f>AS7+'2026.4'!AW7</f>
        <v>0</v>
      </c>
      <c r="AX7" s="11">
        <f>AT7+'2026.4'!AX7</f>
        <v>0</v>
      </c>
      <c r="AY7" s="11">
        <f>AU7+'2026.4'!AY7</f>
        <v>0</v>
      </c>
      <c r="AZ7" s="11">
        <f>AV7+'2026.4'!AZ7</f>
        <v>0</v>
      </c>
    </row>
    <row r="8" spans="1:52" s="1" customFormat="1">
      <c r="A8" s="526"/>
      <c r="B8" s="526"/>
      <c r="C8" s="16" t="s">
        <v>60</v>
      </c>
      <c r="D8" s="18"/>
      <c r="E8" s="97"/>
      <c r="F8" s="255"/>
      <c r="G8" s="257"/>
      <c r="H8" s="245"/>
      <c r="I8" s="241"/>
      <c r="J8" s="241"/>
      <c r="K8" s="241"/>
      <c r="L8" s="241"/>
      <c r="M8" s="249"/>
      <c r="N8" s="203"/>
      <c r="O8" s="298"/>
      <c r="P8" s="203"/>
      <c r="Q8" s="298"/>
      <c r="R8" s="37"/>
      <c r="S8" s="39"/>
      <c r="T8" s="39"/>
      <c r="U8" s="39"/>
      <c r="V8" s="39"/>
      <c r="W8" s="39"/>
      <c r="X8" s="212"/>
      <c r="Y8" s="235"/>
      <c r="Z8" s="212"/>
      <c r="AA8" s="391"/>
      <c r="AB8" s="392"/>
      <c r="AC8" s="98">
        <f>AA8+'2026.4'!AC8</f>
        <v>1069425</v>
      </c>
      <c r="AD8" s="99">
        <f>AB8+'2026.4'!AD8</f>
        <v>7300.1081186163065</v>
      </c>
      <c r="AE8" s="2"/>
      <c r="AF8" s="2"/>
      <c r="AG8" s="9">
        <f t="shared" si="0"/>
        <v>0</v>
      </c>
      <c r="AH8" s="387"/>
      <c r="AI8" s="9">
        <f t="shared" si="1"/>
        <v>0</v>
      </c>
      <c r="AJ8" s="10">
        <f>AE8+'2026.4'!AJ8</f>
        <v>3</v>
      </c>
      <c r="AK8" s="334">
        <f>AF8+'2026.4'!AK8</f>
        <v>10</v>
      </c>
      <c r="AL8" s="9">
        <f>AG8+'2026.4'!AL8</f>
        <v>2000</v>
      </c>
      <c r="AM8" s="334">
        <f>AH8+'2026.4'!AM8</f>
        <v>129</v>
      </c>
      <c r="AN8" s="9">
        <f>AI8+'2026.4'!AN8</f>
        <v>51600</v>
      </c>
      <c r="AO8" s="3"/>
      <c r="AP8" s="11"/>
      <c r="AQ8" s="11">
        <f>AO8+'2026.4'!AQ8</f>
        <v>0</v>
      </c>
      <c r="AR8" s="11">
        <f>AP8+'2026.4'!AR8</f>
        <v>0</v>
      </c>
      <c r="AS8" s="4"/>
      <c r="AT8" s="11"/>
      <c r="AU8" s="11"/>
      <c r="AV8" s="11"/>
      <c r="AW8" s="11">
        <f>AS8+'2026.4'!AW8</f>
        <v>1</v>
      </c>
      <c r="AX8" s="11">
        <f>AT8+'2026.4'!AX8</f>
        <v>60</v>
      </c>
      <c r="AY8" s="11">
        <f>AU8+'2026.4'!AY8</f>
        <v>37</v>
      </c>
      <c r="AZ8" s="11">
        <f>AV8+'2026.4'!AZ8</f>
        <v>2</v>
      </c>
    </row>
    <row r="9" spans="1:52" s="1" customFormat="1">
      <c r="A9" s="526"/>
      <c r="B9" s="526"/>
      <c r="C9" s="16" t="s">
        <v>61</v>
      </c>
      <c r="D9" s="18"/>
      <c r="E9" s="97"/>
      <c r="F9" s="255"/>
      <c r="G9" s="257"/>
      <c r="H9" s="245"/>
      <c r="I9" s="241"/>
      <c r="J9" s="241"/>
      <c r="K9" s="241"/>
      <c r="L9" s="241"/>
      <c r="M9" s="249"/>
      <c r="N9" s="203"/>
      <c r="O9" s="298"/>
      <c r="P9" s="203"/>
      <c r="Q9" s="298"/>
      <c r="R9" s="37"/>
      <c r="S9" s="39"/>
      <c r="T9" s="39"/>
      <c r="U9" s="39"/>
      <c r="V9" s="39"/>
      <c r="W9" s="39"/>
      <c r="X9" s="212"/>
      <c r="Y9" s="235"/>
      <c r="Z9" s="212"/>
      <c r="AA9" s="391"/>
      <c r="AB9" s="393"/>
      <c r="AC9" s="98">
        <f>AA9+'2026.4'!AC9</f>
        <v>690405</v>
      </c>
      <c r="AD9" s="99">
        <f>AB9+'2026.4'!AD9</f>
        <v>4700.0678955765679</v>
      </c>
      <c r="AE9" s="2"/>
      <c r="AF9" s="2"/>
      <c r="AG9" s="9">
        <f t="shared" si="0"/>
        <v>0</v>
      </c>
      <c r="AH9" s="387"/>
      <c r="AI9" s="9">
        <f t="shared" si="1"/>
        <v>0</v>
      </c>
      <c r="AJ9" s="10">
        <f>AE9+'2026.4'!AJ9</f>
        <v>4</v>
      </c>
      <c r="AK9" s="334">
        <f>AF9+'2026.4'!AK9</f>
        <v>0</v>
      </c>
      <c r="AL9" s="9">
        <f>AG9+'2026.4'!AL9</f>
        <v>0</v>
      </c>
      <c r="AM9" s="334">
        <f>AH9+'2026.4'!AM9</f>
        <v>171</v>
      </c>
      <c r="AN9" s="9">
        <f>AI9+'2026.4'!AN9</f>
        <v>68400</v>
      </c>
      <c r="AO9" s="3"/>
      <c r="AP9" s="11"/>
      <c r="AQ9" s="11">
        <f>AO9+'2026.4'!AQ9</f>
        <v>0</v>
      </c>
      <c r="AR9" s="11">
        <f>AP9+'2026.4'!AR9</f>
        <v>0</v>
      </c>
      <c r="AS9" s="4"/>
      <c r="AT9" s="11"/>
      <c r="AU9" s="11"/>
      <c r="AV9" s="11"/>
      <c r="AW9" s="11">
        <f>AS9+'2026.4'!AW9</f>
        <v>0</v>
      </c>
      <c r="AX9" s="11">
        <f>AT9+'2026.4'!AX9</f>
        <v>0</v>
      </c>
      <c r="AY9" s="11">
        <f>AU9+'2026.4'!AY9</f>
        <v>0</v>
      </c>
      <c r="AZ9" s="11">
        <f>AV9+'2026.4'!AZ9</f>
        <v>0</v>
      </c>
    </row>
    <row r="10" spans="1:52" s="1" customFormat="1">
      <c r="A10" s="526"/>
      <c r="B10" s="526"/>
      <c r="C10" s="16" t="s">
        <v>62</v>
      </c>
      <c r="D10" s="18"/>
      <c r="E10" s="97"/>
      <c r="F10" s="255"/>
      <c r="G10" s="257"/>
      <c r="H10" s="245"/>
      <c r="I10" s="241"/>
      <c r="J10" s="241"/>
      <c r="K10" s="241"/>
      <c r="L10" s="241"/>
      <c r="M10" s="249"/>
      <c r="N10" s="203"/>
      <c r="O10" s="298"/>
      <c r="P10" s="203"/>
      <c r="Q10" s="298"/>
      <c r="R10" s="37"/>
      <c r="S10" s="39"/>
      <c r="T10" s="39"/>
      <c r="U10" s="39"/>
      <c r="V10" s="39"/>
      <c r="W10" s="39"/>
      <c r="X10" s="212"/>
      <c r="Y10" s="235"/>
      <c r="Z10" s="212"/>
      <c r="AA10" s="391"/>
      <c r="AB10" s="393"/>
      <c r="AC10" s="98">
        <f>AA10+'2026.4'!AC10</f>
        <v>0</v>
      </c>
      <c r="AD10" s="99">
        <f>AB10+'2026.4'!AD10</f>
        <v>0</v>
      </c>
      <c r="AE10" s="2"/>
      <c r="AF10" s="2"/>
      <c r="AG10" s="9">
        <f t="shared" si="0"/>
        <v>0</v>
      </c>
      <c r="AH10" s="387"/>
      <c r="AI10" s="9">
        <f t="shared" si="1"/>
        <v>0</v>
      </c>
      <c r="AJ10" s="10">
        <f>AE10+'2026.4'!AJ10</f>
        <v>3</v>
      </c>
      <c r="AK10" s="334">
        <f>AF10+'2026.4'!AK10</f>
        <v>0</v>
      </c>
      <c r="AL10" s="9">
        <f>AG10+'2026.4'!AL10</f>
        <v>0</v>
      </c>
      <c r="AM10" s="334">
        <f>AH10+'2026.4'!AM10</f>
        <v>145</v>
      </c>
      <c r="AN10" s="9">
        <f>AI10+'2026.4'!AN10</f>
        <v>58000</v>
      </c>
      <c r="AO10" s="3"/>
      <c r="AP10" s="11"/>
      <c r="AQ10" s="11">
        <f>AO10+'2026.4'!AQ10</f>
        <v>1</v>
      </c>
      <c r="AR10" s="11">
        <f>AP10+'2026.4'!AR10</f>
        <v>0</v>
      </c>
      <c r="AS10" s="4"/>
      <c r="AT10" s="11"/>
      <c r="AU10" s="11"/>
      <c r="AV10" s="11"/>
      <c r="AW10" s="11">
        <f>AS10+'2026.4'!AW10</f>
        <v>0</v>
      </c>
      <c r="AX10" s="11">
        <f>AT10+'2026.4'!AX10</f>
        <v>0</v>
      </c>
      <c r="AY10" s="11">
        <f>AU10+'2026.4'!AY10</f>
        <v>0</v>
      </c>
      <c r="AZ10" s="11">
        <f>AV10+'2026.4'!AZ10</f>
        <v>0</v>
      </c>
    </row>
    <row r="11" spans="1:52" s="1" customFormat="1">
      <c r="A11" s="526"/>
      <c r="B11" s="527"/>
      <c r="C11" s="16" t="s">
        <v>63</v>
      </c>
      <c r="D11" s="18"/>
      <c r="E11" s="97"/>
      <c r="F11" s="255"/>
      <c r="G11" s="257"/>
      <c r="H11" s="245"/>
      <c r="I11" s="241"/>
      <c r="J11" s="241"/>
      <c r="K11" s="241"/>
      <c r="L11" s="241"/>
      <c r="M11" s="249"/>
      <c r="N11" s="203"/>
      <c r="O11" s="298"/>
      <c r="P11" s="203"/>
      <c r="Q11" s="298"/>
      <c r="R11" s="37"/>
      <c r="S11" s="39"/>
      <c r="T11" s="39"/>
      <c r="U11" s="39"/>
      <c r="V11" s="39"/>
      <c r="W11" s="39"/>
      <c r="X11" s="212"/>
      <c r="Y11" s="235"/>
      <c r="Z11" s="212"/>
      <c r="AA11" s="391"/>
      <c r="AB11" s="393"/>
      <c r="AC11" s="98">
        <f>AA11+'2026.4'!AC11</f>
        <v>144444</v>
      </c>
      <c r="AD11" s="99">
        <f>AB11+'2026.4'!AD11</f>
        <v>1000.0054692775105</v>
      </c>
      <c r="AE11" s="2"/>
      <c r="AF11" s="2"/>
      <c r="AG11" s="9">
        <f t="shared" si="0"/>
        <v>0</v>
      </c>
      <c r="AH11" s="387"/>
      <c r="AI11" s="9">
        <f t="shared" si="1"/>
        <v>0</v>
      </c>
      <c r="AJ11" s="10">
        <f>AE11+'2026.4'!AJ11</f>
        <v>2</v>
      </c>
      <c r="AK11" s="334">
        <f>AF11+'2026.4'!AK11</f>
        <v>0</v>
      </c>
      <c r="AL11" s="9">
        <f>AG11+'2026.4'!AL11</f>
        <v>0</v>
      </c>
      <c r="AM11" s="334">
        <f>AH11+'2026.4'!AM11</f>
        <v>93</v>
      </c>
      <c r="AN11" s="9">
        <f>AI11+'2026.4'!AN11</f>
        <v>37200</v>
      </c>
      <c r="AO11" s="3"/>
      <c r="AP11" s="11"/>
      <c r="AQ11" s="11">
        <f>AO11+'2026.4'!AQ11</f>
        <v>0</v>
      </c>
      <c r="AR11" s="11">
        <f>AP11+'2026.4'!AR11</f>
        <v>0</v>
      </c>
      <c r="AS11" s="4"/>
      <c r="AT11" s="11"/>
      <c r="AU11" s="11"/>
      <c r="AV11" s="11"/>
      <c r="AW11" s="11">
        <f>AS11+'2026.4'!AW11</f>
        <v>0</v>
      </c>
      <c r="AX11" s="11">
        <f>AT11+'2026.4'!AX11</f>
        <v>0</v>
      </c>
      <c r="AY11" s="11">
        <f>AU11+'2026.4'!AY11</f>
        <v>0</v>
      </c>
      <c r="AZ11" s="11">
        <f>AV11+'2026.4'!AZ11</f>
        <v>0</v>
      </c>
    </row>
    <row r="12" spans="1:52" s="1" customFormat="1">
      <c r="A12" s="526"/>
      <c r="B12" s="528">
        <v>2</v>
      </c>
      <c r="C12" s="16" t="s">
        <v>64</v>
      </c>
      <c r="D12" s="18"/>
      <c r="E12" s="97"/>
      <c r="F12" s="255"/>
      <c r="G12" s="257"/>
      <c r="H12" s="245"/>
      <c r="I12" s="241"/>
      <c r="J12" s="241"/>
      <c r="K12" s="241"/>
      <c r="L12" s="241"/>
      <c r="M12" s="249"/>
      <c r="N12" s="203"/>
      <c r="O12" s="298"/>
      <c r="P12" s="203"/>
      <c r="Q12" s="298"/>
      <c r="R12" s="37"/>
      <c r="S12" s="39"/>
      <c r="T12" s="39"/>
      <c r="U12" s="39"/>
      <c r="V12" s="39"/>
      <c r="W12" s="39"/>
      <c r="X12" s="212"/>
      <c r="Y12" s="235"/>
      <c r="Z12" s="212"/>
      <c r="AA12" s="391"/>
      <c r="AB12" s="393"/>
      <c r="AC12" s="98">
        <f>AA12+'2026.4'!AC12</f>
        <v>746840</v>
      </c>
      <c r="AD12" s="99">
        <f>AB12+'2026.4'!AD12</f>
        <v>5000.0153982585507</v>
      </c>
      <c r="AE12" s="2"/>
      <c r="AF12" s="2"/>
      <c r="AG12" s="9">
        <f t="shared" si="0"/>
        <v>0</v>
      </c>
      <c r="AH12" s="387"/>
      <c r="AI12" s="9">
        <f t="shared" si="1"/>
        <v>0</v>
      </c>
      <c r="AJ12" s="10">
        <f>AE12+'2026.4'!AJ12</f>
        <v>1</v>
      </c>
      <c r="AK12" s="334">
        <f>AF12+'2026.4'!AK12</f>
        <v>0</v>
      </c>
      <c r="AL12" s="9">
        <f>AG12+'2026.4'!AL12</f>
        <v>0</v>
      </c>
      <c r="AM12" s="334">
        <f>AH12+'2026.4'!AM12</f>
        <v>66</v>
      </c>
      <c r="AN12" s="9">
        <f>AI12+'2026.4'!AN12</f>
        <v>26400</v>
      </c>
      <c r="AO12" s="3"/>
      <c r="AP12" s="11"/>
      <c r="AQ12" s="11">
        <f>AO12+'2026.4'!AQ12</f>
        <v>0</v>
      </c>
      <c r="AR12" s="11">
        <f>AP12+'2026.4'!AR12</f>
        <v>0</v>
      </c>
      <c r="AS12" s="4"/>
      <c r="AT12" s="11"/>
      <c r="AU12" s="11"/>
      <c r="AV12" s="11"/>
      <c r="AW12" s="11">
        <f>AS12+'2026.4'!AW12</f>
        <v>0</v>
      </c>
      <c r="AX12" s="11">
        <f>AT12+'2026.4'!AX12</f>
        <v>0</v>
      </c>
      <c r="AY12" s="11">
        <f>AU12+'2026.4'!AY12</f>
        <v>0</v>
      </c>
      <c r="AZ12" s="11">
        <f>AV12+'2026.4'!AZ12</f>
        <v>0</v>
      </c>
    </row>
    <row r="13" spans="1:52" s="1" customFormat="1">
      <c r="A13" s="526"/>
      <c r="B13" s="528"/>
      <c r="C13" s="16" t="s">
        <v>65</v>
      </c>
      <c r="D13" s="18"/>
      <c r="E13" s="97"/>
      <c r="F13" s="255"/>
      <c r="G13" s="257"/>
      <c r="H13" s="245"/>
      <c r="I13" s="241"/>
      <c r="J13" s="241"/>
      <c r="K13" s="241"/>
      <c r="L13" s="241"/>
      <c r="M13" s="249"/>
      <c r="N13" s="203"/>
      <c r="O13" s="298"/>
      <c r="P13" s="203"/>
      <c r="Q13" s="298"/>
      <c r="R13" s="37"/>
      <c r="S13" s="39"/>
      <c r="T13" s="39"/>
      <c r="U13" s="39"/>
      <c r="V13" s="39"/>
      <c r="W13" s="39"/>
      <c r="X13" s="212"/>
      <c r="Y13" s="235"/>
      <c r="Z13" s="212"/>
      <c r="AA13" s="391"/>
      <c r="AB13" s="393"/>
      <c r="AC13" s="98">
        <f>AA13+'2026.4'!AC13</f>
        <v>0</v>
      </c>
      <c r="AD13" s="99">
        <f>AB13+'2026.4'!AD13</f>
        <v>0</v>
      </c>
      <c r="AE13" s="2"/>
      <c r="AF13" s="2"/>
      <c r="AG13" s="9">
        <f t="shared" si="0"/>
        <v>0</v>
      </c>
      <c r="AH13" s="387"/>
      <c r="AI13" s="9">
        <f t="shared" si="1"/>
        <v>0</v>
      </c>
      <c r="AJ13" s="10">
        <f>AE13+'2026.4'!AJ13</f>
        <v>1</v>
      </c>
      <c r="AK13" s="334">
        <f>AF13+'2026.4'!AK13</f>
        <v>0</v>
      </c>
      <c r="AL13" s="9">
        <f>AG13+'2026.4'!AL13</f>
        <v>0</v>
      </c>
      <c r="AM13" s="334">
        <f>AH13+'2026.4'!AM13</f>
        <v>28</v>
      </c>
      <c r="AN13" s="9">
        <f>AI13+'2026.4'!AN13</f>
        <v>11200</v>
      </c>
      <c r="AO13" s="3"/>
      <c r="AP13" s="11"/>
      <c r="AQ13" s="11">
        <f>AO13+'2026.4'!AQ13</f>
        <v>0</v>
      </c>
      <c r="AR13" s="11">
        <f>AP13+'2026.4'!AR13</f>
        <v>0</v>
      </c>
      <c r="AS13" s="4"/>
      <c r="AT13" s="11"/>
      <c r="AU13" s="11"/>
      <c r="AV13" s="11"/>
      <c r="AW13" s="11">
        <f>AS13+'2026.4'!AW13</f>
        <v>0</v>
      </c>
      <c r="AX13" s="11">
        <f>AT13+'2026.4'!AX13</f>
        <v>0</v>
      </c>
      <c r="AY13" s="11">
        <f>AU13+'2026.4'!AY13</f>
        <v>0</v>
      </c>
      <c r="AZ13" s="11">
        <f>AV13+'2026.4'!AZ13</f>
        <v>0</v>
      </c>
    </row>
    <row r="14" spans="1:52" s="1" customFormat="1">
      <c r="A14" s="526"/>
      <c r="B14" s="528"/>
      <c r="C14" s="16" t="s">
        <v>66</v>
      </c>
      <c r="D14" s="18"/>
      <c r="E14" s="97"/>
      <c r="F14" s="255"/>
      <c r="G14" s="257"/>
      <c r="H14" s="245"/>
      <c r="I14" s="241"/>
      <c r="J14" s="241"/>
      <c r="K14" s="241"/>
      <c r="L14" s="241"/>
      <c r="M14" s="249"/>
      <c r="N14" s="203"/>
      <c r="O14" s="298"/>
      <c r="P14" s="203"/>
      <c r="Q14" s="298"/>
      <c r="R14" s="37"/>
      <c r="S14" s="39"/>
      <c r="T14" s="39"/>
      <c r="U14" s="39"/>
      <c r="V14" s="39"/>
      <c r="W14" s="39"/>
      <c r="X14" s="212"/>
      <c r="Y14" s="235"/>
      <c r="Z14" s="212"/>
      <c r="AA14" s="391"/>
      <c r="AB14" s="393"/>
      <c r="AC14" s="98">
        <f>AA14+'2026.4'!AC14</f>
        <v>0</v>
      </c>
      <c r="AD14" s="99">
        <f>AB14+'2026.4'!AD14</f>
        <v>0</v>
      </c>
      <c r="AE14" s="2"/>
      <c r="AF14" s="2"/>
      <c r="AG14" s="9">
        <f t="shared" si="0"/>
        <v>0</v>
      </c>
      <c r="AH14" s="387"/>
      <c r="AI14" s="9">
        <f t="shared" si="1"/>
        <v>0</v>
      </c>
      <c r="AJ14" s="10">
        <f>AE14+'2026.4'!AJ14</f>
        <v>2</v>
      </c>
      <c r="AK14" s="334">
        <f>AF14+'2026.4'!AK14</f>
        <v>0</v>
      </c>
      <c r="AL14" s="9">
        <f>AG14+'2026.4'!AL14</f>
        <v>0</v>
      </c>
      <c r="AM14" s="334">
        <f>AH14+'2026.4'!AM14</f>
        <v>87</v>
      </c>
      <c r="AN14" s="9">
        <f>AI14+'2026.4'!AN14</f>
        <v>34800</v>
      </c>
      <c r="AO14" s="3"/>
      <c r="AP14" s="11"/>
      <c r="AQ14" s="11">
        <f>AO14+'2026.4'!AQ14</f>
        <v>0</v>
      </c>
      <c r="AR14" s="11">
        <f>AP14+'2026.4'!AR14</f>
        <v>0</v>
      </c>
      <c r="AS14" s="4"/>
      <c r="AT14" s="11"/>
      <c r="AU14" s="11"/>
      <c r="AV14" s="11"/>
      <c r="AW14" s="11">
        <f>AS14+'2026.4'!AW14</f>
        <v>1</v>
      </c>
      <c r="AX14" s="11">
        <f>AT14+'2026.4'!AX14</f>
        <v>420</v>
      </c>
      <c r="AY14" s="11">
        <f>AU14+'2026.4'!AY14</f>
        <v>12</v>
      </c>
      <c r="AZ14" s="11">
        <f>AV14+'2026.4'!AZ14</f>
        <v>13</v>
      </c>
    </row>
    <row r="15" spans="1:52" s="1" customFormat="1">
      <c r="A15" s="526"/>
      <c r="B15" s="528"/>
      <c r="C15" s="16" t="s">
        <v>67</v>
      </c>
      <c r="D15" s="18"/>
      <c r="E15" s="97"/>
      <c r="F15" s="255"/>
      <c r="G15" s="257"/>
      <c r="H15" s="245"/>
      <c r="I15" s="241"/>
      <c r="J15" s="241"/>
      <c r="K15" s="241"/>
      <c r="L15" s="241"/>
      <c r="M15" s="249"/>
      <c r="N15" s="203"/>
      <c r="O15" s="298"/>
      <c r="P15" s="203"/>
      <c r="Q15" s="298"/>
      <c r="R15" s="37"/>
      <c r="S15" s="39"/>
      <c r="T15" s="39"/>
      <c r="U15" s="39"/>
      <c r="V15" s="39"/>
      <c r="W15" s="39"/>
      <c r="X15" s="212"/>
      <c r="Y15" s="235"/>
      <c r="Z15" s="212"/>
      <c r="AA15" s="391"/>
      <c r="AB15" s="393"/>
      <c r="AC15" s="98">
        <f>AA15+'2026.4'!AC15</f>
        <v>0</v>
      </c>
      <c r="AD15" s="99">
        <f>AB15+'2026.4'!AD15</f>
        <v>0</v>
      </c>
      <c r="AE15" s="2"/>
      <c r="AF15" s="2"/>
      <c r="AG15" s="9">
        <f t="shared" si="0"/>
        <v>0</v>
      </c>
      <c r="AH15" s="387"/>
      <c r="AI15" s="9">
        <f t="shared" si="1"/>
        <v>0</v>
      </c>
      <c r="AJ15" s="10">
        <f>AE15+'2026.4'!AJ15</f>
        <v>3</v>
      </c>
      <c r="AK15" s="334">
        <f>AF15+'2026.4'!AK15</f>
        <v>0</v>
      </c>
      <c r="AL15" s="9">
        <f>AG15+'2026.4'!AL15</f>
        <v>0</v>
      </c>
      <c r="AM15" s="334">
        <f>AH15+'2026.4'!AM15</f>
        <v>120</v>
      </c>
      <c r="AN15" s="9">
        <f>AI15+'2026.4'!AN15</f>
        <v>48000</v>
      </c>
      <c r="AO15" s="3"/>
      <c r="AP15" s="11"/>
      <c r="AQ15" s="11">
        <f>AO15+'2026.4'!AQ15</f>
        <v>0</v>
      </c>
      <c r="AR15" s="11">
        <f>AP15+'2026.4'!AR15</f>
        <v>0</v>
      </c>
      <c r="AS15" s="4"/>
      <c r="AT15" s="11"/>
      <c r="AU15" s="11"/>
      <c r="AV15" s="11"/>
      <c r="AW15" s="11">
        <f>AS15+'2026.4'!AW15</f>
        <v>0</v>
      </c>
      <c r="AX15" s="11">
        <f>AT15+'2026.4'!AX15</f>
        <v>0</v>
      </c>
      <c r="AY15" s="11">
        <f>AU15+'2026.4'!AY15</f>
        <v>0</v>
      </c>
      <c r="AZ15" s="11">
        <f>AV15+'2026.4'!AZ15</f>
        <v>0</v>
      </c>
    </row>
    <row r="16" spans="1:52" s="1" customFormat="1">
      <c r="A16" s="526"/>
      <c r="B16" s="528"/>
      <c r="C16" s="16" t="s">
        <v>68</v>
      </c>
      <c r="D16" s="18"/>
      <c r="E16" s="97"/>
      <c r="F16" s="255"/>
      <c r="G16" s="257"/>
      <c r="H16" s="245"/>
      <c r="I16" s="241"/>
      <c r="J16" s="241"/>
      <c r="K16" s="241"/>
      <c r="L16" s="241"/>
      <c r="M16" s="249"/>
      <c r="N16" s="203"/>
      <c r="O16" s="298"/>
      <c r="P16" s="203"/>
      <c r="Q16" s="298"/>
      <c r="R16" s="37"/>
      <c r="S16" s="39"/>
      <c r="T16" s="39"/>
      <c r="U16" s="39"/>
      <c r="V16" s="39"/>
      <c r="W16" s="39"/>
      <c r="X16" s="212"/>
      <c r="Y16" s="235"/>
      <c r="Z16" s="212"/>
      <c r="AA16" s="391"/>
      <c r="AB16" s="393"/>
      <c r="AC16" s="98">
        <f>AA16+'2026.4'!AC16</f>
        <v>0</v>
      </c>
      <c r="AD16" s="99">
        <f>AB16+'2026.4'!AD16</f>
        <v>0</v>
      </c>
      <c r="AE16" s="2"/>
      <c r="AF16" s="2"/>
      <c r="AG16" s="9">
        <f t="shared" si="0"/>
        <v>0</v>
      </c>
      <c r="AH16" s="387"/>
      <c r="AI16" s="9">
        <f t="shared" si="1"/>
        <v>0</v>
      </c>
      <c r="AJ16" s="10">
        <f>AE16+'2026.4'!AJ16</f>
        <v>1</v>
      </c>
      <c r="AK16" s="334">
        <f>AF16+'2026.4'!AK16</f>
        <v>2</v>
      </c>
      <c r="AL16" s="9">
        <f>AG16+'2026.4'!AL16</f>
        <v>400</v>
      </c>
      <c r="AM16" s="334">
        <f>AH16+'2026.4'!AM16</f>
        <v>103</v>
      </c>
      <c r="AN16" s="9">
        <f>AI16+'2026.4'!AN16</f>
        <v>41200</v>
      </c>
      <c r="AO16" s="3"/>
      <c r="AP16" s="11"/>
      <c r="AQ16" s="11">
        <f>AO16+'2026.4'!AQ16</f>
        <v>0</v>
      </c>
      <c r="AR16" s="11">
        <f>AP16+'2026.4'!AR16</f>
        <v>0</v>
      </c>
      <c r="AS16" s="4"/>
      <c r="AT16" s="11"/>
      <c r="AU16" s="11"/>
      <c r="AV16" s="11"/>
      <c r="AW16" s="11">
        <f>AS16+'2026.4'!AW16</f>
        <v>0</v>
      </c>
      <c r="AX16" s="11">
        <f>AT16+'2026.4'!AX16</f>
        <v>0</v>
      </c>
      <c r="AY16" s="11">
        <f>AU16+'2026.4'!AY16</f>
        <v>0</v>
      </c>
      <c r="AZ16" s="11">
        <f>AV16+'2026.4'!AZ16</f>
        <v>0</v>
      </c>
    </row>
    <row r="17" spans="1:52" s="1" customFormat="1">
      <c r="A17" s="526"/>
      <c r="B17" s="528">
        <v>3</v>
      </c>
      <c r="C17" s="16" t="s">
        <v>69</v>
      </c>
      <c r="D17" s="18"/>
      <c r="E17" s="97"/>
      <c r="F17" s="255"/>
      <c r="G17" s="257"/>
      <c r="H17" s="245"/>
      <c r="I17" s="241"/>
      <c r="J17" s="241"/>
      <c r="K17" s="241"/>
      <c r="L17" s="241"/>
      <c r="M17" s="249"/>
      <c r="N17" s="203"/>
      <c r="O17" s="298"/>
      <c r="P17" s="203"/>
      <c r="Q17" s="298"/>
      <c r="R17" s="37"/>
      <c r="S17" s="39"/>
      <c r="T17" s="39"/>
      <c r="U17" s="39"/>
      <c r="V17" s="39"/>
      <c r="W17" s="39"/>
      <c r="X17" s="212"/>
      <c r="Y17" s="235"/>
      <c r="Z17" s="212"/>
      <c r="AA17" s="391"/>
      <c r="AB17" s="393"/>
      <c r="AC17" s="98">
        <f>AA17+'2026.4'!AC17</f>
        <v>0</v>
      </c>
      <c r="AD17" s="99">
        <f>AB17+'2026.4'!AD17</f>
        <v>0</v>
      </c>
      <c r="AE17" s="2"/>
      <c r="AF17" s="2"/>
      <c r="AG17" s="9">
        <f t="shared" si="0"/>
        <v>0</v>
      </c>
      <c r="AH17" s="387"/>
      <c r="AI17" s="9">
        <f t="shared" si="1"/>
        <v>0</v>
      </c>
      <c r="AJ17" s="10">
        <f>AE17+'2026.4'!AJ17</f>
        <v>1</v>
      </c>
      <c r="AK17" s="334">
        <f>AF17+'2026.4'!AK17</f>
        <v>0</v>
      </c>
      <c r="AL17" s="9">
        <f>AG17+'2026.4'!AL17</f>
        <v>0</v>
      </c>
      <c r="AM17" s="334">
        <f>AH17+'2026.4'!AM17</f>
        <v>38</v>
      </c>
      <c r="AN17" s="9">
        <f>AI17+'2026.4'!AN17</f>
        <v>15200</v>
      </c>
      <c r="AO17" s="3"/>
      <c r="AP17" s="11"/>
      <c r="AQ17" s="11">
        <f>AO17+'2026.4'!AQ17</f>
        <v>2</v>
      </c>
      <c r="AR17" s="11">
        <f>AP17+'2026.4'!AR17</f>
        <v>0</v>
      </c>
      <c r="AS17" s="4"/>
      <c r="AT17" s="11"/>
      <c r="AU17" s="11"/>
      <c r="AV17" s="11"/>
      <c r="AW17" s="11">
        <f>AS17+'2026.4'!AW17</f>
        <v>1</v>
      </c>
      <c r="AX17" s="11">
        <f>AT17+'2026.4'!AX17</f>
        <v>480</v>
      </c>
      <c r="AY17" s="11">
        <f>AU17+'2026.4'!AY17</f>
        <v>23</v>
      </c>
      <c r="AZ17" s="11">
        <f>AV17+'2026.4'!AZ17</f>
        <v>3</v>
      </c>
    </row>
    <row r="18" spans="1:52" s="1" customFormat="1">
      <c r="A18" s="526"/>
      <c r="B18" s="528"/>
      <c r="C18" s="16" t="s">
        <v>70</v>
      </c>
      <c r="D18" s="18"/>
      <c r="E18" s="97"/>
      <c r="F18" s="255"/>
      <c r="G18" s="257"/>
      <c r="H18" s="245"/>
      <c r="I18" s="241"/>
      <c r="J18" s="241"/>
      <c r="K18" s="241"/>
      <c r="L18" s="241"/>
      <c r="M18" s="249"/>
      <c r="N18" s="203"/>
      <c r="O18" s="298"/>
      <c r="P18" s="203"/>
      <c r="Q18" s="298"/>
      <c r="R18" s="37"/>
      <c r="S18" s="39"/>
      <c r="T18" s="39"/>
      <c r="U18" s="39"/>
      <c r="V18" s="39"/>
      <c r="W18" s="39"/>
      <c r="X18" s="212"/>
      <c r="Y18" s="235"/>
      <c r="Z18" s="212"/>
      <c r="AA18" s="391"/>
      <c r="AB18" s="393"/>
      <c r="AC18" s="98">
        <f>AA18+'2026.4'!AC18</f>
        <v>0</v>
      </c>
      <c r="AD18" s="99">
        <f>AB18+'2026.4'!AD18</f>
        <v>0</v>
      </c>
      <c r="AE18" s="2"/>
      <c r="AF18" s="2"/>
      <c r="AG18" s="9">
        <f t="shared" si="0"/>
        <v>0</v>
      </c>
      <c r="AH18" s="387"/>
      <c r="AI18" s="9">
        <f t="shared" si="1"/>
        <v>0</v>
      </c>
      <c r="AJ18" s="10">
        <f>AE18+'2026.4'!AJ18</f>
        <v>6</v>
      </c>
      <c r="AK18" s="334">
        <f>AF18+'2026.4'!AK18</f>
        <v>1</v>
      </c>
      <c r="AL18" s="9">
        <f>AG18+'2026.4'!AL18</f>
        <v>200</v>
      </c>
      <c r="AM18" s="334">
        <f>AH18+'2026.4'!AM18</f>
        <v>213</v>
      </c>
      <c r="AN18" s="9">
        <f>AI18+'2026.4'!AN18</f>
        <v>85200</v>
      </c>
      <c r="AO18" s="3"/>
      <c r="AP18" s="11"/>
      <c r="AQ18" s="11">
        <f>AO18+'2026.4'!AQ18</f>
        <v>0</v>
      </c>
      <c r="AR18" s="11">
        <f>AP18+'2026.4'!AR18</f>
        <v>0</v>
      </c>
      <c r="AS18" s="4"/>
      <c r="AT18" s="11"/>
      <c r="AU18" s="11"/>
      <c r="AV18" s="11"/>
      <c r="AW18" s="11">
        <f>AS18+'2026.4'!AW18</f>
        <v>2</v>
      </c>
      <c r="AX18" s="11">
        <f>AT18+'2026.4'!AX18</f>
        <v>105</v>
      </c>
      <c r="AY18" s="11">
        <f>AU18+'2026.4'!AY18</f>
        <v>290</v>
      </c>
      <c r="AZ18" s="11">
        <f>AV18+'2026.4'!AZ18</f>
        <v>5</v>
      </c>
    </row>
    <row r="19" spans="1:52" s="1" customFormat="1">
      <c r="A19" s="526"/>
      <c r="B19" s="528"/>
      <c r="C19" s="16" t="s">
        <v>71</v>
      </c>
      <c r="D19" s="18"/>
      <c r="E19" s="97"/>
      <c r="F19" s="255"/>
      <c r="G19" s="257"/>
      <c r="H19" s="245"/>
      <c r="I19" s="241"/>
      <c r="J19" s="241"/>
      <c r="K19" s="241"/>
      <c r="L19" s="241"/>
      <c r="M19" s="249"/>
      <c r="N19" s="203"/>
      <c r="O19" s="298"/>
      <c r="P19" s="203"/>
      <c r="Q19" s="298"/>
      <c r="R19" s="37"/>
      <c r="S19" s="39"/>
      <c r="T19" s="39"/>
      <c r="U19" s="39"/>
      <c r="V19" s="39"/>
      <c r="W19" s="39"/>
      <c r="X19" s="212"/>
      <c r="Y19" s="235"/>
      <c r="Z19" s="212"/>
      <c r="AA19" s="391"/>
      <c r="AB19" s="393"/>
      <c r="AC19" s="98">
        <f>AA19+'2026.4'!AC19</f>
        <v>0</v>
      </c>
      <c r="AD19" s="99">
        <f>AB19+'2026.4'!AD19</f>
        <v>0</v>
      </c>
      <c r="AE19" s="2"/>
      <c r="AF19" s="2"/>
      <c r="AG19" s="9">
        <f t="shared" si="0"/>
        <v>0</v>
      </c>
      <c r="AH19" s="387"/>
      <c r="AI19" s="9">
        <f t="shared" si="1"/>
        <v>0</v>
      </c>
      <c r="AJ19" s="10">
        <f>AE19+'2026.4'!AJ19</f>
        <v>5</v>
      </c>
      <c r="AK19" s="334">
        <f>AF19+'2026.4'!AK19</f>
        <v>0</v>
      </c>
      <c r="AL19" s="9">
        <f>AG19+'2026.4'!AL19</f>
        <v>0</v>
      </c>
      <c r="AM19" s="334">
        <f>AH19+'2026.4'!AM19</f>
        <v>198</v>
      </c>
      <c r="AN19" s="9">
        <f>AI19+'2026.4'!AN19</f>
        <v>79200</v>
      </c>
      <c r="AO19" s="3"/>
      <c r="AP19" s="11"/>
      <c r="AQ19" s="11">
        <f>AO19+'2026.4'!AQ19</f>
        <v>0</v>
      </c>
      <c r="AR19" s="11">
        <f>AP19+'2026.4'!AR19</f>
        <v>0</v>
      </c>
      <c r="AS19" s="4"/>
      <c r="AT19" s="11"/>
      <c r="AU19" s="11"/>
      <c r="AV19" s="11"/>
      <c r="AW19" s="11">
        <f>AS19+'2026.4'!AW19</f>
        <v>0</v>
      </c>
      <c r="AX19" s="11">
        <f>AT19+'2026.4'!AX19</f>
        <v>0</v>
      </c>
      <c r="AY19" s="11">
        <f>AU19+'2026.4'!AY19</f>
        <v>0</v>
      </c>
      <c r="AZ19" s="11">
        <f>AV19+'2026.4'!AZ19</f>
        <v>0</v>
      </c>
    </row>
    <row r="20" spans="1:52" s="1" customFormat="1">
      <c r="A20" s="527"/>
      <c r="B20" s="528"/>
      <c r="C20" s="16" t="s">
        <v>72</v>
      </c>
      <c r="D20" s="18"/>
      <c r="E20" s="97"/>
      <c r="F20" s="255"/>
      <c r="G20" s="257"/>
      <c r="H20" s="245"/>
      <c r="I20" s="241"/>
      <c r="J20" s="241"/>
      <c r="K20" s="241"/>
      <c r="L20" s="241"/>
      <c r="M20" s="249"/>
      <c r="N20" s="203"/>
      <c r="O20" s="298"/>
      <c r="P20" s="203"/>
      <c r="Q20" s="298"/>
      <c r="R20" s="37"/>
      <c r="S20" s="39"/>
      <c r="T20" s="39"/>
      <c r="U20" s="39"/>
      <c r="V20" s="39"/>
      <c r="W20" s="39"/>
      <c r="X20" s="212"/>
      <c r="Y20" s="235"/>
      <c r="Z20" s="212"/>
      <c r="AA20" s="391"/>
      <c r="AB20" s="393"/>
      <c r="AC20" s="98">
        <f>AA20+'2026.4'!AC20</f>
        <v>92194</v>
      </c>
      <c r="AD20" s="99">
        <f>AB20+'2026.4'!AD20</f>
        <v>619.97138625673244</v>
      </c>
      <c r="AE20" s="2"/>
      <c r="AF20" s="2"/>
      <c r="AG20" s="9">
        <f t="shared" si="0"/>
        <v>0</v>
      </c>
      <c r="AH20" s="387"/>
      <c r="AI20" s="9">
        <f t="shared" si="1"/>
        <v>0</v>
      </c>
      <c r="AJ20" s="10">
        <f>AE20+'2026.4'!AJ20</f>
        <v>1</v>
      </c>
      <c r="AK20" s="334">
        <f>AF20+'2026.4'!AK20</f>
        <v>1</v>
      </c>
      <c r="AL20" s="9">
        <f>AG20+'2026.4'!AL20</f>
        <v>200</v>
      </c>
      <c r="AM20" s="334">
        <f>AH20+'2026.4'!AM20</f>
        <v>44</v>
      </c>
      <c r="AN20" s="9">
        <f>AI20+'2026.4'!AN20</f>
        <v>17600</v>
      </c>
      <c r="AO20" s="3"/>
      <c r="AP20" s="11"/>
      <c r="AQ20" s="11">
        <f>AO20+'2026.4'!AQ20</f>
        <v>0</v>
      </c>
      <c r="AR20" s="11">
        <f>AP20+'2026.4'!AR20</f>
        <v>1</v>
      </c>
      <c r="AS20" s="4"/>
      <c r="AT20" s="11"/>
      <c r="AU20" s="11"/>
      <c r="AV20" s="11"/>
      <c r="AW20" s="11">
        <f>AS20+'2026.4'!AW20</f>
        <v>0</v>
      </c>
      <c r="AX20" s="11">
        <f>AT20+'2026.4'!AX20</f>
        <v>0</v>
      </c>
      <c r="AY20" s="11">
        <f>AU20+'2026.4'!AY20</f>
        <v>0</v>
      </c>
      <c r="AZ20" s="11">
        <f>AV20+'2026.4'!AZ20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3">
        <f t="shared" si="2"/>
        <v>0</v>
      </c>
      <c r="G21" s="258">
        <f t="shared" si="2"/>
        <v>0</v>
      </c>
      <c r="H21" s="267">
        <f t="shared" si="2"/>
        <v>0</v>
      </c>
      <c r="I21" s="279">
        <f t="shared" si="2"/>
        <v>0</v>
      </c>
      <c r="J21" s="279">
        <f t="shared" si="2"/>
        <v>0</v>
      </c>
      <c r="K21" s="279">
        <f>SUM(K6:K20)</f>
        <v>0</v>
      </c>
      <c r="L21" s="279">
        <f t="shared" si="2"/>
        <v>0</v>
      </c>
      <c r="M21" s="273">
        <f t="shared" si="2"/>
        <v>0</v>
      </c>
      <c r="N21" s="204">
        <f t="shared" si="2"/>
        <v>0</v>
      </c>
      <c r="O21" s="299">
        <f t="shared" si="2"/>
        <v>0</v>
      </c>
      <c r="P21" s="204">
        <f t="shared" ref="P21:Q21" si="3">SUM(P6:P20)</f>
        <v>0</v>
      </c>
      <c r="Q21" s="299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2">
        <f t="shared" si="2"/>
        <v>0</v>
      </c>
      <c r="Z21" s="213">
        <f t="shared" si="2"/>
        <v>0</v>
      </c>
      <c r="AA21" s="394">
        <f t="shared" si="2"/>
        <v>0</v>
      </c>
      <c r="AB21" s="405">
        <f t="shared" si="2"/>
        <v>0</v>
      </c>
      <c r="AC21" s="105">
        <f t="shared" si="2"/>
        <v>4856418</v>
      </c>
      <c r="AD21" s="106">
        <f t="shared" si="2"/>
        <v>32920.245884831165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35</v>
      </c>
      <c r="AK21" s="335">
        <f>SUM(AK6:AK20)</f>
        <v>14</v>
      </c>
      <c r="AL21" s="109">
        <f>SUM(AL5:AL20)</f>
        <v>3000</v>
      </c>
      <c r="AM21" s="335">
        <f>SUM(AM6:AM20)</f>
        <v>1489</v>
      </c>
      <c r="AN21" s="109">
        <f>SUM(AN5:AN20)</f>
        <v>596000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>
      <c r="A22" s="525">
        <v>2</v>
      </c>
      <c r="B22" s="525">
        <v>1</v>
      </c>
      <c r="C22" s="16" t="s">
        <v>74</v>
      </c>
      <c r="D22" s="18"/>
      <c r="E22" s="19"/>
      <c r="F22" s="212"/>
      <c r="G22" s="257"/>
      <c r="H22" s="245"/>
      <c r="I22" s="241"/>
      <c r="J22" s="241"/>
      <c r="K22" s="241"/>
      <c r="L22" s="241"/>
      <c r="M22" s="249"/>
      <c r="N22" s="203"/>
      <c r="O22" s="298"/>
      <c r="P22" s="203"/>
      <c r="Q22" s="298"/>
      <c r="R22" s="55"/>
      <c r="S22" s="39"/>
      <c r="T22" s="39"/>
      <c r="U22" s="39"/>
      <c r="V22" s="39"/>
      <c r="W22" s="39"/>
      <c r="X22" s="39"/>
      <c r="Y22" s="221"/>
      <c r="Z22" s="212"/>
      <c r="AA22" s="396"/>
      <c r="AB22" s="393"/>
      <c r="AC22" s="98">
        <f>AA22+'2026.4'!AC22</f>
        <v>2080644</v>
      </c>
      <c r="AD22" s="99">
        <f>AB22+'2026.4'!AD22</f>
        <v>14100.119445315735</v>
      </c>
      <c r="AE22" s="5"/>
      <c r="AF22" s="2"/>
      <c r="AG22" s="9">
        <f t="shared" si="0"/>
        <v>0</v>
      </c>
      <c r="AH22" s="387"/>
      <c r="AI22" s="9">
        <f t="shared" si="1"/>
        <v>0</v>
      </c>
      <c r="AJ22" s="10">
        <f>AE22+'2026.4'!AJ22</f>
        <v>1</v>
      </c>
      <c r="AK22" s="334">
        <f>AF22+'2026.4'!AK22</f>
        <v>0</v>
      </c>
      <c r="AL22" s="9">
        <f>AG22+'2026.4'!AL22</f>
        <v>0</v>
      </c>
      <c r="AM22" s="334">
        <f>AH22+'2026.4'!AM22</f>
        <v>45</v>
      </c>
      <c r="AN22" s="9">
        <f>AI22+'2026.4'!AN22</f>
        <v>18000</v>
      </c>
      <c r="AO22" s="3"/>
      <c r="AP22" s="11"/>
      <c r="AQ22" s="11">
        <f>AO22+'2026.4'!AQ22</f>
        <v>0</v>
      </c>
      <c r="AR22" s="11">
        <f>AP22+'2026.4'!AR22</f>
        <v>0</v>
      </c>
      <c r="AS22" s="4"/>
      <c r="AT22" s="11"/>
      <c r="AU22" s="11"/>
      <c r="AV22" s="11"/>
      <c r="AW22" s="11">
        <f>AS22+'2026.4'!AW22</f>
        <v>2</v>
      </c>
      <c r="AX22" s="11">
        <f>AT22+'2026.4'!AX22</f>
        <v>120</v>
      </c>
      <c r="AY22" s="11">
        <f>AU22+'2026.4'!AY22</f>
        <v>393</v>
      </c>
      <c r="AZ22" s="11">
        <f>AV22+'2026.4'!AZ22</f>
        <v>11</v>
      </c>
    </row>
    <row r="23" spans="1:52" s="1" customFormat="1">
      <c r="A23" s="526"/>
      <c r="B23" s="526"/>
      <c r="C23" s="16" t="s">
        <v>75</v>
      </c>
      <c r="D23" s="18"/>
      <c r="E23" s="19"/>
      <c r="F23" s="212"/>
      <c r="G23" s="257"/>
      <c r="H23" s="245"/>
      <c r="I23" s="241"/>
      <c r="J23" s="241"/>
      <c r="K23" s="241"/>
      <c r="L23" s="241"/>
      <c r="M23" s="249"/>
      <c r="N23" s="203"/>
      <c r="O23" s="298"/>
      <c r="P23" s="203"/>
      <c r="Q23" s="298"/>
      <c r="R23" s="55"/>
      <c r="S23" s="39"/>
      <c r="T23" s="39"/>
      <c r="U23" s="39"/>
      <c r="V23" s="39"/>
      <c r="W23" s="39"/>
      <c r="X23" s="39"/>
      <c r="Y23" s="221"/>
      <c r="Z23" s="212"/>
      <c r="AA23" s="396"/>
      <c r="AB23" s="406"/>
      <c r="AC23" s="98">
        <f>AA23+'2026.4'!AC23</f>
        <v>3496619</v>
      </c>
      <c r="AD23" s="99">
        <f>AB23+'2026.4'!AD23</f>
        <v>23678.302893647888</v>
      </c>
      <c r="AE23" s="5"/>
      <c r="AF23" s="2"/>
      <c r="AG23" s="9">
        <f t="shared" si="0"/>
        <v>0</v>
      </c>
      <c r="AH23" s="387"/>
      <c r="AI23" s="9">
        <f t="shared" si="1"/>
        <v>0</v>
      </c>
      <c r="AJ23" s="10">
        <f>AE23+'2026.4'!AJ23</f>
        <v>1</v>
      </c>
      <c r="AK23" s="334">
        <f>AF23+'2026.4'!AK23</f>
        <v>0</v>
      </c>
      <c r="AL23" s="9">
        <f>AG23+'2026.4'!AL23</f>
        <v>0</v>
      </c>
      <c r="AM23" s="334">
        <f>AH23+'2026.4'!AM23</f>
        <v>59</v>
      </c>
      <c r="AN23" s="9">
        <f>AI23+'2026.4'!AN23</f>
        <v>23600</v>
      </c>
      <c r="AO23" s="3"/>
      <c r="AP23" s="11"/>
      <c r="AQ23" s="11">
        <f>AO23+'2026.4'!AQ23</f>
        <v>0</v>
      </c>
      <c r="AR23" s="11">
        <f>AP23+'2026.4'!AR23</f>
        <v>0</v>
      </c>
      <c r="AS23" s="4"/>
      <c r="AT23" s="11"/>
      <c r="AU23" s="11"/>
      <c r="AV23" s="11"/>
      <c r="AW23" s="11">
        <f>AS23+'2026.4'!AW23</f>
        <v>0</v>
      </c>
      <c r="AX23" s="11">
        <f>AT23+'2026.4'!AX23</f>
        <v>0</v>
      </c>
      <c r="AY23" s="11">
        <f>AU23+'2026.4'!AY23</f>
        <v>0</v>
      </c>
      <c r="AZ23" s="11">
        <f>AV23+'2026.4'!AZ23</f>
        <v>0</v>
      </c>
    </row>
    <row r="24" spans="1:52" s="1" customFormat="1">
      <c r="A24" s="526"/>
      <c r="B24" s="526"/>
      <c r="C24" s="16" t="s">
        <v>76</v>
      </c>
      <c r="D24" s="18"/>
      <c r="E24" s="19"/>
      <c r="F24" s="212"/>
      <c r="G24" s="257"/>
      <c r="H24" s="245"/>
      <c r="I24" s="241"/>
      <c r="J24" s="241"/>
      <c r="K24" s="241"/>
      <c r="L24" s="241"/>
      <c r="M24" s="249"/>
      <c r="N24" s="203"/>
      <c r="O24" s="298"/>
      <c r="P24" s="203"/>
      <c r="Q24" s="298"/>
      <c r="R24" s="55"/>
      <c r="S24" s="39"/>
      <c r="T24" s="39"/>
      <c r="U24" s="39"/>
      <c r="V24" s="39"/>
      <c r="W24" s="39"/>
      <c r="X24" s="39"/>
      <c r="Y24" s="221"/>
      <c r="Z24" s="212"/>
      <c r="AA24" s="391"/>
      <c r="AB24" s="406"/>
      <c r="AC24" s="98">
        <f>AA24+'2026.4'!AC24</f>
        <v>0</v>
      </c>
      <c r="AD24" s="99">
        <f>AB24+'2026.4'!AD24</f>
        <v>0</v>
      </c>
      <c r="AE24" s="5"/>
      <c r="AF24" s="2"/>
      <c r="AG24" s="9">
        <f t="shared" si="0"/>
        <v>0</v>
      </c>
      <c r="AH24" s="387"/>
      <c r="AI24" s="9">
        <f t="shared" si="1"/>
        <v>0</v>
      </c>
      <c r="AJ24" s="10">
        <f>AE24+'2026.4'!AJ24</f>
        <v>1</v>
      </c>
      <c r="AK24" s="334">
        <f>AF24+'2026.4'!AK24</f>
        <v>18</v>
      </c>
      <c r="AL24" s="9">
        <f>AG24+'2026.4'!AL24</f>
        <v>3600</v>
      </c>
      <c r="AM24" s="334">
        <f>AH24+'2026.4'!AM24</f>
        <v>41</v>
      </c>
      <c r="AN24" s="9">
        <f>AI24+'2026.4'!AN24</f>
        <v>16400</v>
      </c>
      <c r="AO24" s="3"/>
      <c r="AP24" s="11"/>
      <c r="AQ24" s="11">
        <f>AO24+'2026.4'!AQ24</f>
        <v>0</v>
      </c>
      <c r="AR24" s="11">
        <f>AP24+'2026.4'!AR24</f>
        <v>0</v>
      </c>
      <c r="AS24" s="4"/>
      <c r="AT24" s="11"/>
      <c r="AU24" s="11"/>
      <c r="AV24" s="11"/>
      <c r="AW24" s="11">
        <f>AS24+'2026.4'!AW24</f>
        <v>2</v>
      </c>
      <c r="AX24" s="11">
        <f>AT24+'2026.4'!AX24</f>
        <v>520</v>
      </c>
      <c r="AY24" s="11">
        <f>AU24+'2026.4'!AY24</f>
        <v>154</v>
      </c>
      <c r="AZ24" s="11">
        <f>AV24+'2026.4'!AZ24</f>
        <v>3</v>
      </c>
    </row>
    <row r="25" spans="1:52" s="1" customFormat="1">
      <c r="A25" s="526"/>
      <c r="B25" s="526"/>
      <c r="C25" s="16" t="s">
        <v>77</v>
      </c>
      <c r="D25" s="18"/>
      <c r="E25" s="19"/>
      <c r="F25" s="212"/>
      <c r="G25" s="257"/>
      <c r="H25" s="245"/>
      <c r="I25" s="241"/>
      <c r="J25" s="241"/>
      <c r="K25" s="241"/>
      <c r="L25" s="241"/>
      <c r="M25" s="249"/>
      <c r="N25" s="203"/>
      <c r="O25" s="298"/>
      <c r="P25" s="203"/>
      <c r="Q25" s="298"/>
      <c r="R25" s="55"/>
      <c r="S25" s="39"/>
      <c r="T25" s="39"/>
      <c r="U25" s="39"/>
      <c r="V25" s="39"/>
      <c r="W25" s="39"/>
      <c r="X25" s="39"/>
      <c r="Y25" s="221"/>
      <c r="Z25" s="212"/>
      <c r="AA25" s="391"/>
      <c r="AB25" s="406"/>
      <c r="AC25" s="98">
        <f>AA25+'2026.4'!AC25</f>
        <v>324368</v>
      </c>
      <c r="AD25" s="99">
        <f>AB25+'2026.4'!AD25</f>
        <v>2200</v>
      </c>
      <c r="AE25" s="5"/>
      <c r="AF25" s="2"/>
      <c r="AG25" s="9">
        <f t="shared" si="0"/>
        <v>0</v>
      </c>
      <c r="AH25" s="387"/>
      <c r="AI25" s="9">
        <f t="shared" si="1"/>
        <v>0</v>
      </c>
      <c r="AJ25" s="10">
        <f>AE25+'2026.4'!AJ25</f>
        <v>1</v>
      </c>
      <c r="AK25" s="334">
        <f>AF25+'2026.4'!AK25</f>
        <v>12</v>
      </c>
      <c r="AL25" s="9">
        <f>AG25+'2026.4'!AL25</f>
        <v>2400</v>
      </c>
      <c r="AM25" s="334">
        <f>AH25+'2026.4'!AM25</f>
        <v>27</v>
      </c>
      <c r="AN25" s="9">
        <f>AI25+'2026.4'!AN25</f>
        <v>10800</v>
      </c>
      <c r="AO25" s="3"/>
      <c r="AP25" s="11"/>
      <c r="AQ25" s="11">
        <f>AO25+'2026.4'!AQ25</f>
        <v>0</v>
      </c>
      <c r="AR25" s="11">
        <f>AP25+'2026.4'!AR25</f>
        <v>0</v>
      </c>
      <c r="AS25" s="4"/>
      <c r="AT25" s="11"/>
      <c r="AU25" s="11"/>
      <c r="AV25" s="11"/>
      <c r="AW25" s="11">
        <f>AS25+'2026.4'!AW25</f>
        <v>0</v>
      </c>
      <c r="AX25" s="11">
        <f>AT25+'2026.4'!AX25</f>
        <v>0</v>
      </c>
      <c r="AY25" s="11">
        <f>AU25+'2026.4'!AY25</f>
        <v>0</v>
      </c>
      <c r="AZ25" s="11">
        <f>AV25+'2026.4'!AZ25</f>
        <v>0</v>
      </c>
    </row>
    <row r="26" spans="1:52" s="1" customFormat="1">
      <c r="A26" s="526"/>
      <c r="B26" s="526"/>
      <c r="C26" s="16" t="s">
        <v>78</v>
      </c>
      <c r="D26" s="18"/>
      <c r="E26" s="19"/>
      <c r="F26" s="212"/>
      <c r="G26" s="257"/>
      <c r="H26" s="245"/>
      <c r="I26" s="241"/>
      <c r="J26" s="241"/>
      <c r="K26" s="241"/>
      <c r="L26" s="241"/>
      <c r="M26" s="249"/>
      <c r="N26" s="203"/>
      <c r="O26" s="298"/>
      <c r="P26" s="203"/>
      <c r="Q26" s="298"/>
      <c r="R26" s="55"/>
      <c r="S26" s="39"/>
      <c r="T26" s="39"/>
      <c r="U26" s="39"/>
      <c r="V26" s="39"/>
      <c r="W26" s="39"/>
      <c r="X26" s="39"/>
      <c r="Y26" s="221"/>
      <c r="Z26" s="212"/>
      <c r="AA26" s="391"/>
      <c r="AB26" s="406"/>
      <c r="AC26" s="98">
        <f>AA26+'2026.4'!AC26</f>
        <v>0</v>
      </c>
      <c r="AD26" s="99">
        <f>AB26+'2026.4'!AD26</f>
        <v>0</v>
      </c>
      <c r="AE26" s="5"/>
      <c r="AF26" s="2"/>
      <c r="AG26" s="9">
        <f t="shared" si="0"/>
        <v>0</v>
      </c>
      <c r="AH26" s="387"/>
      <c r="AI26" s="9">
        <f t="shared" si="1"/>
        <v>0</v>
      </c>
      <c r="AJ26" s="10">
        <f>AE26+'2026.4'!AJ26</f>
        <v>1</v>
      </c>
      <c r="AK26" s="334">
        <f>AF26+'2026.4'!AK26</f>
        <v>4</v>
      </c>
      <c r="AL26" s="9">
        <f>AG26+'2026.4'!AL26</f>
        <v>800</v>
      </c>
      <c r="AM26" s="334">
        <f>AH26+'2026.4'!AM26</f>
        <v>15</v>
      </c>
      <c r="AN26" s="9">
        <f>AI26+'2026.4'!AN26</f>
        <v>6000</v>
      </c>
      <c r="AO26" s="3"/>
      <c r="AP26" s="11"/>
      <c r="AQ26" s="11">
        <f>AO26+'2026.4'!AQ26</f>
        <v>0</v>
      </c>
      <c r="AR26" s="11">
        <f>AP26+'2026.4'!AR26</f>
        <v>0</v>
      </c>
      <c r="AS26" s="4"/>
      <c r="AT26" s="11"/>
      <c r="AU26" s="11"/>
      <c r="AV26" s="11"/>
      <c r="AW26" s="11">
        <f>AS26+'2026.4'!AW26</f>
        <v>2</v>
      </c>
      <c r="AX26" s="11">
        <f>AT26+'2026.4'!AX26</f>
        <v>120</v>
      </c>
      <c r="AY26" s="11">
        <f>AU26+'2026.4'!AY26</f>
        <v>543</v>
      </c>
      <c r="AZ26" s="11">
        <f>AV26+'2026.4'!AZ26</f>
        <v>6</v>
      </c>
    </row>
    <row r="27" spans="1:52" s="1" customFormat="1">
      <c r="A27" s="526"/>
      <c r="B27" s="526"/>
      <c r="C27" s="16" t="s">
        <v>79</v>
      </c>
      <c r="D27" s="18"/>
      <c r="E27" s="19"/>
      <c r="F27" s="212"/>
      <c r="G27" s="257"/>
      <c r="H27" s="245"/>
      <c r="I27" s="241"/>
      <c r="J27" s="241"/>
      <c r="K27" s="241"/>
      <c r="L27" s="241"/>
      <c r="M27" s="249"/>
      <c r="N27" s="203"/>
      <c r="O27" s="298"/>
      <c r="P27" s="203"/>
      <c r="Q27" s="298"/>
      <c r="R27" s="55"/>
      <c r="S27" s="39"/>
      <c r="T27" s="39"/>
      <c r="U27" s="39"/>
      <c r="V27" s="39"/>
      <c r="W27" s="39"/>
      <c r="X27" s="39"/>
      <c r="Y27" s="221"/>
      <c r="Z27" s="212"/>
      <c r="AA27" s="391"/>
      <c r="AB27" s="406"/>
      <c r="AC27" s="98">
        <f>AA27+'2026.4'!AC27</f>
        <v>0</v>
      </c>
      <c r="AD27" s="99">
        <f>AB27+'2026.4'!AD27</f>
        <v>0</v>
      </c>
      <c r="AE27" s="5"/>
      <c r="AF27" s="2"/>
      <c r="AG27" s="9">
        <f t="shared" si="0"/>
        <v>0</v>
      </c>
      <c r="AH27" s="387"/>
      <c r="AI27" s="9">
        <f t="shared" si="1"/>
        <v>0</v>
      </c>
      <c r="AJ27" s="10">
        <f>AE27+'2026.4'!AJ27</f>
        <v>3</v>
      </c>
      <c r="AK27" s="334">
        <f>AF27+'2026.4'!AK27</f>
        <v>42</v>
      </c>
      <c r="AL27" s="9">
        <f>AG27+'2026.4'!AL27</f>
        <v>8400</v>
      </c>
      <c r="AM27" s="334">
        <f>AH27+'2026.4'!AM27</f>
        <v>60</v>
      </c>
      <c r="AN27" s="9">
        <f>AI27+'2026.4'!AN27</f>
        <v>24000</v>
      </c>
      <c r="AO27" s="3"/>
      <c r="AP27" s="11"/>
      <c r="AQ27" s="11">
        <f>AO27+'2026.4'!AQ27</f>
        <v>0</v>
      </c>
      <c r="AR27" s="11">
        <f>AP27+'2026.4'!AR27</f>
        <v>0</v>
      </c>
      <c r="AS27" s="4"/>
      <c r="AT27" s="11"/>
      <c r="AU27" s="11"/>
      <c r="AV27" s="11"/>
      <c r="AW27" s="11">
        <f>AS27+'2026.4'!AW27</f>
        <v>0</v>
      </c>
      <c r="AX27" s="11">
        <f>AT27+'2026.4'!AX27</f>
        <v>0</v>
      </c>
      <c r="AY27" s="11">
        <f>AU27+'2026.4'!AY27</f>
        <v>0</v>
      </c>
      <c r="AZ27" s="11">
        <f>AV27+'2026.4'!AZ27</f>
        <v>0</v>
      </c>
    </row>
    <row r="28" spans="1:52" s="1" customFormat="1">
      <c r="A28" s="526"/>
      <c r="B28" s="527"/>
      <c r="C28" s="16" t="s">
        <v>80</v>
      </c>
      <c r="D28" s="18"/>
      <c r="E28" s="19"/>
      <c r="F28" s="212"/>
      <c r="G28" s="257"/>
      <c r="H28" s="245"/>
      <c r="I28" s="241"/>
      <c r="J28" s="241"/>
      <c r="K28" s="241"/>
      <c r="L28" s="241"/>
      <c r="M28" s="249"/>
      <c r="N28" s="203"/>
      <c r="O28" s="298"/>
      <c r="P28" s="203"/>
      <c r="Q28" s="298"/>
      <c r="R28" s="55"/>
      <c r="S28" s="39"/>
      <c r="T28" s="39"/>
      <c r="U28" s="39"/>
      <c r="V28" s="39"/>
      <c r="W28" s="39"/>
      <c r="X28" s="39"/>
      <c r="Y28" s="221"/>
      <c r="Z28" s="212"/>
      <c r="AA28" s="391"/>
      <c r="AB28" s="406"/>
      <c r="AC28" s="98">
        <f>AA28+'2026.4'!AC28</f>
        <v>282549</v>
      </c>
      <c r="AD28" s="99">
        <f>AB28+'2026.4'!AD28</f>
        <v>1900.0400808670142</v>
      </c>
      <c r="AE28" s="5"/>
      <c r="AF28" s="2"/>
      <c r="AG28" s="9">
        <f t="shared" si="0"/>
        <v>0</v>
      </c>
      <c r="AH28" s="387"/>
      <c r="AI28" s="9">
        <f t="shared" si="1"/>
        <v>0</v>
      </c>
      <c r="AJ28" s="10">
        <f>AE28+'2026.4'!AJ28</f>
        <v>0</v>
      </c>
      <c r="AK28" s="334">
        <f>AF28+'2026.4'!AK28</f>
        <v>0</v>
      </c>
      <c r="AL28" s="9">
        <f>AG28+'2026.4'!AL28</f>
        <v>0</v>
      </c>
      <c r="AM28" s="334">
        <f>AH28+'2026.4'!AM28</f>
        <v>0</v>
      </c>
      <c r="AN28" s="9">
        <f>AI28+'2026.4'!AN28</f>
        <v>0</v>
      </c>
      <c r="AO28" s="3"/>
      <c r="AP28" s="11"/>
      <c r="AQ28" s="11">
        <f>AO28+'2026.4'!AQ28</f>
        <v>0</v>
      </c>
      <c r="AR28" s="11">
        <f>AP28+'2026.4'!AR28</f>
        <v>0</v>
      </c>
      <c r="AS28" s="4"/>
      <c r="AT28" s="11"/>
      <c r="AU28" s="11"/>
      <c r="AV28" s="11"/>
      <c r="AW28" s="11">
        <f>AS28+'2026.4'!AW28</f>
        <v>1</v>
      </c>
      <c r="AX28" s="11">
        <f>AT28+'2026.4'!AX28</f>
        <v>50</v>
      </c>
      <c r="AY28" s="11">
        <f>AU28+'2026.4'!AY28</f>
        <v>324</v>
      </c>
      <c r="AZ28" s="11">
        <f>AV28+'2026.4'!AZ28</f>
        <v>3</v>
      </c>
    </row>
    <row r="29" spans="1:52" s="1" customFormat="1">
      <c r="A29" s="526"/>
      <c r="B29" s="528">
        <v>2</v>
      </c>
      <c r="C29" s="16" t="s">
        <v>81</v>
      </c>
      <c r="D29" s="18"/>
      <c r="E29" s="19"/>
      <c r="F29" s="212"/>
      <c r="G29" s="257"/>
      <c r="H29" s="245"/>
      <c r="I29" s="241"/>
      <c r="J29" s="241"/>
      <c r="K29" s="241"/>
      <c r="L29" s="241"/>
      <c r="M29" s="249"/>
      <c r="N29" s="203"/>
      <c r="O29" s="298"/>
      <c r="P29" s="203"/>
      <c r="Q29" s="298"/>
      <c r="R29" s="55"/>
      <c r="S29" s="39"/>
      <c r="T29" s="39"/>
      <c r="U29" s="39"/>
      <c r="V29" s="39"/>
      <c r="W29" s="39"/>
      <c r="X29" s="39"/>
      <c r="Y29" s="221"/>
      <c r="Z29" s="212"/>
      <c r="AA29" s="391"/>
      <c r="AB29" s="406"/>
      <c r="AC29" s="98">
        <f>AA29+'2026.4'!AC29</f>
        <v>0</v>
      </c>
      <c r="AD29" s="99">
        <f>AB29+'2026.4'!AD29</f>
        <v>0</v>
      </c>
      <c r="AE29" s="5"/>
      <c r="AF29" s="2"/>
      <c r="AG29" s="9">
        <f t="shared" si="0"/>
        <v>0</v>
      </c>
      <c r="AH29" s="387"/>
      <c r="AI29" s="9">
        <f t="shared" si="1"/>
        <v>0</v>
      </c>
      <c r="AJ29" s="10">
        <f>AE29+'2026.4'!AJ29</f>
        <v>1</v>
      </c>
      <c r="AK29" s="334">
        <f>AF29+'2026.4'!AK29</f>
        <v>0</v>
      </c>
      <c r="AL29" s="9">
        <f>AG29+'2026.4'!AL29</f>
        <v>0</v>
      </c>
      <c r="AM29" s="334">
        <f>AH29+'2026.4'!AM29</f>
        <v>15</v>
      </c>
      <c r="AN29" s="9">
        <f>AI29+'2026.4'!AN29</f>
        <v>6000</v>
      </c>
      <c r="AO29" s="3"/>
      <c r="AP29" s="11"/>
      <c r="AQ29" s="11">
        <f>AO29+'2026.4'!AQ29</f>
        <v>0</v>
      </c>
      <c r="AR29" s="11">
        <f>AP29+'2026.4'!AR29</f>
        <v>0</v>
      </c>
      <c r="AS29" s="4"/>
      <c r="AT29" s="11"/>
      <c r="AU29" s="11"/>
      <c r="AV29" s="11"/>
      <c r="AW29" s="11">
        <f>AS29+'2026.4'!AW29</f>
        <v>0</v>
      </c>
      <c r="AX29" s="11">
        <f>AT29+'2026.4'!AX29</f>
        <v>0</v>
      </c>
      <c r="AY29" s="11">
        <f>AU29+'2026.4'!AY29</f>
        <v>0</v>
      </c>
      <c r="AZ29" s="11">
        <f>AV29+'2026.4'!AZ29</f>
        <v>0</v>
      </c>
    </row>
    <row r="30" spans="1:52" s="1" customFormat="1">
      <c r="A30" s="526"/>
      <c r="B30" s="528"/>
      <c r="C30" s="16" t="s">
        <v>82</v>
      </c>
      <c r="D30" s="18"/>
      <c r="E30" s="19"/>
      <c r="F30" s="212"/>
      <c r="G30" s="257"/>
      <c r="H30" s="245"/>
      <c r="I30" s="241"/>
      <c r="J30" s="241"/>
      <c r="K30" s="241"/>
      <c r="L30" s="241"/>
      <c r="M30" s="249"/>
      <c r="N30" s="203"/>
      <c r="O30" s="298"/>
      <c r="P30" s="203"/>
      <c r="Q30" s="298"/>
      <c r="R30" s="55"/>
      <c r="S30" s="39"/>
      <c r="T30" s="39"/>
      <c r="U30" s="39"/>
      <c r="V30" s="39"/>
      <c r="W30" s="39"/>
      <c r="X30" s="39"/>
      <c r="Y30" s="221"/>
      <c r="Z30" s="212"/>
      <c r="AA30" s="396"/>
      <c r="AB30" s="406"/>
      <c r="AC30" s="98">
        <f>AA30+'2026.4'!AC30</f>
        <v>1414396</v>
      </c>
      <c r="AD30" s="99">
        <f>AB30+'2026.4'!AD30</f>
        <v>9720.5372238516684</v>
      </c>
      <c r="AE30" s="5"/>
      <c r="AF30" s="2"/>
      <c r="AG30" s="9">
        <f t="shared" si="0"/>
        <v>0</v>
      </c>
      <c r="AH30" s="387"/>
      <c r="AI30" s="9">
        <f t="shared" si="1"/>
        <v>0</v>
      </c>
      <c r="AJ30" s="10">
        <f>AE30+'2026.4'!AJ30</f>
        <v>6</v>
      </c>
      <c r="AK30" s="334">
        <f>AF30+'2026.4'!AK30</f>
        <v>0</v>
      </c>
      <c r="AL30" s="9">
        <f>AG30+'2026.4'!AL30</f>
        <v>0</v>
      </c>
      <c r="AM30" s="334">
        <f>AH30+'2026.4'!AM30</f>
        <v>223</v>
      </c>
      <c r="AN30" s="9">
        <f>AI30+'2026.4'!AN30</f>
        <v>89200</v>
      </c>
      <c r="AO30" s="3"/>
      <c r="AP30" s="11"/>
      <c r="AQ30" s="11">
        <f>AO30+'2026.4'!AQ30</f>
        <v>14</v>
      </c>
      <c r="AR30" s="11">
        <f>AP30+'2026.4'!AR30</f>
        <v>0</v>
      </c>
      <c r="AS30" s="4"/>
      <c r="AT30" s="11"/>
      <c r="AU30" s="11"/>
      <c r="AV30" s="11"/>
      <c r="AW30" s="11">
        <f>AS30+'2026.4'!AW30</f>
        <v>2</v>
      </c>
      <c r="AX30" s="11">
        <f>AT30+'2026.4'!AX30</f>
        <v>990</v>
      </c>
      <c r="AY30" s="11">
        <f>AU30+'2026.4'!AY30</f>
        <v>82</v>
      </c>
      <c r="AZ30" s="11">
        <f>AV30+'2026.4'!AZ30</f>
        <v>31</v>
      </c>
    </row>
    <row r="31" spans="1:52" s="1" customFormat="1">
      <c r="A31" s="526"/>
      <c r="B31" s="528"/>
      <c r="C31" s="16" t="s">
        <v>83</v>
      </c>
      <c r="D31" s="18"/>
      <c r="E31" s="19"/>
      <c r="F31" s="212"/>
      <c r="G31" s="257"/>
      <c r="H31" s="245"/>
      <c r="I31" s="241"/>
      <c r="J31" s="241"/>
      <c r="K31" s="241"/>
      <c r="L31" s="241"/>
      <c r="M31" s="249"/>
      <c r="N31" s="203"/>
      <c r="O31" s="298"/>
      <c r="P31" s="203"/>
      <c r="Q31" s="298"/>
      <c r="R31" s="55"/>
      <c r="S31" s="39"/>
      <c r="T31" s="39"/>
      <c r="U31" s="39"/>
      <c r="V31" s="39"/>
      <c r="W31" s="39"/>
      <c r="X31" s="39"/>
      <c r="Y31" s="221"/>
      <c r="Z31" s="212"/>
      <c r="AA31" s="391"/>
      <c r="AB31" s="406"/>
      <c r="AC31" s="98">
        <f>AA31+'2026.4'!AC31</f>
        <v>1011105</v>
      </c>
      <c r="AD31" s="99">
        <f>AB31+'2026.4'!AD31</f>
        <v>7000.0175155343059</v>
      </c>
      <c r="AE31" s="5"/>
      <c r="AF31" s="2"/>
      <c r="AG31" s="9">
        <f t="shared" si="0"/>
        <v>0</v>
      </c>
      <c r="AH31" s="387"/>
      <c r="AI31" s="9">
        <f t="shared" si="1"/>
        <v>0</v>
      </c>
      <c r="AJ31" s="10">
        <f>AE31+'2026.4'!AJ31</f>
        <v>2</v>
      </c>
      <c r="AK31" s="334">
        <f>AF31+'2026.4'!AK31</f>
        <v>1</v>
      </c>
      <c r="AL31" s="9">
        <f>AG31+'2026.4'!AL31</f>
        <v>200</v>
      </c>
      <c r="AM31" s="334">
        <f>AH31+'2026.4'!AM31</f>
        <v>109</v>
      </c>
      <c r="AN31" s="9">
        <f>AI31+'2026.4'!AN31</f>
        <v>43600</v>
      </c>
      <c r="AO31" s="3"/>
      <c r="AP31" s="11"/>
      <c r="AQ31" s="11">
        <f>AO31+'2026.4'!AQ31</f>
        <v>0</v>
      </c>
      <c r="AR31" s="11">
        <f>AP31+'2026.4'!AR31</f>
        <v>0</v>
      </c>
      <c r="AS31" s="4"/>
      <c r="AT31" s="11"/>
      <c r="AU31" s="11"/>
      <c r="AV31" s="11"/>
      <c r="AW31" s="11">
        <f>AS31+'2026.4'!AW31</f>
        <v>0</v>
      </c>
      <c r="AX31" s="11">
        <f>AT31+'2026.4'!AX31</f>
        <v>0</v>
      </c>
      <c r="AY31" s="11">
        <f>AU31+'2026.4'!AY31</f>
        <v>0</v>
      </c>
      <c r="AZ31" s="11">
        <f>AV31+'2026.4'!AZ31</f>
        <v>0</v>
      </c>
    </row>
    <row r="32" spans="1:52" s="1" customFormat="1">
      <c r="A32" s="526"/>
      <c r="B32" s="528"/>
      <c r="C32" s="16" t="s">
        <v>84</v>
      </c>
      <c r="D32" s="18"/>
      <c r="E32" s="19"/>
      <c r="F32" s="212"/>
      <c r="G32" s="257"/>
      <c r="H32" s="245"/>
      <c r="I32" s="241"/>
      <c r="J32" s="241"/>
      <c r="K32" s="241"/>
      <c r="L32" s="241"/>
      <c r="M32" s="249"/>
      <c r="N32" s="203"/>
      <c r="O32" s="298"/>
      <c r="P32" s="203"/>
      <c r="Q32" s="298"/>
      <c r="R32" s="55"/>
      <c r="S32" s="39"/>
      <c r="T32" s="39"/>
      <c r="U32" s="39"/>
      <c r="V32" s="39"/>
      <c r="W32" s="39"/>
      <c r="X32" s="39"/>
      <c r="Y32" s="221"/>
      <c r="Z32" s="212"/>
      <c r="AA32" s="391"/>
      <c r="AB32" s="393"/>
      <c r="AC32" s="98">
        <f>AA32+'2026.4'!AC32</f>
        <v>0</v>
      </c>
      <c r="AD32" s="99">
        <f>AB32+'2026.4'!AD32</f>
        <v>0</v>
      </c>
      <c r="AE32" s="5"/>
      <c r="AF32" s="2"/>
      <c r="AG32" s="9">
        <f t="shared" si="0"/>
        <v>0</v>
      </c>
      <c r="AH32" s="387"/>
      <c r="AI32" s="9">
        <f t="shared" si="1"/>
        <v>0</v>
      </c>
      <c r="AJ32" s="10">
        <f>AE32+'2026.4'!AJ32</f>
        <v>3</v>
      </c>
      <c r="AK32" s="334">
        <f>AF32+'2026.4'!AK32</f>
        <v>0</v>
      </c>
      <c r="AL32" s="9">
        <f>AG32+'2026.4'!AL32</f>
        <v>0</v>
      </c>
      <c r="AM32" s="334">
        <f>AH32+'2026.4'!AM32</f>
        <v>128</v>
      </c>
      <c r="AN32" s="9">
        <f>AI32+'2026.4'!AN32</f>
        <v>51200</v>
      </c>
      <c r="AO32" s="3"/>
      <c r="AP32" s="11"/>
      <c r="AQ32" s="11">
        <f>AO32+'2026.4'!AQ32</f>
        <v>0</v>
      </c>
      <c r="AR32" s="11">
        <f>AP32+'2026.4'!AR32</f>
        <v>0</v>
      </c>
      <c r="AS32" s="4"/>
      <c r="AT32" s="11"/>
      <c r="AU32" s="11"/>
      <c r="AV32" s="11"/>
      <c r="AW32" s="11">
        <f>AS32+'2026.4'!AW32</f>
        <v>1</v>
      </c>
      <c r="AX32" s="11">
        <f>AT32+'2026.4'!AX32</f>
        <v>480</v>
      </c>
      <c r="AY32" s="11">
        <f>AU32+'2026.4'!AY32</f>
        <v>16</v>
      </c>
      <c r="AZ32" s="11">
        <f>AV32+'2026.4'!AZ32</f>
        <v>16</v>
      </c>
    </row>
    <row r="33" spans="1:52" s="1" customFormat="1">
      <c r="A33" s="526"/>
      <c r="B33" s="528"/>
      <c r="C33" s="16" t="s">
        <v>85</v>
      </c>
      <c r="D33" s="18"/>
      <c r="E33" s="19"/>
      <c r="F33" s="212"/>
      <c r="G33" s="257"/>
      <c r="H33" s="245"/>
      <c r="I33" s="241"/>
      <c r="J33" s="241"/>
      <c r="K33" s="241"/>
      <c r="L33" s="241"/>
      <c r="M33" s="249"/>
      <c r="N33" s="203"/>
      <c r="O33" s="298"/>
      <c r="P33" s="203"/>
      <c r="Q33" s="298"/>
      <c r="R33" s="55"/>
      <c r="S33" s="39"/>
      <c r="T33" s="39"/>
      <c r="U33" s="39"/>
      <c r="V33" s="39"/>
      <c r="W33" s="39"/>
      <c r="X33" s="39"/>
      <c r="Y33" s="221"/>
      <c r="Z33" s="212"/>
      <c r="AA33" s="391"/>
      <c r="AB33" s="393"/>
      <c r="AC33" s="98">
        <f>AA33+'2026.4'!AC33</f>
        <v>149368</v>
      </c>
      <c r="AD33" s="99">
        <f>AB33+'2026.4'!AD33</f>
        <v>1000.0030796517102</v>
      </c>
      <c r="AE33" s="5"/>
      <c r="AF33" s="2"/>
      <c r="AG33" s="9">
        <f t="shared" si="0"/>
        <v>0</v>
      </c>
      <c r="AH33" s="387"/>
      <c r="AI33" s="9">
        <f t="shared" si="1"/>
        <v>0</v>
      </c>
      <c r="AJ33" s="10">
        <f>AE33+'2026.4'!AJ33</f>
        <v>3</v>
      </c>
      <c r="AK33" s="334">
        <f>AF33+'2026.4'!AK33</f>
        <v>8</v>
      </c>
      <c r="AL33" s="9">
        <f>AG33+'2026.4'!AL33</f>
        <v>1600</v>
      </c>
      <c r="AM33" s="334">
        <f>AH33+'2026.4'!AM33</f>
        <v>158</v>
      </c>
      <c r="AN33" s="9">
        <f>AI33+'2026.4'!AN33</f>
        <v>63200</v>
      </c>
      <c r="AO33" s="3"/>
      <c r="AP33" s="11"/>
      <c r="AQ33" s="11">
        <f>AO33+'2026.4'!AQ33</f>
        <v>39</v>
      </c>
      <c r="AR33" s="11">
        <f>AP33+'2026.4'!AR33</f>
        <v>0</v>
      </c>
      <c r="AS33" s="4"/>
      <c r="AT33" s="11"/>
      <c r="AU33" s="11"/>
      <c r="AV33" s="11"/>
      <c r="AW33" s="11">
        <f>AS33+'2026.4'!AW33</f>
        <v>2</v>
      </c>
      <c r="AX33" s="11">
        <f>AT33+'2026.4'!AX33</f>
        <v>485</v>
      </c>
      <c r="AY33" s="11">
        <f>AU33+'2026.4'!AY33</f>
        <v>595</v>
      </c>
      <c r="AZ33" s="11">
        <f>AV33+'2026.4'!AZ33</f>
        <v>23</v>
      </c>
    </row>
    <row r="34" spans="1:52" s="1" customFormat="1">
      <c r="A34" s="527"/>
      <c r="B34" s="528"/>
      <c r="C34" s="16" t="s">
        <v>86</v>
      </c>
      <c r="D34" s="18"/>
      <c r="E34" s="19"/>
      <c r="F34" s="212"/>
      <c r="G34" s="257"/>
      <c r="H34" s="245"/>
      <c r="I34" s="241"/>
      <c r="J34" s="241"/>
      <c r="K34" s="241"/>
      <c r="L34" s="241"/>
      <c r="M34" s="249"/>
      <c r="N34" s="203"/>
      <c r="O34" s="298"/>
      <c r="P34" s="203"/>
      <c r="Q34" s="298"/>
      <c r="R34" s="55"/>
      <c r="S34" s="39"/>
      <c r="T34" s="39"/>
      <c r="U34" s="39"/>
      <c r="V34" s="39"/>
      <c r="W34" s="39"/>
      <c r="X34" s="39"/>
      <c r="Y34" s="221"/>
      <c r="Z34" s="212"/>
      <c r="AA34" s="391"/>
      <c r="AB34" s="393"/>
      <c r="AC34" s="98">
        <f>AA34+'2026.4'!AC34</f>
        <v>0</v>
      </c>
      <c r="AD34" s="99">
        <f>AB34+'2026.4'!AD34</f>
        <v>0</v>
      </c>
      <c r="AE34" s="5"/>
      <c r="AF34" s="2"/>
      <c r="AG34" s="9">
        <f t="shared" si="0"/>
        <v>0</v>
      </c>
      <c r="AH34" s="387"/>
      <c r="AI34" s="9">
        <f t="shared" si="1"/>
        <v>0</v>
      </c>
      <c r="AJ34" s="10">
        <f>AE34+'2026.4'!AJ34</f>
        <v>1</v>
      </c>
      <c r="AK34" s="334">
        <f>AF34+'2026.4'!AK34</f>
        <v>0</v>
      </c>
      <c r="AL34" s="9">
        <f>AG34+'2026.4'!AL34</f>
        <v>0</v>
      </c>
      <c r="AM34" s="334">
        <f>AH34+'2026.4'!AM34</f>
        <v>32</v>
      </c>
      <c r="AN34" s="9">
        <f>AI34+'2026.4'!AN34</f>
        <v>12800</v>
      </c>
      <c r="AO34" s="3"/>
      <c r="AP34" s="11"/>
      <c r="AQ34" s="11">
        <f>AO34+'2026.4'!AQ34</f>
        <v>1</v>
      </c>
      <c r="AR34" s="11">
        <f>AP34+'2026.4'!AR34</f>
        <v>0</v>
      </c>
      <c r="AS34" s="4"/>
      <c r="AT34" s="11"/>
      <c r="AU34" s="11"/>
      <c r="AV34" s="11"/>
      <c r="AW34" s="11">
        <f>AS34+'2026.4'!AW34</f>
        <v>3</v>
      </c>
      <c r="AX34" s="11">
        <f>AT34+'2026.4'!AX34</f>
        <v>580</v>
      </c>
      <c r="AY34" s="11">
        <f>AU34+'2026.4'!AY34</f>
        <v>163</v>
      </c>
      <c r="AZ34" s="11">
        <f>AV34+'2026.4'!AZ34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2">
        <f t="shared" ref="G35:Q35" si="7">SUM(G22:G34)</f>
        <v>0</v>
      </c>
      <c r="H35" s="269">
        <f t="shared" si="7"/>
        <v>0</v>
      </c>
      <c r="I35" s="280">
        <f t="shared" si="7"/>
        <v>0</v>
      </c>
      <c r="J35" s="280">
        <f t="shared" si="7"/>
        <v>0</v>
      </c>
      <c r="K35" s="280">
        <f t="shared" si="7"/>
        <v>0</v>
      </c>
      <c r="L35" s="280">
        <f t="shared" si="7"/>
        <v>0</v>
      </c>
      <c r="M35" s="275">
        <f t="shared" si="7"/>
        <v>0</v>
      </c>
      <c r="N35" s="208">
        <f t="shared" si="7"/>
        <v>0</v>
      </c>
      <c r="O35" s="305">
        <f t="shared" si="7"/>
        <v>0</v>
      </c>
      <c r="P35" s="204">
        <f t="shared" si="7"/>
        <v>0</v>
      </c>
      <c r="Q35" s="299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7">
        <f>SUM(AA22:AA34)</f>
        <v>0</v>
      </c>
      <c r="AB35" s="407">
        <f>SUM(AB22:AB34)</f>
        <v>0</v>
      </c>
      <c r="AC35" s="115">
        <f>SUM(AC22:AC34)</f>
        <v>8759049</v>
      </c>
      <c r="AD35" s="116">
        <f>SUM(AD22:AD34)</f>
        <v>59599.020238868325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24</v>
      </c>
      <c r="AK35" s="335">
        <f>SUM(AK22:AK34)</f>
        <v>85</v>
      </c>
      <c r="AL35" s="109">
        <f>SUM(AL22:AL34)</f>
        <v>17000</v>
      </c>
      <c r="AM35" s="335">
        <f>SUM(AM22:AM34)</f>
        <v>912</v>
      </c>
      <c r="AN35" s="109">
        <f>SUM(AN22:AN34)</f>
        <v>364800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15</v>
      </c>
      <c r="AX35" s="112">
        <f t="shared" ref="AX35:AZ35" si="13">SUM(AX22:AX34)</f>
        <v>3345</v>
      </c>
      <c r="AY35" s="112">
        <f t="shared" si="13"/>
        <v>2270</v>
      </c>
      <c r="AZ35" s="112">
        <f t="shared" si="13"/>
        <v>116</v>
      </c>
    </row>
    <row r="36" spans="1:52" s="1" customFormat="1">
      <c r="A36" s="525">
        <v>3</v>
      </c>
      <c r="B36" s="525">
        <v>1</v>
      </c>
      <c r="C36" s="16" t="s">
        <v>87</v>
      </c>
      <c r="D36" s="18"/>
      <c r="E36" s="19"/>
      <c r="F36" s="212"/>
      <c r="G36" s="257"/>
      <c r="H36" s="245"/>
      <c r="I36" s="241"/>
      <c r="J36" s="241"/>
      <c r="K36" s="241"/>
      <c r="L36" s="241"/>
      <c r="M36" s="249"/>
      <c r="N36" s="203"/>
      <c r="O36" s="298"/>
      <c r="P36" s="203"/>
      <c r="Q36" s="298"/>
      <c r="R36" s="55"/>
      <c r="S36" s="39"/>
      <c r="T36" s="39"/>
      <c r="U36" s="39"/>
      <c r="V36" s="39"/>
      <c r="W36" s="39"/>
      <c r="X36" s="39"/>
      <c r="Y36" s="221"/>
      <c r="Z36" s="212"/>
      <c r="AA36" s="391"/>
      <c r="AB36" s="393"/>
      <c r="AC36" s="98">
        <f>AA36+'2026.4'!AC36</f>
        <v>0</v>
      </c>
      <c r="AD36" s="99">
        <f>AB36+'2026.4'!AD36</f>
        <v>0</v>
      </c>
      <c r="AE36" s="5"/>
      <c r="AF36" s="2"/>
      <c r="AG36" s="9">
        <f t="shared" si="0"/>
        <v>0</v>
      </c>
      <c r="AH36" s="387"/>
      <c r="AI36" s="9">
        <f t="shared" si="1"/>
        <v>0</v>
      </c>
      <c r="AJ36" s="10">
        <f>AE36+'2026.4'!AJ36</f>
        <v>1</v>
      </c>
      <c r="AK36" s="334">
        <f>AF36+'2026.4'!AK36</f>
        <v>0</v>
      </c>
      <c r="AL36" s="9">
        <f>AG36+'2026.4'!AL36</f>
        <v>0</v>
      </c>
      <c r="AM36" s="334">
        <f>AH36+'2026.4'!AM36</f>
        <v>47</v>
      </c>
      <c r="AN36" s="9">
        <f>AI36+'2026.4'!AN36</f>
        <v>18800</v>
      </c>
      <c r="AO36" s="3"/>
      <c r="AP36" s="11"/>
      <c r="AQ36" s="11">
        <f>AO36+'2026.4'!AQ36</f>
        <v>2</v>
      </c>
      <c r="AR36" s="11">
        <f>AP36+'2026.4'!AR36</f>
        <v>0</v>
      </c>
      <c r="AS36" s="4"/>
      <c r="AT36" s="11"/>
      <c r="AU36" s="11"/>
      <c r="AV36" s="11"/>
      <c r="AW36" s="11">
        <f>AS36+'2026.4'!AW36</f>
        <v>3</v>
      </c>
      <c r="AX36" s="11">
        <f>AT36+'2026.4'!AX36</f>
        <v>195</v>
      </c>
      <c r="AY36" s="11">
        <f>AU36+'2026.4'!AY36</f>
        <v>757</v>
      </c>
      <c r="AZ36" s="11">
        <f>AV36+'2026.4'!AZ36</f>
        <v>20</v>
      </c>
    </row>
    <row r="37" spans="1:52" s="1" customFormat="1">
      <c r="A37" s="526"/>
      <c r="B37" s="526"/>
      <c r="C37" s="16" t="s">
        <v>88</v>
      </c>
      <c r="D37" s="18"/>
      <c r="E37" s="19"/>
      <c r="F37" s="212"/>
      <c r="G37" s="257"/>
      <c r="H37" s="245"/>
      <c r="I37" s="241"/>
      <c r="J37" s="241"/>
      <c r="K37" s="241"/>
      <c r="L37" s="241"/>
      <c r="M37" s="249"/>
      <c r="N37" s="203"/>
      <c r="O37" s="298"/>
      <c r="P37" s="203"/>
      <c r="Q37" s="298"/>
      <c r="R37" s="55"/>
      <c r="S37" s="39"/>
      <c r="T37" s="39"/>
      <c r="U37" s="39"/>
      <c r="V37" s="39"/>
      <c r="W37" s="39"/>
      <c r="X37" s="39"/>
      <c r="Y37" s="221"/>
      <c r="Z37" s="212"/>
      <c r="AA37" s="391"/>
      <c r="AB37" s="393"/>
      <c r="AC37" s="98">
        <f>AA37+'2026.4'!AC37</f>
        <v>0</v>
      </c>
      <c r="AD37" s="99">
        <f>AB37+'2026.4'!AD37</f>
        <v>0</v>
      </c>
      <c r="AE37" s="5"/>
      <c r="AF37" s="2"/>
      <c r="AG37" s="9">
        <f t="shared" ref="AG37:AG69" si="14">AF37*$AG$5</f>
        <v>0</v>
      </c>
      <c r="AH37" s="387"/>
      <c r="AI37" s="9">
        <f t="shared" ref="AI37:AI69" si="15">AH37*$AI$5</f>
        <v>0</v>
      </c>
      <c r="AJ37" s="10">
        <f>AE37+'2026.4'!AJ37</f>
        <v>1</v>
      </c>
      <c r="AK37" s="334">
        <f>AF37+'2026.4'!AK37</f>
        <v>0</v>
      </c>
      <c r="AL37" s="9">
        <f>AG37+'2026.4'!AL37</f>
        <v>0</v>
      </c>
      <c r="AM37" s="334">
        <f>AH37+'2026.4'!AM37</f>
        <v>14</v>
      </c>
      <c r="AN37" s="9">
        <f>AI37+'2026.4'!AN37</f>
        <v>5600</v>
      </c>
      <c r="AO37" s="3"/>
      <c r="AP37" s="11"/>
      <c r="AQ37" s="11">
        <f>AO37+'2026.4'!AQ37</f>
        <v>0</v>
      </c>
      <c r="AR37" s="11">
        <f>AP37+'2026.4'!AR37</f>
        <v>0</v>
      </c>
      <c r="AS37" s="4"/>
      <c r="AT37" s="11"/>
      <c r="AU37" s="11"/>
      <c r="AV37" s="11"/>
      <c r="AW37" s="11">
        <f>AS37+'2026.4'!AW37</f>
        <v>1</v>
      </c>
      <c r="AX37" s="11">
        <f>AT37+'2026.4'!AX37</f>
        <v>90</v>
      </c>
      <c r="AY37" s="11">
        <f>AU37+'2026.4'!AY37</f>
        <v>18</v>
      </c>
      <c r="AZ37" s="11">
        <f>AV37+'2026.4'!AZ37</f>
        <v>5</v>
      </c>
    </row>
    <row r="38" spans="1:52" s="1" customFormat="1">
      <c r="A38" s="526"/>
      <c r="B38" s="526"/>
      <c r="C38" s="16" t="s">
        <v>89</v>
      </c>
      <c r="D38" s="18"/>
      <c r="E38" s="19"/>
      <c r="F38" s="212"/>
      <c r="G38" s="257"/>
      <c r="H38" s="245"/>
      <c r="I38" s="241"/>
      <c r="J38" s="241"/>
      <c r="K38" s="241"/>
      <c r="L38" s="241"/>
      <c r="M38" s="249"/>
      <c r="N38" s="203"/>
      <c r="O38" s="298"/>
      <c r="P38" s="203"/>
      <c r="Q38" s="298"/>
      <c r="R38" s="55"/>
      <c r="S38" s="39"/>
      <c r="T38" s="39"/>
      <c r="U38" s="39"/>
      <c r="V38" s="39"/>
      <c r="W38" s="39"/>
      <c r="X38" s="39"/>
      <c r="Y38" s="221"/>
      <c r="Z38" s="212"/>
      <c r="AA38" s="391"/>
      <c r="AB38" s="393"/>
      <c r="AC38" s="98">
        <f>AA38+'2026.4'!AC38</f>
        <v>0</v>
      </c>
      <c r="AD38" s="99">
        <f>AB38+'2026.4'!AD38</f>
        <v>0</v>
      </c>
      <c r="AE38" s="5"/>
      <c r="AF38" s="2"/>
      <c r="AG38" s="9">
        <f t="shared" si="14"/>
        <v>0</v>
      </c>
      <c r="AH38" s="387"/>
      <c r="AI38" s="9">
        <f t="shared" si="15"/>
        <v>0</v>
      </c>
      <c r="AJ38" s="10">
        <f>AE38+'2026.4'!AJ38</f>
        <v>1</v>
      </c>
      <c r="AK38" s="334">
        <f>AF38+'2026.4'!AK38</f>
        <v>0</v>
      </c>
      <c r="AL38" s="9">
        <f>AG38+'2026.4'!AL38</f>
        <v>0</v>
      </c>
      <c r="AM38" s="334">
        <f>AH38+'2026.4'!AM38</f>
        <v>37</v>
      </c>
      <c r="AN38" s="9">
        <f>AI38+'2026.4'!AN38</f>
        <v>14800</v>
      </c>
      <c r="AO38" s="3"/>
      <c r="AP38" s="11"/>
      <c r="AQ38" s="11">
        <f>AO38+'2026.4'!AQ38</f>
        <v>0</v>
      </c>
      <c r="AR38" s="11">
        <f>AP38+'2026.4'!AR38</f>
        <v>0</v>
      </c>
      <c r="AS38" s="4"/>
      <c r="AT38" s="11"/>
      <c r="AU38" s="11"/>
      <c r="AV38" s="11"/>
      <c r="AW38" s="11">
        <f>AS38+'2026.4'!AW38</f>
        <v>0</v>
      </c>
      <c r="AX38" s="11">
        <f>AT38+'2026.4'!AX38</f>
        <v>0</v>
      </c>
      <c r="AY38" s="11">
        <f>AU38+'2026.4'!AY38</f>
        <v>0</v>
      </c>
      <c r="AZ38" s="11">
        <f>AV38+'2026.4'!AZ38</f>
        <v>0</v>
      </c>
    </row>
    <row r="39" spans="1:52" s="1" customFormat="1">
      <c r="A39" s="526"/>
      <c r="B39" s="526"/>
      <c r="C39" s="16" t="s">
        <v>90</v>
      </c>
      <c r="D39" s="18"/>
      <c r="E39" s="19"/>
      <c r="F39" s="212"/>
      <c r="G39" s="257"/>
      <c r="H39" s="245"/>
      <c r="I39" s="241"/>
      <c r="J39" s="241"/>
      <c r="K39" s="241"/>
      <c r="L39" s="241"/>
      <c r="M39" s="249"/>
      <c r="N39" s="203"/>
      <c r="O39" s="298"/>
      <c r="P39" s="203"/>
      <c r="Q39" s="298"/>
      <c r="R39" s="55"/>
      <c r="S39" s="39"/>
      <c r="T39" s="39"/>
      <c r="U39" s="39"/>
      <c r="V39" s="39"/>
      <c r="W39" s="39"/>
      <c r="X39" s="39"/>
      <c r="Y39" s="221"/>
      <c r="Z39" s="212"/>
      <c r="AA39" s="391"/>
      <c r="AB39" s="393"/>
      <c r="AC39" s="98">
        <f>AA39+'2026.4'!AC39</f>
        <v>147438</v>
      </c>
      <c r="AD39" s="99">
        <f>AB39+'2026.4'!AD39</f>
        <v>999.99735413280825</v>
      </c>
      <c r="AE39" s="5"/>
      <c r="AF39" s="2"/>
      <c r="AG39" s="9">
        <f t="shared" si="14"/>
        <v>0</v>
      </c>
      <c r="AH39" s="387"/>
      <c r="AI39" s="9">
        <f t="shared" si="15"/>
        <v>0</v>
      </c>
      <c r="AJ39" s="10">
        <f>AE39+'2026.4'!AJ39</f>
        <v>4</v>
      </c>
      <c r="AK39" s="334">
        <f>AF39+'2026.4'!AK39</f>
        <v>0</v>
      </c>
      <c r="AL39" s="9">
        <f>AG39+'2026.4'!AL39</f>
        <v>0</v>
      </c>
      <c r="AM39" s="334">
        <f>AH39+'2026.4'!AM39</f>
        <v>191</v>
      </c>
      <c r="AN39" s="9">
        <f>AI39+'2026.4'!AN39</f>
        <v>76400</v>
      </c>
      <c r="AO39" s="3"/>
      <c r="AP39" s="11"/>
      <c r="AQ39" s="11">
        <f>AO39+'2026.4'!AQ39</f>
        <v>0</v>
      </c>
      <c r="AR39" s="11">
        <f>AP39+'2026.4'!AR39</f>
        <v>0</v>
      </c>
      <c r="AS39" s="4"/>
      <c r="AT39" s="11"/>
      <c r="AU39" s="11"/>
      <c r="AV39" s="11"/>
      <c r="AW39" s="11">
        <f>AS39+'2026.4'!AW39</f>
        <v>0</v>
      </c>
      <c r="AX39" s="11">
        <f>AT39+'2026.4'!AX39</f>
        <v>0</v>
      </c>
      <c r="AY39" s="11">
        <f>AU39+'2026.4'!AY39</f>
        <v>0</v>
      </c>
      <c r="AZ39" s="11">
        <f>AV39+'2026.4'!AZ39</f>
        <v>0</v>
      </c>
    </row>
    <row r="40" spans="1:52" s="1" customFormat="1">
      <c r="A40" s="526"/>
      <c r="B40" s="526"/>
      <c r="C40" s="16" t="s">
        <v>91</v>
      </c>
      <c r="D40" s="18"/>
      <c r="E40" s="19"/>
      <c r="F40" s="212"/>
      <c r="G40" s="257"/>
      <c r="H40" s="245"/>
      <c r="I40" s="241"/>
      <c r="J40" s="241"/>
      <c r="K40" s="241"/>
      <c r="L40" s="241"/>
      <c r="M40" s="249"/>
      <c r="N40" s="203"/>
      <c r="O40" s="298"/>
      <c r="P40" s="203"/>
      <c r="Q40" s="298"/>
      <c r="R40" s="55"/>
      <c r="S40" s="39"/>
      <c r="T40" s="39"/>
      <c r="U40" s="39"/>
      <c r="V40" s="39"/>
      <c r="W40" s="39"/>
      <c r="X40" s="39"/>
      <c r="Y40" s="221"/>
      <c r="Z40" s="212"/>
      <c r="AA40" s="391"/>
      <c r="AB40" s="393"/>
      <c r="AC40" s="98">
        <f>AA40+'2026.4'!AC40</f>
        <v>148707</v>
      </c>
      <c r="AD40" s="99">
        <f>AB40+'2026.4'!AD40</f>
        <v>1000.0009212755701</v>
      </c>
      <c r="AE40" s="5"/>
      <c r="AF40" s="2"/>
      <c r="AG40" s="9">
        <f t="shared" si="14"/>
        <v>0</v>
      </c>
      <c r="AH40" s="387"/>
      <c r="AI40" s="9">
        <f t="shared" si="15"/>
        <v>0</v>
      </c>
      <c r="AJ40" s="10">
        <f>AE40+'2026.4'!AJ40</f>
        <v>1</v>
      </c>
      <c r="AK40" s="334">
        <f>AF40+'2026.4'!AK40</f>
        <v>0</v>
      </c>
      <c r="AL40" s="9">
        <f>AG40+'2026.4'!AL40</f>
        <v>0</v>
      </c>
      <c r="AM40" s="334">
        <f>AH40+'2026.4'!AM40</f>
        <v>64</v>
      </c>
      <c r="AN40" s="9">
        <f>AI40+'2026.4'!AN40</f>
        <v>25600</v>
      </c>
      <c r="AO40" s="3"/>
      <c r="AP40" s="11"/>
      <c r="AQ40" s="11">
        <f>AO40+'2026.4'!AQ40</f>
        <v>0</v>
      </c>
      <c r="AR40" s="11">
        <f>AP40+'2026.4'!AR40</f>
        <v>0</v>
      </c>
      <c r="AS40" s="4"/>
      <c r="AT40" s="11"/>
      <c r="AU40" s="11"/>
      <c r="AV40" s="11"/>
      <c r="AW40" s="11">
        <f>AS40+'2026.4'!AW40</f>
        <v>1</v>
      </c>
      <c r="AX40" s="11">
        <f>AT40+'2026.4'!AX40</f>
        <v>50</v>
      </c>
      <c r="AY40" s="11">
        <f>AU40+'2026.4'!AY40</f>
        <v>69</v>
      </c>
      <c r="AZ40" s="11">
        <f>AV40+'2026.4'!AZ40</f>
        <v>5</v>
      </c>
    </row>
    <row r="41" spans="1:52" s="1" customFormat="1">
      <c r="A41" s="526"/>
      <c r="B41" s="526"/>
      <c r="C41" s="16" t="s">
        <v>92</v>
      </c>
      <c r="D41" s="18"/>
      <c r="E41" s="19"/>
      <c r="F41" s="212"/>
      <c r="G41" s="257"/>
      <c r="H41" s="245"/>
      <c r="I41" s="241"/>
      <c r="J41" s="241"/>
      <c r="K41" s="241"/>
      <c r="L41" s="241"/>
      <c r="M41" s="249"/>
      <c r="N41" s="203"/>
      <c r="O41" s="298"/>
      <c r="P41" s="203"/>
      <c r="Q41" s="298"/>
      <c r="R41" s="55"/>
      <c r="S41" s="39"/>
      <c r="T41" s="39"/>
      <c r="U41" s="39"/>
      <c r="V41" s="39"/>
      <c r="W41" s="39"/>
      <c r="X41" s="39"/>
      <c r="Y41" s="221"/>
      <c r="Z41" s="212"/>
      <c r="AA41" s="391"/>
      <c r="AB41" s="393"/>
      <c r="AC41" s="98">
        <f>AA41+'2026.4'!AC41</f>
        <v>0</v>
      </c>
      <c r="AD41" s="99">
        <f>AB41+'2026.4'!AD41</f>
        <v>0</v>
      </c>
      <c r="AE41" s="5"/>
      <c r="AF41" s="2"/>
      <c r="AG41" s="9">
        <f t="shared" si="14"/>
        <v>0</v>
      </c>
      <c r="AH41" s="387"/>
      <c r="AI41" s="9">
        <f t="shared" si="15"/>
        <v>0</v>
      </c>
      <c r="AJ41" s="10">
        <f>AE41+'2026.4'!AJ41</f>
        <v>4</v>
      </c>
      <c r="AK41" s="334">
        <f>AF41+'2026.4'!AK41</f>
        <v>0</v>
      </c>
      <c r="AL41" s="9">
        <f>AG41+'2026.4'!AL41</f>
        <v>0</v>
      </c>
      <c r="AM41" s="334">
        <f>AH41+'2026.4'!AM41</f>
        <v>109</v>
      </c>
      <c r="AN41" s="9">
        <f>AI41+'2026.4'!AN41</f>
        <v>43600</v>
      </c>
      <c r="AO41" s="3"/>
      <c r="AP41" s="11"/>
      <c r="AQ41" s="11">
        <f>AO41+'2026.4'!AQ41</f>
        <v>0</v>
      </c>
      <c r="AR41" s="11">
        <f>AP41+'2026.4'!AR41</f>
        <v>0</v>
      </c>
      <c r="AS41" s="4"/>
      <c r="AT41" s="11"/>
      <c r="AU41" s="11"/>
      <c r="AV41" s="11"/>
      <c r="AW41" s="11">
        <f>AS41+'2026.4'!AW41</f>
        <v>0</v>
      </c>
      <c r="AX41" s="11">
        <f>AT41+'2026.4'!AX41</f>
        <v>0</v>
      </c>
      <c r="AY41" s="11">
        <f>AU41+'2026.4'!AY41</f>
        <v>0</v>
      </c>
      <c r="AZ41" s="11">
        <f>AV41+'2026.4'!AZ41</f>
        <v>0</v>
      </c>
    </row>
    <row r="42" spans="1:52" s="1" customFormat="1">
      <c r="A42" s="526"/>
      <c r="B42" s="526"/>
      <c r="C42" s="16" t="s">
        <v>93</v>
      </c>
      <c r="D42" s="18"/>
      <c r="E42" s="19"/>
      <c r="F42" s="212"/>
      <c r="G42" s="257"/>
      <c r="H42" s="245"/>
      <c r="I42" s="241"/>
      <c r="J42" s="241"/>
      <c r="K42" s="241"/>
      <c r="L42" s="241"/>
      <c r="M42" s="249"/>
      <c r="N42" s="203"/>
      <c r="O42" s="298"/>
      <c r="P42" s="203"/>
      <c r="Q42" s="298"/>
      <c r="R42" s="55"/>
      <c r="S42" s="39"/>
      <c r="T42" s="39"/>
      <c r="U42" s="39"/>
      <c r="V42" s="39"/>
      <c r="W42" s="39"/>
      <c r="X42" s="39"/>
      <c r="Y42" s="221"/>
      <c r="Z42" s="212"/>
      <c r="AA42" s="391"/>
      <c r="AB42" s="393"/>
      <c r="AC42" s="98">
        <f>AA42+'2026.4'!AC42</f>
        <v>0</v>
      </c>
      <c r="AD42" s="99">
        <f>AB42+'2026.4'!AD42</f>
        <v>0</v>
      </c>
      <c r="AE42" s="5"/>
      <c r="AF42" s="2"/>
      <c r="AG42" s="9">
        <f t="shared" si="14"/>
        <v>0</v>
      </c>
      <c r="AH42" s="387"/>
      <c r="AI42" s="9">
        <f t="shared" si="15"/>
        <v>0</v>
      </c>
      <c r="AJ42" s="10">
        <f>AE42+'2026.4'!AJ42</f>
        <v>0</v>
      </c>
      <c r="AK42" s="334">
        <f>AF42+'2026.4'!AK42</f>
        <v>0</v>
      </c>
      <c r="AL42" s="9">
        <f>AG42+'2026.4'!AL42</f>
        <v>0</v>
      </c>
      <c r="AM42" s="334">
        <f>AH42+'2026.4'!AM42</f>
        <v>0</v>
      </c>
      <c r="AN42" s="9">
        <f>AI42+'2026.4'!AN42</f>
        <v>0</v>
      </c>
      <c r="AO42" s="3"/>
      <c r="AP42" s="11"/>
      <c r="AQ42" s="11">
        <f>AO42+'2026.4'!AQ42</f>
        <v>8</v>
      </c>
      <c r="AR42" s="11">
        <f>AP42+'2026.4'!AR42</f>
        <v>0</v>
      </c>
      <c r="AS42" s="4"/>
      <c r="AT42" s="11"/>
      <c r="AU42" s="11"/>
      <c r="AV42" s="11"/>
      <c r="AW42" s="11">
        <f>AS42+'2026.4'!AW42</f>
        <v>0</v>
      </c>
      <c r="AX42" s="11">
        <f>AT42+'2026.4'!AX42</f>
        <v>0</v>
      </c>
      <c r="AY42" s="11">
        <f>AU42+'2026.4'!AY42</f>
        <v>0</v>
      </c>
      <c r="AZ42" s="11">
        <f>AV42+'2026.4'!AZ42</f>
        <v>0</v>
      </c>
    </row>
    <row r="43" spans="1:52" s="1" customFormat="1">
      <c r="A43" s="527"/>
      <c r="B43" s="527"/>
      <c r="C43" s="16" t="s">
        <v>94</v>
      </c>
      <c r="D43" s="18"/>
      <c r="E43" s="19"/>
      <c r="F43" s="212"/>
      <c r="G43" s="257"/>
      <c r="H43" s="245"/>
      <c r="I43" s="241"/>
      <c r="J43" s="241"/>
      <c r="K43" s="241"/>
      <c r="L43" s="241"/>
      <c r="M43" s="249"/>
      <c r="N43" s="203"/>
      <c r="O43" s="298"/>
      <c r="P43" s="203"/>
      <c r="Q43" s="298"/>
      <c r="R43" s="55"/>
      <c r="S43" s="39"/>
      <c r="T43" s="39"/>
      <c r="U43" s="39"/>
      <c r="V43" s="39"/>
      <c r="W43" s="39"/>
      <c r="X43" s="39"/>
      <c r="Y43" s="221"/>
      <c r="Z43" s="212"/>
      <c r="AA43" s="391"/>
      <c r="AB43" s="393"/>
      <c r="AC43" s="98">
        <f>AA43+'2026.4'!AC43</f>
        <v>0</v>
      </c>
      <c r="AD43" s="99">
        <f>AB43+'2026.4'!AD43</f>
        <v>0</v>
      </c>
      <c r="AE43" s="5"/>
      <c r="AF43" s="2"/>
      <c r="AG43" s="9">
        <f t="shared" si="14"/>
        <v>0</v>
      </c>
      <c r="AH43" s="387"/>
      <c r="AI43" s="9">
        <f t="shared" si="15"/>
        <v>0</v>
      </c>
      <c r="AJ43" s="10">
        <f>AE43+'2026.4'!AJ43</f>
        <v>0</v>
      </c>
      <c r="AK43" s="334">
        <f>AF43+'2026.4'!AK43</f>
        <v>0</v>
      </c>
      <c r="AL43" s="9">
        <f>AG43+'2026.4'!AL43</f>
        <v>0</v>
      </c>
      <c r="AM43" s="334">
        <f>AH43+'2026.4'!AM43</f>
        <v>0</v>
      </c>
      <c r="AN43" s="9">
        <f>AI43+'2026.4'!AN43</f>
        <v>0</v>
      </c>
      <c r="AO43" s="3"/>
      <c r="AP43" s="11"/>
      <c r="AQ43" s="11">
        <f>AO43+'2026.4'!AQ43</f>
        <v>0</v>
      </c>
      <c r="AR43" s="11">
        <f>AP43+'2026.4'!AR43</f>
        <v>0</v>
      </c>
      <c r="AS43" s="4"/>
      <c r="AT43" s="11"/>
      <c r="AU43" s="11"/>
      <c r="AV43" s="11"/>
      <c r="AW43" s="11">
        <f>AS43+'2026.4'!AW43</f>
        <v>0</v>
      </c>
      <c r="AX43" s="11">
        <f>AT43+'2026.4'!AX43</f>
        <v>0</v>
      </c>
      <c r="AY43" s="11">
        <f>AU43+'2026.4'!AY43</f>
        <v>0</v>
      </c>
      <c r="AZ43" s="11">
        <f>AV43+'2026.4'!AZ43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2">
        <f t="shared" ref="G44:Q44" si="17">SUM(G36:G43)</f>
        <v>0</v>
      </c>
      <c r="H44" s="269">
        <f t="shared" si="17"/>
        <v>0</v>
      </c>
      <c r="I44" s="280">
        <f t="shared" si="17"/>
        <v>0</v>
      </c>
      <c r="J44" s="280">
        <f t="shared" si="17"/>
        <v>0</v>
      </c>
      <c r="K44" s="280">
        <f t="shared" si="17"/>
        <v>0</v>
      </c>
      <c r="L44" s="280">
        <f t="shared" si="17"/>
        <v>0</v>
      </c>
      <c r="M44" s="275">
        <f t="shared" si="17"/>
        <v>0</v>
      </c>
      <c r="N44" s="208">
        <f t="shared" si="17"/>
        <v>0</v>
      </c>
      <c r="O44" s="305">
        <f t="shared" si="17"/>
        <v>0</v>
      </c>
      <c r="P44" s="204">
        <f t="shared" si="17"/>
        <v>0</v>
      </c>
      <c r="Q44" s="299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7">
        <f t="shared" ref="AA44:AF44" si="20">SUM(AA36:AA43)</f>
        <v>0</v>
      </c>
      <c r="AB44" s="407">
        <f t="shared" si="20"/>
        <v>0</v>
      </c>
      <c r="AC44" s="115">
        <f t="shared" si="20"/>
        <v>296145</v>
      </c>
      <c r="AD44" s="116">
        <f t="shared" si="20"/>
        <v>1999.9982754083785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5">
        <f t="shared" si="21"/>
        <v>0</v>
      </c>
      <c r="AL44" s="109">
        <f t="shared" si="21"/>
        <v>0</v>
      </c>
      <c r="AM44" s="335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5</v>
      </c>
      <c r="AX44" s="112">
        <f t="shared" ref="AX44:AZ44" si="23">SUM(AX36:AX43)</f>
        <v>335</v>
      </c>
      <c r="AY44" s="112">
        <f t="shared" si="23"/>
        <v>844</v>
      </c>
      <c r="AZ44" s="112">
        <f t="shared" si="23"/>
        <v>30</v>
      </c>
    </row>
    <row r="45" spans="1:52" s="1" customFormat="1">
      <c r="A45" s="525">
        <v>4</v>
      </c>
      <c r="B45" s="525">
        <v>1</v>
      </c>
      <c r="C45" s="16" t="s">
        <v>95</v>
      </c>
      <c r="D45" s="18"/>
      <c r="E45" s="19"/>
      <c r="F45" s="212"/>
      <c r="G45" s="257"/>
      <c r="H45" s="245"/>
      <c r="I45" s="241"/>
      <c r="J45" s="241"/>
      <c r="K45" s="241"/>
      <c r="L45" s="241"/>
      <c r="M45" s="249"/>
      <c r="N45" s="203"/>
      <c r="O45" s="298"/>
      <c r="P45" s="203"/>
      <c r="Q45" s="298"/>
      <c r="R45" s="55"/>
      <c r="S45" s="39"/>
      <c r="T45" s="39"/>
      <c r="U45" s="39"/>
      <c r="V45" s="39"/>
      <c r="W45" s="39"/>
      <c r="X45" s="39"/>
      <c r="Y45" s="221"/>
      <c r="Z45" s="212"/>
      <c r="AA45" s="396"/>
      <c r="AB45" s="393"/>
      <c r="AC45" s="98">
        <f>AA45+'2026.4'!AC45</f>
        <v>0</v>
      </c>
      <c r="AD45" s="99">
        <f>AB45+'2026.4'!AD45</f>
        <v>0</v>
      </c>
      <c r="AE45" s="5"/>
      <c r="AF45" s="2"/>
      <c r="AG45" s="9">
        <f t="shared" si="14"/>
        <v>0</v>
      </c>
      <c r="AH45" s="387"/>
      <c r="AI45" s="9">
        <f t="shared" si="15"/>
        <v>0</v>
      </c>
      <c r="AJ45" s="10">
        <f>AE45+'2026.4'!AJ45</f>
        <v>0</v>
      </c>
      <c r="AK45" s="334">
        <f>AF45+'2026.4'!AK45</f>
        <v>0</v>
      </c>
      <c r="AL45" s="9">
        <f>AG45+'2026.4'!AL45</f>
        <v>0</v>
      </c>
      <c r="AM45" s="334">
        <f>AH45+'2026.4'!AM45</f>
        <v>0</v>
      </c>
      <c r="AN45" s="9">
        <f>AI45+'2026.4'!AN45</f>
        <v>0</v>
      </c>
      <c r="AO45" s="3"/>
      <c r="AP45" s="11"/>
      <c r="AQ45" s="11">
        <f>AO45+'2026.4'!AQ45</f>
        <v>0</v>
      </c>
      <c r="AR45" s="11">
        <f>AP45+'2026.4'!AR45</f>
        <v>0</v>
      </c>
      <c r="AS45" s="4"/>
      <c r="AT45" s="11"/>
      <c r="AU45" s="11"/>
      <c r="AV45" s="11"/>
      <c r="AW45" s="11">
        <f>AS45+'2026.4'!AW45</f>
        <v>2</v>
      </c>
      <c r="AX45" s="11">
        <f>AT45+'2026.4'!AX45</f>
        <v>90</v>
      </c>
      <c r="AY45" s="11">
        <f>AU45+'2026.4'!AY45</f>
        <v>187</v>
      </c>
      <c r="AZ45" s="11">
        <f>AV45+'2026.4'!AZ45</f>
        <v>22</v>
      </c>
    </row>
    <row r="46" spans="1:52" s="1" customFormat="1">
      <c r="A46" s="526"/>
      <c r="B46" s="526"/>
      <c r="C46" s="16" t="s">
        <v>96</v>
      </c>
      <c r="D46" s="18"/>
      <c r="E46" s="19"/>
      <c r="F46" s="212"/>
      <c r="G46" s="257"/>
      <c r="H46" s="245"/>
      <c r="I46" s="241"/>
      <c r="J46" s="241"/>
      <c r="K46" s="241"/>
      <c r="L46" s="241"/>
      <c r="M46" s="249"/>
      <c r="N46" s="203"/>
      <c r="O46" s="298"/>
      <c r="P46" s="203"/>
      <c r="Q46" s="298"/>
      <c r="R46" s="55"/>
      <c r="S46" s="39"/>
      <c r="T46" s="39"/>
      <c r="U46" s="39"/>
      <c r="V46" s="39"/>
      <c r="W46" s="39"/>
      <c r="X46" s="39"/>
      <c r="Y46" s="221"/>
      <c r="Z46" s="212"/>
      <c r="AA46" s="396"/>
      <c r="AB46" s="393"/>
      <c r="AC46" s="98">
        <f>AA46+'2026.4'!AC46</f>
        <v>0</v>
      </c>
      <c r="AD46" s="99">
        <f>AB46+'2026.4'!AD46</f>
        <v>0</v>
      </c>
      <c r="AE46" s="5"/>
      <c r="AF46" s="2"/>
      <c r="AG46" s="9">
        <f t="shared" si="14"/>
        <v>0</v>
      </c>
      <c r="AH46" s="387"/>
      <c r="AI46" s="9">
        <f t="shared" si="15"/>
        <v>0</v>
      </c>
      <c r="AJ46" s="10">
        <f>AE46+'2026.4'!AJ46</f>
        <v>3</v>
      </c>
      <c r="AK46" s="334">
        <f>AF46+'2026.4'!AK46</f>
        <v>6</v>
      </c>
      <c r="AL46" s="9">
        <f>AG46+'2026.4'!AL46</f>
        <v>1200</v>
      </c>
      <c r="AM46" s="334">
        <f>AH46+'2026.4'!AM46</f>
        <v>144</v>
      </c>
      <c r="AN46" s="9">
        <f>AI46+'2026.4'!AN46</f>
        <v>57600</v>
      </c>
      <c r="AO46" s="3"/>
      <c r="AP46" s="11"/>
      <c r="AQ46" s="11">
        <f>AO46+'2026.4'!AQ46</f>
        <v>0</v>
      </c>
      <c r="AR46" s="11">
        <f>AP46+'2026.4'!AR46</f>
        <v>0</v>
      </c>
      <c r="AS46" s="4"/>
      <c r="AT46" s="11"/>
      <c r="AU46" s="11"/>
      <c r="AV46" s="11"/>
      <c r="AW46" s="11">
        <f>AS46+'2026.4'!AW46</f>
        <v>0</v>
      </c>
      <c r="AX46" s="11">
        <f>AT46+'2026.4'!AX46</f>
        <v>0</v>
      </c>
      <c r="AY46" s="11">
        <f>AU46+'2026.4'!AY46</f>
        <v>0</v>
      </c>
      <c r="AZ46" s="11">
        <f>AV46+'2026.4'!AZ46</f>
        <v>0</v>
      </c>
    </row>
    <row r="47" spans="1:52" s="1" customFormat="1">
      <c r="A47" s="526"/>
      <c r="B47" s="526"/>
      <c r="C47" s="16" t="s">
        <v>97</v>
      </c>
      <c r="D47" s="18"/>
      <c r="E47" s="19"/>
      <c r="F47" s="212"/>
      <c r="G47" s="257"/>
      <c r="H47" s="245"/>
      <c r="I47" s="241"/>
      <c r="J47" s="241"/>
      <c r="K47" s="241"/>
      <c r="L47" s="241"/>
      <c r="M47" s="249"/>
      <c r="N47" s="203"/>
      <c r="O47" s="298"/>
      <c r="P47" s="203"/>
      <c r="Q47" s="298"/>
      <c r="R47" s="55"/>
      <c r="S47" s="39"/>
      <c r="T47" s="39"/>
      <c r="U47" s="39"/>
      <c r="V47" s="39"/>
      <c r="W47" s="39"/>
      <c r="X47" s="39"/>
      <c r="Y47" s="221"/>
      <c r="Z47" s="212"/>
      <c r="AA47" s="396"/>
      <c r="AB47" s="393"/>
      <c r="AC47" s="98">
        <f>AA47+'2026.4'!AC47</f>
        <v>569024</v>
      </c>
      <c r="AD47" s="99">
        <f>AB47+'2026.4'!AD47</f>
        <v>3900.0109385550213</v>
      </c>
      <c r="AE47" s="5"/>
      <c r="AF47" s="2"/>
      <c r="AG47" s="9">
        <f t="shared" si="14"/>
        <v>0</v>
      </c>
      <c r="AH47" s="387"/>
      <c r="AI47" s="9">
        <f t="shared" si="15"/>
        <v>0</v>
      </c>
      <c r="AJ47" s="10">
        <f>AE47+'2026.4'!AJ47</f>
        <v>1</v>
      </c>
      <c r="AK47" s="334">
        <f>AF47+'2026.4'!AK47</f>
        <v>0</v>
      </c>
      <c r="AL47" s="9">
        <f>AG47+'2026.4'!AL47</f>
        <v>0</v>
      </c>
      <c r="AM47" s="334">
        <f>AH47+'2026.4'!AM47</f>
        <v>41</v>
      </c>
      <c r="AN47" s="9">
        <f>AI47+'2026.4'!AN47</f>
        <v>16400</v>
      </c>
      <c r="AO47" s="3"/>
      <c r="AP47" s="11"/>
      <c r="AQ47" s="11">
        <f>AO47+'2026.4'!AQ47</f>
        <v>0</v>
      </c>
      <c r="AR47" s="11">
        <f>AP47+'2026.4'!AR47</f>
        <v>0</v>
      </c>
      <c r="AS47" s="4"/>
      <c r="AT47" s="11"/>
      <c r="AU47" s="11"/>
      <c r="AV47" s="11"/>
      <c r="AW47" s="11">
        <f>AS47+'2026.4'!AW47</f>
        <v>1</v>
      </c>
      <c r="AX47" s="11">
        <f>AT47+'2026.4'!AX47</f>
        <v>50</v>
      </c>
      <c r="AY47" s="11">
        <f>AU47+'2026.4'!AY47</f>
        <v>66</v>
      </c>
      <c r="AZ47" s="11">
        <f>AV47+'2026.4'!AZ47</f>
        <v>5</v>
      </c>
    </row>
    <row r="48" spans="1:52" s="1" customFormat="1">
      <c r="A48" s="526"/>
      <c r="B48" s="526"/>
      <c r="C48" s="16" t="s">
        <v>98</v>
      </c>
      <c r="D48" s="18"/>
      <c r="E48" s="19"/>
      <c r="F48" s="212"/>
      <c r="G48" s="257"/>
      <c r="H48" s="245"/>
      <c r="I48" s="241"/>
      <c r="J48" s="241"/>
      <c r="K48" s="241"/>
      <c r="L48" s="241"/>
      <c r="M48" s="249"/>
      <c r="N48" s="203"/>
      <c r="O48" s="298"/>
      <c r="P48" s="203"/>
      <c r="Q48" s="298"/>
      <c r="R48" s="55"/>
      <c r="S48" s="39"/>
      <c r="T48" s="39"/>
      <c r="U48" s="39"/>
      <c r="V48" s="39"/>
      <c r="W48" s="39"/>
      <c r="X48" s="39"/>
      <c r="Y48" s="221"/>
      <c r="Z48" s="212"/>
      <c r="AA48" s="396"/>
      <c r="AB48" s="393"/>
      <c r="AC48" s="98">
        <f>AA48+'2026.4'!AC48</f>
        <v>444852</v>
      </c>
      <c r="AD48" s="99">
        <f>AB48+'2026.4'!AD48</f>
        <v>3000.0018425511403</v>
      </c>
      <c r="AE48" s="5"/>
      <c r="AF48" s="2"/>
      <c r="AG48" s="9">
        <f t="shared" si="14"/>
        <v>0</v>
      </c>
      <c r="AH48" s="387"/>
      <c r="AI48" s="9">
        <f t="shared" si="15"/>
        <v>0</v>
      </c>
      <c r="AJ48" s="10">
        <f>AE48+'2026.4'!AJ48</f>
        <v>3</v>
      </c>
      <c r="AK48" s="334">
        <f>AF48+'2026.4'!AK48</f>
        <v>67</v>
      </c>
      <c r="AL48" s="9">
        <f>AG48+'2026.4'!AL48</f>
        <v>13400</v>
      </c>
      <c r="AM48" s="334">
        <f>AH48+'2026.4'!AM48</f>
        <v>155</v>
      </c>
      <c r="AN48" s="9">
        <f>AI48+'2026.4'!AN48</f>
        <v>62000</v>
      </c>
      <c r="AO48" s="3"/>
      <c r="AP48" s="11"/>
      <c r="AQ48" s="11">
        <f>AO48+'2026.4'!AQ48</f>
        <v>0</v>
      </c>
      <c r="AR48" s="11">
        <f>AP48+'2026.4'!AR48</f>
        <v>0</v>
      </c>
      <c r="AS48" s="4"/>
      <c r="AT48" s="11"/>
      <c r="AU48" s="11"/>
      <c r="AV48" s="11"/>
      <c r="AW48" s="11">
        <f>AS48+'2026.4'!AW48</f>
        <v>2</v>
      </c>
      <c r="AX48" s="11">
        <f>AT48+'2026.4'!AX48</f>
        <v>100</v>
      </c>
      <c r="AY48" s="11">
        <f>AU48+'2026.4'!AY48</f>
        <v>875</v>
      </c>
      <c r="AZ48" s="11">
        <f>AV48+'2026.4'!AZ48</f>
        <v>17</v>
      </c>
    </row>
    <row r="49" spans="1:52" s="1" customFormat="1">
      <c r="A49" s="526"/>
      <c r="B49" s="526"/>
      <c r="C49" s="16" t="s">
        <v>99</v>
      </c>
      <c r="D49" s="18"/>
      <c r="E49" s="19"/>
      <c r="F49" s="212"/>
      <c r="G49" s="257"/>
      <c r="H49" s="245"/>
      <c r="I49" s="241"/>
      <c r="J49" s="241"/>
      <c r="K49" s="241"/>
      <c r="L49" s="241"/>
      <c r="M49" s="249"/>
      <c r="N49" s="203"/>
      <c r="O49" s="298"/>
      <c r="P49" s="203"/>
      <c r="Q49" s="298"/>
      <c r="R49" s="55"/>
      <c r="S49" s="39"/>
      <c r="T49" s="39"/>
      <c r="U49" s="39"/>
      <c r="V49" s="39"/>
      <c r="W49" s="39"/>
      <c r="X49" s="39"/>
      <c r="Y49" s="221"/>
      <c r="Z49" s="212"/>
      <c r="AA49" s="396"/>
      <c r="AB49" s="393"/>
      <c r="AC49" s="98">
        <f>AA49+'2026.4'!AC49</f>
        <v>0</v>
      </c>
      <c r="AD49" s="99">
        <f>AB49+'2026.4'!AD49</f>
        <v>0</v>
      </c>
      <c r="AE49" s="5"/>
      <c r="AF49" s="2"/>
      <c r="AG49" s="9">
        <f t="shared" si="14"/>
        <v>0</v>
      </c>
      <c r="AH49" s="387"/>
      <c r="AI49" s="9">
        <f t="shared" si="15"/>
        <v>0</v>
      </c>
      <c r="AJ49" s="10">
        <f>AE49+'2026.4'!AJ49</f>
        <v>2</v>
      </c>
      <c r="AK49" s="334">
        <f>AF49+'2026.4'!AK49</f>
        <v>0</v>
      </c>
      <c r="AL49" s="9">
        <f>AG49+'2026.4'!AL49</f>
        <v>0</v>
      </c>
      <c r="AM49" s="334">
        <f>AH49+'2026.4'!AM49</f>
        <v>108</v>
      </c>
      <c r="AN49" s="9">
        <f>AI49+'2026.4'!AN49</f>
        <v>43200</v>
      </c>
      <c r="AO49" s="3"/>
      <c r="AP49" s="11"/>
      <c r="AQ49" s="11">
        <f>AO49+'2026.4'!AQ49</f>
        <v>0</v>
      </c>
      <c r="AR49" s="11">
        <f>AP49+'2026.4'!AR49</f>
        <v>0</v>
      </c>
      <c r="AS49" s="4"/>
      <c r="AT49" s="11"/>
      <c r="AU49" s="11"/>
      <c r="AV49" s="11"/>
      <c r="AW49" s="11">
        <f>AS49+'2026.4'!AW49</f>
        <v>0</v>
      </c>
      <c r="AX49" s="11">
        <f>AT49+'2026.4'!AX49</f>
        <v>0</v>
      </c>
      <c r="AY49" s="11">
        <f>AU49+'2026.4'!AY49</f>
        <v>0</v>
      </c>
      <c r="AZ49" s="11">
        <f>AV49+'2026.4'!AZ49</f>
        <v>0</v>
      </c>
    </row>
    <row r="50" spans="1:52" s="1" customFormat="1">
      <c r="A50" s="526"/>
      <c r="B50" s="526"/>
      <c r="C50" s="16" t="s">
        <v>100</v>
      </c>
      <c r="D50" s="18"/>
      <c r="E50" s="19"/>
      <c r="F50" s="212"/>
      <c r="G50" s="257"/>
      <c r="H50" s="245"/>
      <c r="I50" s="241"/>
      <c r="J50" s="241"/>
      <c r="K50" s="241"/>
      <c r="L50" s="241"/>
      <c r="M50" s="249"/>
      <c r="N50" s="203"/>
      <c r="O50" s="298"/>
      <c r="P50" s="203"/>
      <c r="Q50" s="298"/>
      <c r="R50" s="55"/>
      <c r="S50" s="39"/>
      <c r="T50" s="39"/>
      <c r="U50" s="39"/>
      <c r="V50" s="39"/>
      <c r="W50" s="39"/>
      <c r="X50" s="39"/>
      <c r="Y50" s="221"/>
      <c r="Z50" s="212"/>
      <c r="AA50" s="391"/>
      <c r="AB50" s="393"/>
      <c r="AC50" s="98">
        <f>AA50+'2026.4'!AC50</f>
        <v>0</v>
      </c>
      <c r="AD50" s="99">
        <f>AB50+'2026.4'!AD50</f>
        <v>0</v>
      </c>
      <c r="AE50" s="5"/>
      <c r="AF50" s="2"/>
      <c r="AG50" s="9">
        <f t="shared" si="14"/>
        <v>0</v>
      </c>
      <c r="AH50" s="387"/>
      <c r="AI50" s="9">
        <f t="shared" si="15"/>
        <v>0</v>
      </c>
      <c r="AJ50" s="10">
        <f>AE50+'2026.4'!AJ50</f>
        <v>1</v>
      </c>
      <c r="AK50" s="334">
        <f>AF50+'2026.4'!AK50</f>
        <v>0</v>
      </c>
      <c r="AL50" s="9">
        <f>AG50+'2026.4'!AL50</f>
        <v>0</v>
      </c>
      <c r="AM50" s="334">
        <f>AH50+'2026.4'!AM50</f>
        <v>35</v>
      </c>
      <c r="AN50" s="9">
        <f>AI50+'2026.4'!AN50</f>
        <v>14000</v>
      </c>
      <c r="AO50" s="3"/>
      <c r="AP50" s="11"/>
      <c r="AQ50" s="11">
        <f>AO50+'2026.4'!AQ50</f>
        <v>0</v>
      </c>
      <c r="AR50" s="11">
        <f>AP50+'2026.4'!AR50</f>
        <v>0</v>
      </c>
      <c r="AS50" s="4"/>
      <c r="AT50" s="11"/>
      <c r="AU50" s="11"/>
      <c r="AV50" s="11"/>
      <c r="AW50" s="11">
        <f>AS50+'2026.4'!AW50</f>
        <v>0</v>
      </c>
      <c r="AX50" s="11">
        <f>AT50+'2026.4'!AX50</f>
        <v>0</v>
      </c>
      <c r="AY50" s="11">
        <f>AU50+'2026.4'!AY50</f>
        <v>0</v>
      </c>
      <c r="AZ50" s="11">
        <f>AV50+'2026.4'!AZ50</f>
        <v>0</v>
      </c>
    </row>
    <row r="51" spans="1:52" s="1" customFormat="1">
      <c r="A51" s="526"/>
      <c r="B51" s="526"/>
      <c r="C51" s="16" t="s">
        <v>101</v>
      </c>
      <c r="D51" s="18"/>
      <c r="E51" s="19"/>
      <c r="F51" s="212"/>
      <c r="G51" s="257"/>
      <c r="H51" s="245"/>
      <c r="I51" s="241"/>
      <c r="J51" s="241"/>
      <c r="K51" s="241"/>
      <c r="L51" s="241"/>
      <c r="M51" s="249"/>
      <c r="N51" s="203"/>
      <c r="O51" s="298"/>
      <c r="P51" s="203"/>
      <c r="Q51" s="298"/>
      <c r="R51" s="55"/>
      <c r="S51" s="39"/>
      <c r="T51" s="39"/>
      <c r="U51" s="39"/>
      <c r="V51" s="39"/>
      <c r="W51" s="39"/>
      <c r="X51" s="39"/>
      <c r="Y51" s="221"/>
      <c r="Z51" s="212"/>
      <c r="AA51" s="391"/>
      <c r="AB51" s="393"/>
      <c r="AC51" s="98">
        <f>AA51+'2026.4'!AC51</f>
        <v>0</v>
      </c>
      <c r="AD51" s="99">
        <f>AB51+'2026.4'!AD51</f>
        <v>0</v>
      </c>
      <c r="AE51" s="5"/>
      <c r="AF51" s="2"/>
      <c r="AG51" s="9">
        <f t="shared" si="14"/>
        <v>0</v>
      </c>
      <c r="AH51" s="387"/>
      <c r="AI51" s="9">
        <f t="shared" si="15"/>
        <v>0</v>
      </c>
      <c r="AJ51" s="10">
        <f>AE51+'2026.4'!AJ51</f>
        <v>1</v>
      </c>
      <c r="AK51" s="334">
        <f>AF51+'2026.4'!AK51</f>
        <v>0</v>
      </c>
      <c r="AL51" s="9">
        <f>AG51+'2026.4'!AL51</f>
        <v>0</v>
      </c>
      <c r="AM51" s="334">
        <f>AH51+'2026.4'!AM51</f>
        <v>42</v>
      </c>
      <c r="AN51" s="9">
        <f>AI51+'2026.4'!AN51</f>
        <v>16800</v>
      </c>
      <c r="AO51" s="3"/>
      <c r="AP51" s="11"/>
      <c r="AQ51" s="11">
        <f>AO51+'2026.4'!AQ51</f>
        <v>0</v>
      </c>
      <c r="AR51" s="11">
        <f>AP51+'2026.4'!AR51</f>
        <v>0</v>
      </c>
      <c r="AS51" s="4"/>
      <c r="AT51" s="11"/>
      <c r="AU51" s="11"/>
      <c r="AV51" s="11"/>
      <c r="AW51" s="11">
        <f>AS51+'2026.4'!AW51</f>
        <v>2</v>
      </c>
      <c r="AX51" s="11">
        <f>AT51+'2026.4'!AX51</f>
        <v>120</v>
      </c>
      <c r="AY51" s="11">
        <f>AU51+'2026.4'!AY51</f>
        <v>280</v>
      </c>
      <c r="AZ51" s="11">
        <f>AV51+'2026.4'!AZ51</f>
        <v>9</v>
      </c>
    </row>
    <row r="52" spans="1:52" s="1" customFormat="1">
      <c r="A52" s="526"/>
      <c r="B52" s="527"/>
      <c r="C52" s="16" t="s">
        <v>102</v>
      </c>
      <c r="D52" s="18"/>
      <c r="E52" s="19"/>
      <c r="F52" s="212"/>
      <c r="G52" s="257"/>
      <c r="H52" s="245"/>
      <c r="I52" s="241"/>
      <c r="J52" s="241"/>
      <c r="K52" s="241"/>
      <c r="L52" s="241"/>
      <c r="M52" s="249"/>
      <c r="N52" s="203"/>
      <c r="O52" s="298"/>
      <c r="P52" s="203"/>
      <c r="Q52" s="298"/>
      <c r="R52" s="55"/>
      <c r="S52" s="39"/>
      <c r="T52" s="39"/>
      <c r="U52" s="39"/>
      <c r="V52" s="39"/>
      <c r="W52" s="39"/>
      <c r="X52" s="39"/>
      <c r="Y52" s="221"/>
      <c r="Z52" s="212"/>
      <c r="AA52" s="391"/>
      <c r="AB52" s="393"/>
      <c r="AC52" s="98">
        <f>AA52+'2026.4'!AC52</f>
        <v>148707</v>
      </c>
      <c r="AD52" s="99">
        <f>AB52+'2026.4'!AD52</f>
        <v>1000.0009212755701</v>
      </c>
      <c r="AE52" s="5"/>
      <c r="AF52" s="2"/>
      <c r="AG52" s="9">
        <f t="shared" si="14"/>
        <v>0</v>
      </c>
      <c r="AH52" s="387"/>
      <c r="AI52" s="9">
        <f t="shared" si="15"/>
        <v>0</v>
      </c>
      <c r="AJ52" s="10">
        <f>AE52+'2026.4'!AJ52</f>
        <v>1</v>
      </c>
      <c r="AK52" s="334">
        <f>AF52+'2026.4'!AK52</f>
        <v>0</v>
      </c>
      <c r="AL52" s="9">
        <f>AG52+'2026.4'!AL52</f>
        <v>0</v>
      </c>
      <c r="AM52" s="334">
        <f>AH52+'2026.4'!AM52</f>
        <v>26</v>
      </c>
      <c r="AN52" s="9">
        <f>AI52+'2026.4'!AN52</f>
        <v>10400</v>
      </c>
      <c r="AO52" s="3"/>
      <c r="AP52" s="11"/>
      <c r="AQ52" s="11">
        <f>AO52+'2026.4'!AQ52</f>
        <v>0</v>
      </c>
      <c r="AR52" s="11">
        <f>AP52+'2026.4'!AR52</f>
        <v>0</v>
      </c>
      <c r="AS52" s="4"/>
      <c r="AT52" s="11"/>
      <c r="AU52" s="11"/>
      <c r="AV52" s="11"/>
      <c r="AW52" s="11">
        <f>AS52+'2026.4'!AW52</f>
        <v>0</v>
      </c>
      <c r="AX52" s="11">
        <f>AT52+'2026.4'!AX52</f>
        <v>0</v>
      </c>
      <c r="AY52" s="11">
        <f>AU52+'2026.4'!AY52</f>
        <v>0</v>
      </c>
      <c r="AZ52" s="11">
        <f>AV52+'2026.4'!AZ52</f>
        <v>0</v>
      </c>
    </row>
    <row r="53" spans="1:52" s="1" customFormat="1">
      <c r="A53" s="526"/>
      <c r="B53" s="525">
        <v>2</v>
      </c>
      <c r="C53" s="16" t="s">
        <v>103</v>
      </c>
      <c r="D53" s="18"/>
      <c r="E53" s="19"/>
      <c r="F53" s="212"/>
      <c r="G53" s="257"/>
      <c r="H53" s="245"/>
      <c r="I53" s="241"/>
      <c r="J53" s="241"/>
      <c r="K53" s="241"/>
      <c r="L53" s="241"/>
      <c r="M53" s="249"/>
      <c r="N53" s="203"/>
      <c r="O53" s="298"/>
      <c r="P53" s="203"/>
      <c r="Q53" s="298"/>
      <c r="R53" s="55"/>
      <c r="S53" s="39"/>
      <c r="T53" s="39"/>
      <c r="U53" s="39"/>
      <c r="V53" s="39"/>
      <c r="W53" s="39"/>
      <c r="X53" s="39"/>
      <c r="Y53" s="221"/>
      <c r="Z53" s="212"/>
      <c r="AA53" s="396"/>
      <c r="AB53" s="393"/>
      <c r="AC53" s="98">
        <f>AA53+'2026.4'!AC53</f>
        <v>0</v>
      </c>
      <c r="AD53" s="99">
        <f>AB53+'2026.4'!AD53</f>
        <v>0</v>
      </c>
      <c r="AE53" s="5"/>
      <c r="AF53" s="2"/>
      <c r="AG53" s="9">
        <f t="shared" si="14"/>
        <v>0</v>
      </c>
      <c r="AH53" s="387"/>
      <c r="AI53" s="9">
        <f t="shared" si="15"/>
        <v>0</v>
      </c>
      <c r="AJ53" s="10">
        <f>AE53+'2026.4'!AJ53</f>
        <v>1</v>
      </c>
      <c r="AK53" s="334">
        <f>AF53+'2026.4'!AK53</f>
        <v>0</v>
      </c>
      <c r="AL53" s="9">
        <f>AG53+'2026.4'!AL53</f>
        <v>0</v>
      </c>
      <c r="AM53" s="334">
        <f>AH53+'2026.4'!AM53</f>
        <v>7</v>
      </c>
      <c r="AN53" s="9">
        <f>AI53+'2026.4'!AN53</f>
        <v>2800</v>
      </c>
      <c r="AO53" s="3"/>
      <c r="AP53" s="11"/>
      <c r="AQ53" s="11">
        <f>AO53+'2026.4'!AQ53</f>
        <v>0</v>
      </c>
      <c r="AR53" s="11">
        <f>AP53+'2026.4'!AR53</f>
        <v>0</v>
      </c>
      <c r="AS53" s="4"/>
      <c r="AT53" s="11"/>
      <c r="AU53" s="11"/>
      <c r="AV53" s="11"/>
      <c r="AW53" s="11">
        <f>AS53+'2026.4'!AW53</f>
        <v>0</v>
      </c>
      <c r="AX53" s="11">
        <f>AT53+'2026.4'!AX53</f>
        <v>0</v>
      </c>
      <c r="AY53" s="11">
        <f>AU53+'2026.4'!AY53</f>
        <v>0</v>
      </c>
      <c r="AZ53" s="11">
        <f>AV53+'2026.4'!AZ53</f>
        <v>0</v>
      </c>
    </row>
    <row r="54" spans="1:52" s="1" customFormat="1">
      <c r="A54" s="526"/>
      <c r="B54" s="526"/>
      <c r="C54" s="16" t="s">
        <v>104</v>
      </c>
      <c r="D54" s="18"/>
      <c r="E54" s="19"/>
      <c r="F54" s="212"/>
      <c r="G54" s="257"/>
      <c r="H54" s="245"/>
      <c r="I54" s="241"/>
      <c r="J54" s="241"/>
      <c r="K54" s="241"/>
      <c r="L54" s="241"/>
      <c r="M54" s="249"/>
      <c r="N54" s="203"/>
      <c r="O54" s="298"/>
      <c r="P54" s="203"/>
      <c r="Q54" s="298"/>
      <c r="R54" s="55"/>
      <c r="S54" s="39"/>
      <c r="T54" s="39"/>
      <c r="U54" s="39"/>
      <c r="V54" s="39"/>
      <c r="W54" s="39"/>
      <c r="X54" s="39"/>
      <c r="Y54" s="221"/>
      <c r="Z54" s="212"/>
      <c r="AA54" s="396"/>
      <c r="AB54" s="393"/>
      <c r="AC54" s="98">
        <f>AA54+'2026.4'!AC54</f>
        <v>0</v>
      </c>
      <c r="AD54" s="99">
        <f>AB54+'2026.4'!AD54</f>
        <v>0</v>
      </c>
      <c r="AE54" s="5"/>
      <c r="AF54" s="2"/>
      <c r="AG54" s="9">
        <f t="shared" si="14"/>
        <v>0</v>
      </c>
      <c r="AH54" s="387"/>
      <c r="AI54" s="9">
        <f t="shared" si="15"/>
        <v>0</v>
      </c>
      <c r="AJ54" s="10">
        <f>AE54+'2026.4'!AJ54</f>
        <v>1</v>
      </c>
      <c r="AK54" s="334">
        <f>AF54+'2026.4'!AK54</f>
        <v>0</v>
      </c>
      <c r="AL54" s="9">
        <f>AG54+'2026.4'!AL54</f>
        <v>0</v>
      </c>
      <c r="AM54" s="334">
        <f>AH54+'2026.4'!AM54</f>
        <v>6</v>
      </c>
      <c r="AN54" s="9">
        <f>AI54+'2026.4'!AN54</f>
        <v>2400</v>
      </c>
      <c r="AO54" s="3"/>
      <c r="AP54" s="11"/>
      <c r="AQ54" s="11">
        <f>AO54+'2026.4'!AQ54</f>
        <v>0</v>
      </c>
      <c r="AR54" s="11">
        <f>AP54+'2026.4'!AR54</f>
        <v>0</v>
      </c>
      <c r="AS54" s="4"/>
      <c r="AT54" s="11"/>
      <c r="AU54" s="11"/>
      <c r="AV54" s="11"/>
      <c r="AW54" s="11">
        <f>AS54+'2026.4'!AW54</f>
        <v>0</v>
      </c>
      <c r="AX54" s="11">
        <f>AT54+'2026.4'!AX54</f>
        <v>0</v>
      </c>
      <c r="AY54" s="11">
        <f>AU54+'2026.4'!AY54</f>
        <v>0</v>
      </c>
      <c r="AZ54" s="11">
        <f>AV54+'2026.4'!AZ54</f>
        <v>0</v>
      </c>
    </row>
    <row r="55" spans="1:52" s="1" customFormat="1">
      <c r="A55" s="526"/>
      <c r="B55" s="526"/>
      <c r="C55" s="16" t="s">
        <v>105</v>
      </c>
      <c r="D55" s="18"/>
      <c r="E55" s="19"/>
      <c r="F55" s="212"/>
      <c r="G55" s="257"/>
      <c r="H55" s="245"/>
      <c r="I55" s="241"/>
      <c r="J55" s="241"/>
      <c r="K55" s="241"/>
      <c r="L55" s="241"/>
      <c r="M55" s="249"/>
      <c r="N55" s="203"/>
      <c r="O55" s="298"/>
      <c r="P55" s="203"/>
      <c r="Q55" s="298"/>
      <c r="R55" s="55"/>
      <c r="S55" s="39"/>
      <c r="T55" s="39"/>
      <c r="U55" s="39"/>
      <c r="V55" s="39"/>
      <c r="W55" s="39"/>
      <c r="X55" s="39"/>
      <c r="Y55" s="221"/>
      <c r="Z55" s="212"/>
      <c r="AA55" s="391"/>
      <c r="AB55" s="393"/>
      <c r="AC55" s="98">
        <f>AA55+'2026.4'!AC55</f>
        <v>324491</v>
      </c>
      <c r="AD55" s="99">
        <f>AB55+'2026.4'!AD55</f>
        <v>2200.0001898604369</v>
      </c>
      <c r="AE55" s="5"/>
      <c r="AF55" s="2"/>
      <c r="AG55" s="9">
        <f t="shared" si="14"/>
        <v>0</v>
      </c>
      <c r="AH55" s="387"/>
      <c r="AI55" s="9">
        <f t="shared" si="15"/>
        <v>0</v>
      </c>
      <c r="AJ55" s="10">
        <f>AE55+'2026.4'!AJ55</f>
        <v>1</v>
      </c>
      <c r="AK55" s="334">
        <f>AF55+'2026.4'!AK55</f>
        <v>0</v>
      </c>
      <c r="AL55" s="9">
        <f>AG55+'2026.4'!AL55</f>
        <v>0</v>
      </c>
      <c r="AM55" s="334">
        <f>AH55+'2026.4'!AM55</f>
        <v>7</v>
      </c>
      <c r="AN55" s="9">
        <f>AI55+'2026.4'!AN55</f>
        <v>2800</v>
      </c>
      <c r="AO55" s="3"/>
      <c r="AP55" s="11"/>
      <c r="AQ55" s="11">
        <f>AO55+'2026.4'!AQ55</f>
        <v>0</v>
      </c>
      <c r="AR55" s="11">
        <f>AP55+'2026.4'!AR55</f>
        <v>0</v>
      </c>
      <c r="AS55" s="4"/>
      <c r="AT55" s="11"/>
      <c r="AU55" s="11"/>
      <c r="AV55" s="11"/>
      <c r="AW55" s="11">
        <f>AS55+'2026.4'!AW55</f>
        <v>0</v>
      </c>
      <c r="AX55" s="11">
        <f>AT55+'2026.4'!AX55</f>
        <v>0</v>
      </c>
      <c r="AY55" s="11">
        <f>AU55+'2026.4'!AY55</f>
        <v>0</v>
      </c>
      <c r="AZ55" s="11">
        <f>AV55+'2026.4'!AZ55</f>
        <v>0</v>
      </c>
    </row>
    <row r="56" spans="1:52" s="1" customFormat="1">
      <c r="A56" s="526"/>
      <c r="B56" s="526"/>
      <c r="C56" s="16" t="s">
        <v>106</v>
      </c>
      <c r="D56" s="18"/>
      <c r="E56" s="19"/>
      <c r="F56" s="212"/>
      <c r="G56" s="257"/>
      <c r="H56" s="245"/>
      <c r="I56" s="241"/>
      <c r="J56" s="241"/>
      <c r="K56" s="241"/>
      <c r="L56" s="241"/>
      <c r="M56" s="249"/>
      <c r="N56" s="203"/>
      <c r="O56" s="298"/>
      <c r="P56" s="203"/>
      <c r="Q56" s="298"/>
      <c r="R56" s="55"/>
      <c r="S56" s="39"/>
      <c r="T56" s="39"/>
      <c r="U56" s="39"/>
      <c r="V56" s="39"/>
      <c r="W56" s="39"/>
      <c r="X56" s="39"/>
      <c r="Y56" s="221"/>
      <c r="Z56" s="212"/>
      <c r="AA56" s="391"/>
      <c r="AB56" s="393"/>
      <c r="AC56" s="98">
        <f>AA56+'2026.4'!AC56</f>
        <v>436318</v>
      </c>
      <c r="AD56" s="99">
        <f>AB56+'2026.4'!AD56</f>
        <v>2999.9555534663068</v>
      </c>
      <c r="AE56" s="5"/>
      <c r="AF56" s="2"/>
      <c r="AG56" s="9">
        <f t="shared" si="14"/>
        <v>0</v>
      </c>
      <c r="AH56" s="387"/>
      <c r="AI56" s="9">
        <f t="shared" si="15"/>
        <v>0</v>
      </c>
      <c r="AJ56" s="10">
        <f>AE56+'2026.4'!AJ56</f>
        <v>1</v>
      </c>
      <c r="AK56" s="334">
        <f>AF56+'2026.4'!AK56</f>
        <v>0</v>
      </c>
      <c r="AL56" s="9">
        <f>AG56+'2026.4'!AL56</f>
        <v>0</v>
      </c>
      <c r="AM56" s="334">
        <f>AH56+'2026.4'!AM56</f>
        <v>7</v>
      </c>
      <c r="AN56" s="9">
        <f>AI56+'2026.4'!AN56</f>
        <v>2800</v>
      </c>
      <c r="AO56" s="3"/>
      <c r="AP56" s="11"/>
      <c r="AQ56" s="11">
        <f>AO56+'2026.4'!AQ56</f>
        <v>0</v>
      </c>
      <c r="AR56" s="11">
        <f>AP56+'2026.4'!AR56</f>
        <v>0</v>
      </c>
      <c r="AS56" s="4"/>
      <c r="AT56" s="11"/>
      <c r="AU56" s="11"/>
      <c r="AV56" s="11"/>
      <c r="AW56" s="11">
        <f>AS56+'2026.4'!AW56</f>
        <v>0</v>
      </c>
      <c r="AX56" s="11">
        <f>AT56+'2026.4'!AX56</f>
        <v>0</v>
      </c>
      <c r="AY56" s="11">
        <f>AU56+'2026.4'!AY56</f>
        <v>0</v>
      </c>
      <c r="AZ56" s="11">
        <f>AV56+'2026.4'!AZ56</f>
        <v>0</v>
      </c>
    </row>
    <row r="57" spans="1:52" s="1" customFormat="1">
      <c r="A57" s="526"/>
      <c r="B57" s="526"/>
      <c r="C57" s="16" t="s">
        <v>107</v>
      </c>
      <c r="D57" s="18"/>
      <c r="E57" s="19"/>
      <c r="F57" s="212"/>
      <c r="G57" s="257"/>
      <c r="H57" s="245"/>
      <c r="I57" s="241"/>
      <c r="J57" s="241"/>
      <c r="K57" s="241"/>
      <c r="L57" s="241"/>
      <c r="M57" s="249"/>
      <c r="N57" s="203"/>
      <c r="O57" s="298"/>
      <c r="P57" s="203"/>
      <c r="Q57" s="298"/>
      <c r="R57" s="55"/>
      <c r="S57" s="39"/>
      <c r="T57" s="39"/>
      <c r="U57" s="39"/>
      <c r="V57" s="39"/>
      <c r="W57" s="39"/>
      <c r="X57" s="39"/>
      <c r="Y57" s="221"/>
      <c r="Z57" s="212"/>
      <c r="AA57" s="391"/>
      <c r="AB57" s="406"/>
      <c r="AC57" s="98">
        <f>AA57+'2026.4'!AC57</f>
        <v>746838</v>
      </c>
      <c r="AD57" s="99">
        <f>AB57+'2026.4'!AD57</f>
        <v>5000.0020084685066</v>
      </c>
      <c r="AE57" s="5"/>
      <c r="AF57" s="2"/>
      <c r="AG57" s="9">
        <f t="shared" si="14"/>
        <v>0</v>
      </c>
      <c r="AH57" s="387"/>
      <c r="AI57" s="9">
        <f t="shared" si="15"/>
        <v>0</v>
      </c>
      <c r="AJ57" s="10">
        <f>AE57+'2026.4'!AJ57</f>
        <v>1</v>
      </c>
      <c r="AK57" s="334">
        <f>AF57+'2026.4'!AK57</f>
        <v>0</v>
      </c>
      <c r="AL57" s="9">
        <f>AG57+'2026.4'!AL57</f>
        <v>0</v>
      </c>
      <c r="AM57" s="334">
        <f>AH57+'2026.4'!AM57</f>
        <v>7</v>
      </c>
      <c r="AN57" s="9">
        <f>AI57+'2026.4'!AN57</f>
        <v>2800</v>
      </c>
      <c r="AO57" s="3"/>
      <c r="AP57" s="11"/>
      <c r="AQ57" s="11">
        <f>AO57+'2026.4'!AQ57</f>
        <v>0</v>
      </c>
      <c r="AR57" s="11">
        <f>AP57+'2026.4'!AR57</f>
        <v>0</v>
      </c>
      <c r="AS57" s="4"/>
      <c r="AT57" s="11"/>
      <c r="AU57" s="11"/>
      <c r="AV57" s="11"/>
      <c r="AW57" s="11">
        <f>AS57+'2026.4'!AW57</f>
        <v>0</v>
      </c>
      <c r="AX57" s="11">
        <f>AT57+'2026.4'!AX57</f>
        <v>0</v>
      </c>
      <c r="AY57" s="11">
        <f>AU57+'2026.4'!AY57</f>
        <v>0</v>
      </c>
      <c r="AZ57" s="11">
        <f>AV57+'2026.4'!AZ57</f>
        <v>0</v>
      </c>
    </row>
    <row r="58" spans="1:52" s="1" customFormat="1">
      <c r="A58" s="526"/>
      <c r="B58" s="526"/>
      <c r="C58" s="16" t="s">
        <v>108</v>
      </c>
      <c r="D58" s="18"/>
      <c r="E58" s="19"/>
      <c r="F58" s="212"/>
      <c r="G58" s="257"/>
      <c r="H58" s="245"/>
      <c r="I58" s="241"/>
      <c r="J58" s="241"/>
      <c r="K58" s="241"/>
      <c r="L58" s="241"/>
      <c r="M58" s="249"/>
      <c r="N58" s="203"/>
      <c r="O58" s="298"/>
      <c r="P58" s="203"/>
      <c r="Q58" s="298"/>
      <c r="R58" s="55"/>
      <c r="S58" s="39"/>
      <c r="T58" s="39"/>
      <c r="U58" s="39"/>
      <c r="V58" s="39"/>
      <c r="W58" s="39"/>
      <c r="X58" s="39"/>
      <c r="Y58" s="221"/>
      <c r="Z58" s="212"/>
      <c r="AA58" s="391"/>
      <c r="AB58" s="393"/>
      <c r="AC58" s="98">
        <f>AA58+'2026.4'!AC58</f>
        <v>0</v>
      </c>
      <c r="AD58" s="99">
        <f>AB58+'2026.4'!AD58</f>
        <v>0</v>
      </c>
      <c r="AE58" s="5"/>
      <c r="AF58" s="2"/>
      <c r="AG58" s="9">
        <f t="shared" si="14"/>
        <v>0</v>
      </c>
      <c r="AH58" s="387"/>
      <c r="AI58" s="9">
        <f t="shared" si="15"/>
        <v>0</v>
      </c>
      <c r="AJ58" s="10">
        <f>AE58+'2026.4'!AJ58</f>
        <v>1</v>
      </c>
      <c r="AK58" s="334">
        <f>AF58+'2026.4'!AK58</f>
        <v>0</v>
      </c>
      <c r="AL58" s="9">
        <f>AG58+'2026.4'!AL58</f>
        <v>0</v>
      </c>
      <c r="AM58" s="334">
        <f>AH58+'2026.4'!AM58</f>
        <v>7</v>
      </c>
      <c r="AN58" s="9">
        <f>AI58+'2026.4'!AN58</f>
        <v>2800</v>
      </c>
      <c r="AO58" s="3"/>
      <c r="AP58" s="11"/>
      <c r="AQ58" s="11">
        <f>AO58+'2026.4'!AQ58</f>
        <v>0</v>
      </c>
      <c r="AR58" s="11">
        <f>AP58+'2026.4'!AR58</f>
        <v>0</v>
      </c>
      <c r="AS58" s="4"/>
      <c r="AT58" s="11"/>
      <c r="AU58" s="11"/>
      <c r="AV58" s="11"/>
      <c r="AW58" s="11">
        <f>AS58+'2026.4'!AW58</f>
        <v>0</v>
      </c>
      <c r="AX58" s="11">
        <f>AT58+'2026.4'!AX58</f>
        <v>0</v>
      </c>
      <c r="AY58" s="11">
        <f>AU58+'2026.4'!AY58</f>
        <v>0</v>
      </c>
      <c r="AZ58" s="11">
        <f>AV58+'2026.4'!AZ58</f>
        <v>0</v>
      </c>
    </row>
    <row r="59" spans="1:52" s="1" customFormat="1">
      <c r="A59" s="526"/>
      <c r="B59" s="526"/>
      <c r="C59" s="16" t="s">
        <v>109</v>
      </c>
      <c r="D59" s="18"/>
      <c r="E59" s="19"/>
      <c r="F59" s="212"/>
      <c r="G59" s="257"/>
      <c r="H59" s="245"/>
      <c r="I59" s="241"/>
      <c r="J59" s="241"/>
      <c r="K59" s="241"/>
      <c r="L59" s="241"/>
      <c r="M59" s="249"/>
      <c r="N59" s="203"/>
      <c r="O59" s="298"/>
      <c r="P59" s="203"/>
      <c r="Q59" s="298"/>
      <c r="R59" s="55"/>
      <c r="S59" s="39"/>
      <c r="T59" s="39"/>
      <c r="U59" s="39"/>
      <c r="V59" s="39"/>
      <c r="W59" s="39"/>
      <c r="X59" s="39"/>
      <c r="Y59" s="221"/>
      <c r="Z59" s="212"/>
      <c r="AA59" s="391"/>
      <c r="AB59" s="393"/>
      <c r="AC59" s="98">
        <f>AA59+'2026.4'!AC58</f>
        <v>0</v>
      </c>
      <c r="AD59" s="99">
        <f>AB59+'2026.4'!AD58</f>
        <v>0</v>
      </c>
      <c r="AE59" s="5"/>
      <c r="AF59" s="2"/>
      <c r="AG59" s="9">
        <f t="shared" ref="AG59" si="24">AF59*$AG$5</f>
        <v>0</v>
      </c>
      <c r="AH59" s="387"/>
      <c r="AI59" s="9">
        <f t="shared" ref="AI59" si="25">AH59*$AI$5</f>
        <v>0</v>
      </c>
      <c r="AJ59" s="10">
        <f>AE59+'2026.4'!AJ59</f>
        <v>1</v>
      </c>
      <c r="AK59" s="334">
        <f>AF59+'2026.4'!AK59</f>
        <v>0</v>
      </c>
      <c r="AL59" s="9">
        <f>AG59+'2026.4'!AL59</f>
        <v>0</v>
      </c>
      <c r="AM59" s="334">
        <f>AH59+'2026.4'!AM59</f>
        <v>6</v>
      </c>
      <c r="AN59" s="9">
        <f>AI59+'2026.4'!AN59</f>
        <v>2400</v>
      </c>
      <c r="AO59" s="3"/>
      <c r="AP59" s="11"/>
      <c r="AQ59" s="11">
        <f>AO59+'2026.4'!AQ59</f>
        <v>0</v>
      </c>
      <c r="AR59" s="11">
        <f>AP59+'2026.4'!AR59</f>
        <v>0</v>
      </c>
      <c r="AS59" s="4"/>
      <c r="AT59" s="11"/>
      <c r="AU59" s="11"/>
      <c r="AV59" s="11"/>
      <c r="AW59" s="11">
        <f>AS59+'2026.4'!AW59</f>
        <v>0</v>
      </c>
      <c r="AX59" s="11">
        <f>AT59+'2026.4'!AX59</f>
        <v>0</v>
      </c>
      <c r="AY59" s="11">
        <f>AU59+'2026.4'!AY59</f>
        <v>0</v>
      </c>
      <c r="AZ59" s="11">
        <f>AV59+'2026.4'!AZ59</f>
        <v>0</v>
      </c>
    </row>
    <row r="60" spans="1:52" s="1" customFormat="1">
      <c r="A60" s="526"/>
      <c r="B60" s="526"/>
      <c r="C60" s="16" t="s">
        <v>110</v>
      </c>
      <c r="D60" s="18"/>
      <c r="E60" s="19"/>
      <c r="F60" s="212"/>
      <c r="G60" s="257"/>
      <c r="H60" s="245"/>
      <c r="I60" s="241"/>
      <c r="J60" s="241"/>
      <c r="K60" s="241"/>
      <c r="L60" s="241"/>
      <c r="M60" s="249"/>
      <c r="N60" s="203"/>
      <c r="O60" s="298"/>
      <c r="P60" s="203"/>
      <c r="Q60" s="298"/>
      <c r="R60" s="55"/>
      <c r="S60" s="39"/>
      <c r="T60" s="39"/>
      <c r="U60" s="39"/>
      <c r="V60" s="39"/>
      <c r="W60" s="39"/>
      <c r="X60" s="39"/>
      <c r="Y60" s="221"/>
      <c r="Z60" s="212"/>
      <c r="AA60" s="391"/>
      <c r="AB60" s="393"/>
      <c r="AC60" s="98">
        <f>AA60+'2026.4'!AC60</f>
        <v>3440030</v>
      </c>
      <c r="AD60" s="99">
        <f>AB60+'2026.4'!AD60</f>
        <v>23201.302318105845</v>
      </c>
      <c r="AE60" s="5"/>
      <c r="AF60" s="2"/>
      <c r="AG60" s="9">
        <f t="shared" si="14"/>
        <v>0</v>
      </c>
      <c r="AH60" s="387"/>
      <c r="AI60" s="9">
        <f t="shared" si="15"/>
        <v>0</v>
      </c>
      <c r="AJ60" s="10">
        <f>AE60+'2026.4'!AJ60</f>
        <v>1</v>
      </c>
      <c r="AK60" s="334">
        <f>AF60+'2026.4'!AK60</f>
        <v>0</v>
      </c>
      <c r="AL60" s="9">
        <f>AG60+'2026.4'!AL60</f>
        <v>0</v>
      </c>
      <c r="AM60" s="334">
        <f>AH60+'2026.4'!AM60</f>
        <v>7</v>
      </c>
      <c r="AN60" s="9">
        <f>AI60+'2026.4'!AN60</f>
        <v>2800</v>
      </c>
      <c r="AO60" s="3"/>
      <c r="AP60" s="11"/>
      <c r="AQ60" s="11">
        <f>AO60+'2026.4'!AQ60</f>
        <v>0</v>
      </c>
      <c r="AR60" s="11">
        <f>AP60+'2026.4'!AR60</f>
        <v>0</v>
      </c>
      <c r="AS60" s="4"/>
      <c r="AT60" s="11"/>
      <c r="AU60" s="11"/>
      <c r="AV60" s="11"/>
      <c r="AW60" s="11">
        <f>AS60+'2026.4'!AW60</f>
        <v>0</v>
      </c>
      <c r="AX60" s="11">
        <f>AT60+'2026.4'!AX60</f>
        <v>0</v>
      </c>
      <c r="AY60" s="11">
        <f>AU60+'2026.4'!AY60</f>
        <v>0</v>
      </c>
      <c r="AZ60" s="11">
        <f>AV60+'2026.4'!AZ60</f>
        <v>0</v>
      </c>
    </row>
    <row r="61" spans="1:52" s="1" customFormat="1">
      <c r="A61" s="527"/>
      <c r="B61" s="527"/>
      <c r="C61" s="414" t="s">
        <v>162</v>
      </c>
      <c r="D61" s="18"/>
      <c r="E61" s="19"/>
      <c r="F61" s="212"/>
      <c r="G61" s="257"/>
      <c r="H61" s="356"/>
      <c r="I61" s="241"/>
      <c r="J61" s="241"/>
      <c r="K61" s="241"/>
      <c r="L61" s="241"/>
      <c r="M61" s="357"/>
      <c r="N61" s="203"/>
      <c r="O61" s="298"/>
      <c r="P61" s="203"/>
      <c r="Q61" s="298"/>
      <c r="R61" s="55"/>
      <c r="S61" s="39"/>
      <c r="T61" s="39"/>
      <c r="U61" s="39"/>
      <c r="V61" s="39"/>
      <c r="W61" s="39"/>
      <c r="X61" s="39"/>
      <c r="Y61" s="221"/>
      <c r="Z61" s="212"/>
      <c r="AA61" s="391"/>
      <c r="AB61" s="408"/>
      <c r="AC61" s="98">
        <f>AA61+'2026.4'!AC61</f>
        <v>0</v>
      </c>
      <c r="AD61" s="99">
        <f>AB61+'2026.4'!AD61</f>
        <v>0</v>
      </c>
      <c r="AE61" s="358"/>
      <c r="AF61" s="377"/>
      <c r="AG61" s="9">
        <f t="shared" si="14"/>
        <v>0</v>
      </c>
      <c r="AH61" s="383"/>
      <c r="AI61" s="9">
        <f t="shared" si="15"/>
        <v>0</v>
      </c>
      <c r="AJ61" s="10">
        <f>AE61+'2026.4'!AJ61</f>
        <v>0</v>
      </c>
      <c r="AK61" s="334">
        <f>AF61+'2026.4'!AK61</f>
        <v>0</v>
      </c>
      <c r="AL61" s="9">
        <f>AG61+'2026.4'!AL61</f>
        <v>0</v>
      </c>
      <c r="AM61" s="334">
        <f>AH61+'2026.4'!AM61</f>
        <v>0</v>
      </c>
      <c r="AN61" s="9">
        <f>AI61+'2026.4'!AN61</f>
        <v>0</v>
      </c>
      <c r="AO61" s="359"/>
      <c r="AP61" s="11"/>
      <c r="AQ61" s="11">
        <f>AO61+'2026.4'!AQ61</f>
        <v>0</v>
      </c>
      <c r="AR61" s="11">
        <f>AP61+'2026.4'!AR61</f>
        <v>0</v>
      </c>
      <c r="AS61" s="360"/>
      <c r="AT61" s="11"/>
      <c r="AU61" s="11"/>
      <c r="AV61" s="11"/>
      <c r="AW61" s="11">
        <f>AS61+'2026.4'!AW61</f>
        <v>0</v>
      </c>
      <c r="AX61" s="11">
        <f>AT61+'2026.4'!AX61</f>
        <v>0</v>
      </c>
      <c r="AY61" s="11">
        <f>AU61+'2026.4'!AY61</f>
        <v>0</v>
      </c>
      <c r="AZ61" s="11">
        <f>AV61+'2026.4'!AZ61</f>
        <v>0</v>
      </c>
    </row>
    <row r="62" spans="1:52" s="1" customFormat="1" ht="16.5" customHeight="1">
      <c r="A62" s="101" t="s">
        <v>73</v>
      </c>
      <c r="B62" s="101"/>
      <c r="C62" s="102"/>
      <c r="D62" s="367">
        <f>SUM(D45:D61)</f>
        <v>0</v>
      </c>
      <c r="E62" s="266">
        <f t="shared" ref="E62:AV62" si="26">SUM(E45:E61)</f>
        <v>0</v>
      </c>
      <c r="F62" s="373">
        <f t="shared" si="26"/>
        <v>0</v>
      </c>
      <c r="G62" s="205">
        <f t="shared" si="26"/>
        <v>0</v>
      </c>
      <c r="H62" s="370">
        <f t="shared" si="26"/>
        <v>0</v>
      </c>
      <c r="I62" s="366">
        <f t="shared" si="26"/>
        <v>0</v>
      </c>
      <c r="J62" s="366">
        <f t="shared" si="26"/>
        <v>0</v>
      </c>
      <c r="K62" s="366">
        <f t="shared" si="26"/>
        <v>0</v>
      </c>
      <c r="L62" s="366">
        <f t="shared" si="26"/>
        <v>0</v>
      </c>
      <c r="M62" s="365">
        <f t="shared" si="26"/>
        <v>0</v>
      </c>
      <c r="N62" s="370">
        <f t="shared" si="26"/>
        <v>0</v>
      </c>
      <c r="O62" s="365">
        <f t="shared" si="26"/>
        <v>0</v>
      </c>
      <c r="P62" s="372">
        <f t="shared" si="26"/>
        <v>0</v>
      </c>
      <c r="Q62" s="365">
        <f t="shared" si="26"/>
        <v>0</v>
      </c>
      <c r="R62" s="367">
        <f t="shared" si="26"/>
        <v>0</v>
      </c>
      <c r="S62" s="266">
        <f t="shared" si="26"/>
        <v>0</v>
      </c>
      <c r="T62" s="266">
        <f t="shared" si="26"/>
        <v>0</v>
      </c>
      <c r="U62" s="259">
        <f t="shared" si="26"/>
        <v>0</v>
      </c>
      <c r="V62" s="266">
        <f t="shared" si="26"/>
        <v>0</v>
      </c>
      <c r="W62" s="259">
        <f t="shared" si="26"/>
        <v>0</v>
      </c>
      <c r="X62" s="266">
        <f t="shared" si="26"/>
        <v>0</v>
      </c>
      <c r="Y62" s="259">
        <f t="shared" si="26"/>
        <v>0</v>
      </c>
      <c r="Z62" s="371">
        <f t="shared" si="26"/>
        <v>0</v>
      </c>
      <c r="AA62" s="399">
        <f t="shared" si="26"/>
        <v>0</v>
      </c>
      <c r="AB62" s="400">
        <f t="shared" si="26"/>
        <v>0</v>
      </c>
      <c r="AC62" s="381">
        <f t="shared" si="26"/>
        <v>6110260</v>
      </c>
      <c r="AD62" s="380">
        <f t="shared" si="26"/>
        <v>41301.273772282831</v>
      </c>
      <c r="AE62" s="259">
        <f t="shared" si="26"/>
        <v>0</v>
      </c>
      <c r="AF62" s="266">
        <f t="shared" si="26"/>
        <v>0</v>
      </c>
      <c r="AG62" s="376">
        <f t="shared" si="26"/>
        <v>0</v>
      </c>
      <c r="AH62" s="266">
        <f t="shared" si="26"/>
        <v>0</v>
      </c>
      <c r="AI62" s="365">
        <f t="shared" si="26"/>
        <v>0</v>
      </c>
      <c r="AJ62" s="266">
        <f>SUM(AJ45:AJ61)</f>
        <v>20</v>
      </c>
      <c r="AK62" s="375">
        <f>SUM(AK45:AK61)</f>
        <v>73</v>
      </c>
      <c r="AL62" s="374">
        <f>SUM(AL45:AL61)</f>
        <v>14600</v>
      </c>
      <c r="AM62" s="375">
        <f>SUM(AM45:AM61)</f>
        <v>605</v>
      </c>
      <c r="AN62" s="374">
        <f>SUM(AN45:AN61)</f>
        <v>242000</v>
      </c>
      <c r="AO62" s="266">
        <f t="shared" si="26"/>
        <v>0</v>
      </c>
      <c r="AP62" s="266">
        <f t="shared" si="26"/>
        <v>0</v>
      </c>
      <c r="AQ62" s="266">
        <f t="shared" si="26"/>
        <v>0</v>
      </c>
      <c r="AR62" s="266">
        <f t="shared" si="26"/>
        <v>0</v>
      </c>
      <c r="AS62" s="266">
        <f t="shared" si="26"/>
        <v>0</v>
      </c>
      <c r="AT62" s="266">
        <f t="shared" si="26"/>
        <v>0</v>
      </c>
      <c r="AU62" s="266">
        <f t="shared" si="26"/>
        <v>0</v>
      </c>
      <c r="AV62" s="266">
        <f t="shared" si="26"/>
        <v>0</v>
      </c>
      <c r="AW62" s="266">
        <f>SUM(AW45:AW61)</f>
        <v>7</v>
      </c>
      <c r="AX62" s="266">
        <f t="shared" ref="AX62:AZ62" si="27">SUM(AX45:AX61)</f>
        <v>360</v>
      </c>
      <c r="AY62" s="266">
        <f t="shared" si="27"/>
        <v>1408</v>
      </c>
      <c r="AZ62" s="259">
        <f t="shared" si="27"/>
        <v>53</v>
      </c>
    </row>
    <row r="63" spans="1:52" s="1" customFormat="1">
      <c r="A63" s="525">
        <v>5</v>
      </c>
      <c r="B63" s="525">
        <v>1</v>
      </c>
      <c r="C63" s="16" t="s">
        <v>112</v>
      </c>
      <c r="D63" s="18"/>
      <c r="E63" s="19"/>
      <c r="F63" s="252"/>
      <c r="G63" s="257"/>
      <c r="H63" s="245"/>
      <c r="I63" s="241"/>
      <c r="J63" s="241"/>
      <c r="K63" s="241"/>
      <c r="L63" s="241"/>
      <c r="M63" s="249"/>
      <c r="N63" s="203"/>
      <c r="O63" s="301"/>
      <c r="P63" s="203"/>
      <c r="Q63" s="301"/>
      <c r="R63" s="65"/>
      <c r="S63" s="66"/>
      <c r="T63" s="66"/>
      <c r="U63" s="66"/>
      <c r="V63" s="66"/>
      <c r="W63" s="66"/>
      <c r="X63" s="66"/>
      <c r="Y63" s="224"/>
      <c r="Z63" s="212"/>
      <c r="AA63" s="391"/>
      <c r="AB63" s="393"/>
      <c r="AC63" s="98">
        <f>AA63+'2026.4'!AC63</f>
        <v>892242</v>
      </c>
      <c r="AD63" s="99">
        <f>AB63+'2026.4'!AD63</f>
        <v>6000.0055276534213</v>
      </c>
      <c r="AE63" s="5"/>
      <c r="AF63" s="2"/>
      <c r="AG63" s="9">
        <f t="shared" si="14"/>
        <v>0</v>
      </c>
      <c r="AH63" s="387"/>
      <c r="AI63" s="9">
        <f t="shared" si="15"/>
        <v>0</v>
      </c>
      <c r="AJ63" s="10">
        <f>AE63+'2026.4'!AJ63</f>
        <v>2</v>
      </c>
      <c r="AK63" s="334">
        <f>AF63+'2026.4'!AK63</f>
        <v>0</v>
      </c>
      <c r="AL63" s="9">
        <f>AG63+'2026.4'!AL63</f>
        <v>0</v>
      </c>
      <c r="AM63" s="334">
        <f>AH63+'2026.4'!AM63</f>
        <v>99</v>
      </c>
      <c r="AN63" s="9">
        <f>AI63+'2026.4'!AN63</f>
        <v>39600</v>
      </c>
      <c r="AO63" s="3"/>
      <c r="AP63" s="11"/>
      <c r="AQ63" s="11">
        <f>AO63+'2026.4'!AQ63</f>
        <v>0</v>
      </c>
      <c r="AR63" s="11">
        <f>AP63+'2026.4'!AR63</f>
        <v>0</v>
      </c>
      <c r="AS63" s="4"/>
      <c r="AT63" s="11"/>
      <c r="AU63" s="11"/>
      <c r="AV63" s="11"/>
      <c r="AW63" s="11">
        <f>AS63+'2026.4'!AW63</f>
        <v>0</v>
      </c>
      <c r="AX63" s="11">
        <f>AT63+'2026.4'!AX63</f>
        <v>0</v>
      </c>
      <c r="AY63" s="11">
        <f>AU63+'2026.4'!AY63</f>
        <v>0</v>
      </c>
      <c r="AZ63" s="11">
        <f>AV63+'2026.4'!AZ63</f>
        <v>0</v>
      </c>
    </row>
    <row r="64" spans="1:52" s="1" customFormat="1">
      <c r="A64" s="526"/>
      <c r="B64" s="526"/>
      <c r="C64" s="16" t="s">
        <v>113</v>
      </c>
      <c r="D64" s="18"/>
      <c r="E64" s="19"/>
      <c r="F64" s="252"/>
      <c r="G64" s="257"/>
      <c r="H64" s="245"/>
      <c r="I64" s="241"/>
      <c r="J64" s="241"/>
      <c r="K64" s="241"/>
      <c r="L64" s="241"/>
      <c r="M64" s="249"/>
      <c r="N64" s="203"/>
      <c r="O64" s="301"/>
      <c r="P64" s="203"/>
      <c r="Q64" s="301"/>
      <c r="R64" s="65"/>
      <c r="S64" s="66"/>
      <c r="T64" s="66"/>
      <c r="U64" s="66"/>
      <c r="V64" s="66"/>
      <c r="W64" s="66"/>
      <c r="X64" s="66"/>
      <c r="Y64" s="224"/>
      <c r="Z64" s="212"/>
      <c r="AA64" s="391"/>
      <c r="AB64" s="393"/>
      <c r="AC64" s="98">
        <f>AA64+'2026.4'!AC64</f>
        <v>622897</v>
      </c>
      <c r="AD64" s="99">
        <f>AB64+'2026.4'!AD64</f>
        <v>4170.2299999999996</v>
      </c>
      <c r="AE64" s="5"/>
      <c r="AF64" s="2"/>
      <c r="AG64" s="9">
        <f t="shared" si="14"/>
        <v>0</v>
      </c>
      <c r="AH64" s="387"/>
      <c r="AI64" s="9">
        <f t="shared" si="15"/>
        <v>0</v>
      </c>
      <c r="AJ64" s="10">
        <f>AE64+'2026.4'!AJ64</f>
        <v>4</v>
      </c>
      <c r="AK64" s="334">
        <f>AF64+'2026.4'!AK64</f>
        <v>0</v>
      </c>
      <c r="AL64" s="9">
        <f>AG64+'2026.4'!AL64</f>
        <v>0</v>
      </c>
      <c r="AM64" s="334">
        <f>AH64+'2026.4'!AM64</f>
        <v>211</v>
      </c>
      <c r="AN64" s="9">
        <f>AI64+'2026.4'!AN64</f>
        <v>84400</v>
      </c>
      <c r="AO64" s="7"/>
      <c r="AP64" s="11"/>
      <c r="AQ64" s="11">
        <f>AO64+'2026.4'!AQ64</f>
        <v>0</v>
      </c>
      <c r="AR64" s="11">
        <f>AP64+'2026.4'!AR64</f>
        <v>0</v>
      </c>
      <c r="AS64" s="4"/>
      <c r="AT64" s="11"/>
      <c r="AU64" s="11"/>
      <c r="AV64" s="11"/>
      <c r="AW64" s="11">
        <f>AS64+'2026.4'!AW64</f>
        <v>1</v>
      </c>
      <c r="AX64" s="11">
        <f>AT64+'2026.4'!AX64</f>
        <v>60</v>
      </c>
      <c r="AY64" s="11">
        <f>AU64+'2026.4'!AY64</f>
        <v>206</v>
      </c>
      <c r="AZ64" s="11">
        <f>AV64+'2026.4'!AZ64</f>
        <v>5</v>
      </c>
    </row>
    <row r="65" spans="1:52" s="1" customFormat="1">
      <c r="A65" s="526"/>
      <c r="B65" s="526"/>
      <c r="C65" s="16" t="s">
        <v>114</v>
      </c>
      <c r="D65" s="18"/>
      <c r="E65" s="19"/>
      <c r="F65" s="252"/>
      <c r="G65" s="257"/>
      <c r="H65" s="245"/>
      <c r="I65" s="241"/>
      <c r="J65" s="241"/>
      <c r="K65" s="241"/>
      <c r="L65" s="241"/>
      <c r="M65" s="249"/>
      <c r="N65" s="203"/>
      <c r="O65" s="301"/>
      <c r="P65" s="203"/>
      <c r="Q65" s="301"/>
      <c r="R65" s="65"/>
      <c r="S65" s="66"/>
      <c r="T65" s="66"/>
      <c r="U65" s="66"/>
      <c r="V65" s="66"/>
      <c r="W65" s="66"/>
      <c r="X65" s="66"/>
      <c r="Y65" s="224"/>
      <c r="Z65" s="212"/>
      <c r="AA65" s="391"/>
      <c r="AB65" s="393"/>
      <c r="AC65" s="98">
        <f>AA65+'2026.4'!AC65</f>
        <v>0</v>
      </c>
      <c r="AD65" s="99">
        <f>AB65+'2026.4'!AD65</f>
        <v>0</v>
      </c>
      <c r="AE65" s="5"/>
      <c r="AF65" s="2"/>
      <c r="AG65" s="9">
        <f t="shared" si="14"/>
        <v>0</v>
      </c>
      <c r="AH65" s="387"/>
      <c r="AI65" s="9">
        <f t="shared" si="15"/>
        <v>0</v>
      </c>
      <c r="AJ65" s="10">
        <f>AE65+'2026.4'!AJ65</f>
        <v>1</v>
      </c>
      <c r="AK65" s="334">
        <f>AF65+'2026.4'!AK65</f>
        <v>3</v>
      </c>
      <c r="AL65" s="9">
        <f>AG65+'2026.4'!AL65</f>
        <v>600</v>
      </c>
      <c r="AM65" s="334">
        <f>AH65+'2026.4'!AM65</f>
        <v>62</v>
      </c>
      <c r="AN65" s="9">
        <f>AI65+'2026.4'!AN65</f>
        <v>24800</v>
      </c>
      <c r="AO65" s="3"/>
      <c r="AP65" s="11"/>
      <c r="AQ65" s="11">
        <f>AO65+'2026.4'!AQ65</f>
        <v>0</v>
      </c>
      <c r="AR65" s="11">
        <f>AP65+'2026.4'!AR65</f>
        <v>0</v>
      </c>
      <c r="AS65" s="4"/>
      <c r="AT65" s="11"/>
      <c r="AU65" s="11"/>
      <c r="AV65" s="11"/>
      <c r="AW65" s="11">
        <f>AS65+'2026.4'!AW65</f>
        <v>0</v>
      </c>
      <c r="AX65" s="11">
        <f>AT65+'2026.4'!AX65</f>
        <v>0</v>
      </c>
      <c r="AY65" s="11">
        <f>AU65+'2026.4'!AY65</f>
        <v>0</v>
      </c>
      <c r="AZ65" s="11">
        <f>AV65+'2026.4'!AZ65</f>
        <v>0</v>
      </c>
    </row>
    <row r="66" spans="1:52" s="1" customFormat="1">
      <c r="A66" s="526"/>
      <c r="B66" s="527"/>
      <c r="C66" s="16" t="s">
        <v>115</v>
      </c>
      <c r="D66" s="18"/>
      <c r="E66" s="19"/>
      <c r="F66" s="252"/>
      <c r="G66" s="257"/>
      <c r="H66" s="245"/>
      <c r="I66" s="241"/>
      <c r="J66" s="241"/>
      <c r="K66" s="241"/>
      <c r="L66" s="241"/>
      <c r="M66" s="249"/>
      <c r="N66" s="203"/>
      <c r="O66" s="301"/>
      <c r="P66" s="203"/>
      <c r="Q66" s="301"/>
      <c r="R66" s="65"/>
      <c r="S66" s="66"/>
      <c r="T66" s="66"/>
      <c r="U66" s="66"/>
      <c r="V66" s="66"/>
      <c r="W66" s="66"/>
      <c r="X66" s="66"/>
      <c r="Y66" s="224"/>
      <c r="Z66" s="212"/>
      <c r="AA66" s="391"/>
      <c r="AB66" s="393"/>
      <c r="AC66" s="98">
        <f>AA66+'2026.4'!AC66</f>
        <v>0</v>
      </c>
      <c r="AD66" s="99">
        <f>AB66+'2026.4'!AD66</f>
        <v>0</v>
      </c>
      <c r="AE66" s="5"/>
      <c r="AF66" s="2"/>
      <c r="AG66" s="9">
        <f t="shared" si="14"/>
        <v>0</v>
      </c>
      <c r="AH66" s="387"/>
      <c r="AI66" s="9">
        <f t="shared" si="15"/>
        <v>0</v>
      </c>
      <c r="AJ66" s="10">
        <f>AE66+'2026.4'!AJ66</f>
        <v>1</v>
      </c>
      <c r="AK66" s="334">
        <f>AF66+'2026.4'!AK66</f>
        <v>0</v>
      </c>
      <c r="AL66" s="9">
        <f>AG66+'2026.4'!AL66</f>
        <v>0</v>
      </c>
      <c r="AM66" s="334">
        <f>AH66+'2026.4'!AM66</f>
        <v>47</v>
      </c>
      <c r="AN66" s="9">
        <f>AI66+'2026.4'!AN66</f>
        <v>18800</v>
      </c>
      <c r="AO66" s="3"/>
      <c r="AP66" s="11"/>
      <c r="AQ66" s="11">
        <f>AO66+'2026.4'!AQ66</f>
        <v>0</v>
      </c>
      <c r="AR66" s="11">
        <f>AP66+'2026.4'!AR66</f>
        <v>0</v>
      </c>
      <c r="AS66" s="4"/>
      <c r="AT66" s="11"/>
      <c r="AU66" s="11"/>
      <c r="AV66" s="11"/>
      <c r="AW66" s="11">
        <f>AS66+'2026.4'!AW66</f>
        <v>0</v>
      </c>
      <c r="AX66" s="11">
        <f>AT66+'2026.4'!AX66</f>
        <v>0</v>
      </c>
      <c r="AY66" s="11">
        <f>AU66+'2026.4'!AY66</f>
        <v>0</v>
      </c>
      <c r="AZ66" s="11">
        <f>AV66+'2026.4'!AZ66</f>
        <v>0</v>
      </c>
    </row>
    <row r="67" spans="1:52" s="1" customFormat="1">
      <c r="A67" s="526"/>
      <c r="B67" s="528">
        <v>2</v>
      </c>
      <c r="C67" s="16" t="s">
        <v>116</v>
      </c>
      <c r="D67" s="18"/>
      <c r="E67" s="19"/>
      <c r="F67" s="252"/>
      <c r="G67" s="257"/>
      <c r="H67" s="245"/>
      <c r="I67" s="241"/>
      <c r="J67" s="241"/>
      <c r="K67" s="241"/>
      <c r="L67" s="241"/>
      <c r="M67" s="249"/>
      <c r="N67" s="203"/>
      <c r="O67" s="301"/>
      <c r="P67" s="203"/>
      <c r="Q67" s="301"/>
      <c r="R67" s="65"/>
      <c r="S67" s="66"/>
      <c r="T67" s="66"/>
      <c r="U67" s="66"/>
      <c r="V67" s="66"/>
      <c r="W67" s="66"/>
      <c r="X67" s="66"/>
      <c r="Y67" s="224"/>
      <c r="Z67" s="212"/>
      <c r="AA67" s="391"/>
      <c r="AB67" s="393"/>
      <c r="AC67" s="98">
        <f>AA67+'2026.4'!AC67</f>
        <v>1017873</v>
      </c>
      <c r="AD67" s="99">
        <f>AB67+'2026.4'!AD67</f>
        <v>6890.5656514259299</v>
      </c>
      <c r="AE67" s="5"/>
      <c r="AF67" s="2"/>
      <c r="AG67" s="9">
        <f t="shared" si="14"/>
        <v>0</v>
      </c>
      <c r="AH67" s="387"/>
      <c r="AI67" s="9">
        <f t="shared" si="15"/>
        <v>0</v>
      </c>
      <c r="AJ67" s="10">
        <f>AE67+'2026.4'!AJ67</f>
        <v>1</v>
      </c>
      <c r="AK67" s="334">
        <f>AF67+'2026.4'!AK67</f>
        <v>0</v>
      </c>
      <c r="AL67" s="9">
        <f>AG67+'2026.4'!AL67</f>
        <v>0</v>
      </c>
      <c r="AM67" s="334">
        <f>AH67+'2026.4'!AM67</f>
        <v>36</v>
      </c>
      <c r="AN67" s="9">
        <f>AI67+'2026.4'!AN67</f>
        <v>14400</v>
      </c>
      <c r="AO67" s="3"/>
      <c r="AP67" s="11"/>
      <c r="AQ67" s="11">
        <f>AO67+'2026.4'!AQ67</f>
        <v>9</v>
      </c>
      <c r="AR67" s="11">
        <f>AP67+'2026.4'!AR67</f>
        <v>0</v>
      </c>
      <c r="AS67" s="4"/>
      <c r="AT67" s="11"/>
      <c r="AU67" s="11"/>
      <c r="AV67" s="11"/>
      <c r="AW67" s="11">
        <f>AS67+'2026.4'!AW67</f>
        <v>5</v>
      </c>
      <c r="AX67" s="11">
        <f>AT67+'2026.4'!AX67</f>
        <v>250</v>
      </c>
      <c r="AY67" s="11">
        <f>AU67+'2026.4'!AY67</f>
        <v>933</v>
      </c>
      <c r="AZ67" s="11">
        <f>AV67+'2026.4'!AZ67</f>
        <v>21</v>
      </c>
    </row>
    <row r="68" spans="1:52" s="1" customFormat="1">
      <c r="A68" s="526"/>
      <c r="B68" s="528"/>
      <c r="C68" s="16" t="s">
        <v>117</v>
      </c>
      <c r="D68" s="18"/>
      <c r="E68" s="19"/>
      <c r="F68" s="252"/>
      <c r="G68" s="257"/>
      <c r="H68" s="245"/>
      <c r="I68" s="241"/>
      <c r="J68" s="241"/>
      <c r="K68" s="241"/>
      <c r="L68" s="241"/>
      <c r="M68" s="249"/>
      <c r="N68" s="203"/>
      <c r="O68" s="301"/>
      <c r="P68" s="203"/>
      <c r="Q68" s="301"/>
      <c r="R68" s="65"/>
      <c r="S68" s="66"/>
      <c r="T68" s="66"/>
      <c r="U68" s="66"/>
      <c r="V68" s="66"/>
      <c r="W68" s="66"/>
      <c r="X68" s="66"/>
      <c r="Y68" s="224"/>
      <c r="Z68" s="212"/>
      <c r="AA68" s="391"/>
      <c r="AB68" s="393"/>
      <c r="AC68" s="98">
        <f>AA68+'2026.4'!AC68</f>
        <v>0</v>
      </c>
      <c r="AD68" s="99">
        <f>AB68+'2026.4'!AD68</f>
        <v>0</v>
      </c>
      <c r="AE68" s="5"/>
      <c r="AF68" s="2"/>
      <c r="AG68" s="9">
        <f t="shared" si="14"/>
        <v>0</v>
      </c>
      <c r="AH68" s="387"/>
      <c r="AI68" s="9">
        <f t="shared" si="15"/>
        <v>0</v>
      </c>
      <c r="AJ68" s="10">
        <f>AE68+'2026.4'!AJ68</f>
        <v>1</v>
      </c>
      <c r="AK68" s="334">
        <f>AF68+'2026.4'!AK68</f>
        <v>6</v>
      </c>
      <c r="AL68" s="9">
        <f>AG68+'2026.4'!AL68</f>
        <v>1200</v>
      </c>
      <c r="AM68" s="334">
        <f>AH68+'2026.4'!AM68</f>
        <v>91</v>
      </c>
      <c r="AN68" s="9">
        <f>AI68+'2026.4'!AN68</f>
        <v>36400</v>
      </c>
      <c r="AO68" s="3"/>
      <c r="AP68" s="11"/>
      <c r="AQ68" s="11">
        <f>AO68+'2026.4'!AQ68</f>
        <v>0</v>
      </c>
      <c r="AR68" s="11">
        <f>AP68+'2026.4'!AR68</f>
        <v>0</v>
      </c>
      <c r="AS68" s="4"/>
      <c r="AT68" s="11"/>
      <c r="AU68" s="11"/>
      <c r="AV68" s="11"/>
      <c r="AW68" s="11">
        <f>AS68+'2026.4'!AW68</f>
        <v>0</v>
      </c>
      <c r="AX68" s="11">
        <f>AT68+'2026.4'!AX68</f>
        <v>0</v>
      </c>
      <c r="AY68" s="11">
        <f>AU68+'2026.4'!AY68</f>
        <v>0</v>
      </c>
      <c r="AZ68" s="11">
        <f>AV68+'2026.4'!AZ68</f>
        <v>0</v>
      </c>
    </row>
    <row r="69" spans="1:52" s="1" customFormat="1">
      <c r="A69" s="526"/>
      <c r="B69" s="528"/>
      <c r="C69" s="16" t="s">
        <v>118</v>
      </c>
      <c r="D69" s="18"/>
      <c r="E69" s="19"/>
      <c r="F69" s="252"/>
      <c r="G69" s="257"/>
      <c r="H69" s="245"/>
      <c r="I69" s="241"/>
      <c r="J69" s="241"/>
      <c r="K69" s="241"/>
      <c r="L69" s="241"/>
      <c r="M69" s="249"/>
      <c r="N69" s="203"/>
      <c r="O69" s="301"/>
      <c r="P69" s="203"/>
      <c r="Q69" s="301"/>
      <c r="R69" s="65"/>
      <c r="S69" s="66"/>
      <c r="T69" s="66"/>
      <c r="U69" s="66"/>
      <c r="V69" s="66"/>
      <c r="W69" s="66"/>
      <c r="X69" s="66"/>
      <c r="Y69" s="224"/>
      <c r="Z69" s="212"/>
      <c r="AA69" s="391"/>
      <c r="AB69" s="393"/>
      <c r="AC69" s="98">
        <f>AA69+'2026.4'!AC69</f>
        <v>0</v>
      </c>
      <c r="AD69" s="99">
        <f>AB69+'2026.4'!AD69</f>
        <v>0</v>
      </c>
      <c r="AE69" s="5"/>
      <c r="AF69" s="2"/>
      <c r="AG69" s="9">
        <f t="shared" si="14"/>
        <v>0</v>
      </c>
      <c r="AH69" s="387"/>
      <c r="AI69" s="9">
        <f t="shared" si="15"/>
        <v>0</v>
      </c>
      <c r="AJ69" s="10">
        <f>AE69+'2026.4'!AJ69</f>
        <v>2</v>
      </c>
      <c r="AK69" s="334">
        <f>AF69+'2026.4'!AK69</f>
        <v>0</v>
      </c>
      <c r="AL69" s="9">
        <f>AG69+'2026.4'!AL69</f>
        <v>0</v>
      </c>
      <c r="AM69" s="334">
        <f>AH69+'2026.4'!AM69</f>
        <v>64</v>
      </c>
      <c r="AN69" s="9">
        <f>AI69+'2026.4'!AN69</f>
        <v>25600</v>
      </c>
      <c r="AO69" s="3"/>
      <c r="AP69" s="11"/>
      <c r="AQ69" s="11">
        <f>AO69+'2026.4'!AQ69</f>
        <v>0</v>
      </c>
      <c r="AR69" s="11">
        <f>AP69+'2026.4'!AR69</f>
        <v>0</v>
      </c>
      <c r="AS69" s="4"/>
      <c r="AT69" s="11"/>
      <c r="AU69" s="11"/>
      <c r="AV69" s="11"/>
      <c r="AW69" s="11">
        <f>AS69+'2026.4'!AW69</f>
        <v>0</v>
      </c>
      <c r="AX69" s="11">
        <f>AT69+'2026.4'!AX69</f>
        <v>0</v>
      </c>
      <c r="AY69" s="11">
        <f>AU69+'2026.4'!AY69</f>
        <v>0</v>
      </c>
      <c r="AZ69" s="11">
        <f>AV69+'2026.4'!AZ69</f>
        <v>0</v>
      </c>
    </row>
    <row r="70" spans="1:52" s="1" customFormat="1">
      <c r="A70" s="527"/>
      <c r="B70" s="528"/>
      <c r="C70" s="16" t="s">
        <v>119</v>
      </c>
      <c r="D70" s="18"/>
      <c r="E70" s="19"/>
      <c r="F70" s="252"/>
      <c r="G70" s="257"/>
      <c r="H70" s="245"/>
      <c r="I70" s="241"/>
      <c r="J70" s="241"/>
      <c r="K70" s="241"/>
      <c r="L70" s="241"/>
      <c r="M70" s="249"/>
      <c r="N70" s="203"/>
      <c r="O70" s="301"/>
      <c r="P70" s="203"/>
      <c r="Q70" s="301"/>
      <c r="R70" s="65"/>
      <c r="S70" s="66"/>
      <c r="T70" s="66"/>
      <c r="U70" s="66"/>
      <c r="V70" s="66"/>
      <c r="W70" s="66"/>
      <c r="X70" s="66"/>
      <c r="Y70" s="224"/>
      <c r="Z70" s="212"/>
      <c r="AA70" s="391"/>
      <c r="AB70" s="393"/>
      <c r="AC70" s="98">
        <f>AA70+'2026.4'!AC70</f>
        <v>0</v>
      </c>
      <c r="AD70" s="99">
        <f>AB70+'2026.4'!AD70</f>
        <v>0</v>
      </c>
      <c r="AE70" s="5"/>
      <c r="AF70" s="2"/>
      <c r="AG70" s="9">
        <f t="shared" ref="AG70:AG91" si="28">AF70*$AG$5</f>
        <v>0</v>
      </c>
      <c r="AH70" s="387"/>
      <c r="AI70" s="9">
        <f t="shared" ref="AI70:AI91" si="29">AH70*$AI$5</f>
        <v>0</v>
      </c>
      <c r="AJ70" s="10">
        <f>AE70+'2026.4'!AJ70</f>
        <v>1</v>
      </c>
      <c r="AK70" s="334">
        <f>AF70+'2026.4'!AK70</f>
        <v>0</v>
      </c>
      <c r="AL70" s="9">
        <f>AG70+'2026.4'!AL70</f>
        <v>0</v>
      </c>
      <c r="AM70" s="334">
        <f>AH70+'2026.4'!AM70</f>
        <v>32</v>
      </c>
      <c r="AN70" s="9">
        <f>AI70+'2026.4'!AN70</f>
        <v>12800</v>
      </c>
      <c r="AO70" s="3"/>
      <c r="AP70" s="11"/>
      <c r="AQ70" s="11">
        <f>AO70+'2026.4'!AQ70</f>
        <v>0</v>
      </c>
      <c r="AR70" s="11">
        <f>AP70+'2026.4'!AR70</f>
        <v>0</v>
      </c>
      <c r="AS70" s="4"/>
      <c r="AT70" s="11"/>
      <c r="AU70" s="11"/>
      <c r="AV70" s="11"/>
      <c r="AW70" s="11">
        <f>AS70+'2026.4'!AW70</f>
        <v>0</v>
      </c>
      <c r="AX70" s="11">
        <f>AT70+'2026.4'!AX70</f>
        <v>0</v>
      </c>
      <c r="AY70" s="11">
        <f>AU70+'2026.4'!AY70</f>
        <v>0</v>
      </c>
      <c r="AZ70" s="11">
        <f>AV70+'2026.4'!AZ70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2">
        <f t="shared" si="30"/>
        <v>0</v>
      </c>
      <c r="H71" s="269">
        <f t="shared" si="30"/>
        <v>0</v>
      </c>
      <c r="I71" s="280">
        <f t="shared" si="30"/>
        <v>0</v>
      </c>
      <c r="J71" s="280">
        <f t="shared" si="30"/>
        <v>0</v>
      </c>
      <c r="K71" s="280">
        <f t="shared" si="30"/>
        <v>0</v>
      </c>
      <c r="L71" s="280">
        <f t="shared" si="30"/>
        <v>0</v>
      </c>
      <c r="M71" s="275">
        <f t="shared" si="30"/>
        <v>0</v>
      </c>
      <c r="N71" s="208">
        <f t="shared" si="30"/>
        <v>0</v>
      </c>
      <c r="O71" s="305">
        <f t="shared" si="30"/>
        <v>0</v>
      </c>
      <c r="P71" s="205">
        <f t="shared" ref="P71:Q71" si="31">SUM(P63:P70)</f>
        <v>0</v>
      </c>
      <c r="Q71" s="300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7">
        <f t="shared" si="30"/>
        <v>0</v>
      </c>
      <c r="AB71" s="407">
        <f t="shared" si="30"/>
        <v>0</v>
      </c>
      <c r="AC71" s="115">
        <f t="shared" si="30"/>
        <v>2533012</v>
      </c>
      <c r="AD71" s="116">
        <f t="shared" si="30"/>
        <v>17060.801179079353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13</v>
      </c>
      <c r="AK71" s="335">
        <f t="shared" si="32"/>
        <v>9</v>
      </c>
      <c r="AL71" s="109">
        <f t="shared" si="32"/>
        <v>1800</v>
      </c>
      <c r="AM71" s="335">
        <f t="shared" si="32"/>
        <v>642</v>
      </c>
      <c r="AN71" s="109">
        <f t="shared" si="32"/>
        <v>256800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6</v>
      </c>
      <c r="AX71" s="112">
        <f t="shared" ref="AX71:AZ71" si="34">SUM(AX63:AX70)</f>
        <v>310</v>
      </c>
      <c r="AY71" s="112">
        <f t="shared" si="34"/>
        <v>1139</v>
      </c>
      <c r="AZ71" s="112">
        <f t="shared" si="34"/>
        <v>26</v>
      </c>
    </row>
    <row r="72" spans="1:52" s="1" customFormat="1">
      <c r="A72" s="525">
        <v>6</v>
      </c>
      <c r="B72" s="525">
        <v>1</v>
      </c>
      <c r="C72" s="16" t="s">
        <v>120</v>
      </c>
      <c r="D72" s="18"/>
      <c r="E72" s="19"/>
      <c r="F72" s="252"/>
      <c r="G72" s="257"/>
      <c r="H72" s="245"/>
      <c r="I72" s="241"/>
      <c r="J72" s="241"/>
      <c r="K72" s="241"/>
      <c r="L72" s="241"/>
      <c r="M72" s="249"/>
      <c r="N72" s="203"/>
      <c r="O72" s="301"/>
      <c r="P72" s="203"/>
      <c r="Q72" s="301"/>
      <c r="R72" s="65"/>
      <c r="S72" s="66"/>
      <c r="T72" s="66"/>
      <c r="U72" s="66"/>
      <c r="V72" s="66"/>
      <c r="W72" s="66"/>
      <c r="X72" s="66"/>
      <c r="Y72" s="224"/>
      <c r="Z72" s="212"/>
      <c r="AA72" s="391"/>
      <c r="AB72" s="408"/>
      <c r="AC72" s="98">
        <f>AA72+'2026.4'!AC72</f>
        <v>0</v>
      </c>
      <c r="AD72" s="99">
        <f>AB72+'2026.4'!AD72</f>
        <v>0</v>
      </c>
      <c r="AE72" s="5"/>
      <c r="AF72" s="2"/>
      <c r="AG72" s="9">
        <f t="shared" si="28"/>
        <v>0</v>
      </c>
      <c r="AH72" s="388"/>
      <c r="AI72" s="9">
        <f t="shared" si="29"/>
        <v>0</v>
      </c>
      <c r="AJ72" s="10">
        <f>AE72+'2026.4'!AJ72</f>
        <v>0</v>
      </c>
      <c r="AK72" s="334">
        <f>AF72+'2026.4'!AK72</f>
        <v>0</v>
      </c>
      <c r="AL72" s="9">
        <f>AG72+'2026.4'!AL72</f>
        <v>0</v>
      </c>
      <c r="AM72" s="334">
        <f>AH72+'2026.4'!AM72</f>
        <v>0</v>
      </c>
      <c r="AN72" s="9">
        <f>AI72+'2026.4'!AN72</f>
        <v>0</v>
      </c>
      <c r="AO72" s="6"/>
      <c r="AP72" s="11"/>
      <c r="AQ72" s="11">
        <f>AO72+'2026.4'!AQ72</f>
        <v>0</v>
      </c>
      <c r="AR72" s="11">
        <f>AP72+'2026.4'!AR72</f>
        <v>0</v>
      </c>
      <c r="AS72" s="4"/>
      <c r="AT72" s="11"/>
      <c r="AU72" s="11"/>
      <c r="AV72" s="11"/>
      <c r="AW72" s="11">
        <f>AS72+'2026.4'!AW72</f>
        <v>0</v>
      </c>
      <c r="AX72" s="11">
        <f>AT72+'2026.4'!AX72</f>
        <v>0</v>
      </c>
      <c r="AY72" s="11">
        <f>AU72+'2026.4'!AY72</f>
        <v>0</v>
      </c>
      <c r="AZ72" s="11">
        <f>AV72+'2026.4'!AZ72</f>
        <v>0</v>
      </c>
    </row>
    <row r="73" spans="1:52" s="1" customFormat="1">
      <c r="A73" s="526"/>
      <c r="B73" s="526"/>
      <c r="C73" s="16" t="s">
        <v>121</v>
      </c>
      <c r="D73" s="18"/>
      <c r="E73" s="19"/>
      <c r="F73" s="252"/>
      <c r="G73" s="257"/>
      <c r="H73" s="245"/>
      <c r="I73" s="241"/>
      <c r="J73" s="241"/>
      <c r="K73" s="241"/>
      <c r="L73" s="241"/>
      <c r="M73" s="249"/>
      <c r="N73" s="203"/>
      <c r="O73" s="301"/>
      <c r="P73" s="203"/>
      <c r="Q73" s="301"/>
      <c r="R73" s="65"/>
      <c r="S73" s="66"/>
      <c r="T73" s="66"/>
      <c r="U73" s="66"/>
      <c r="V73" s="66"/>
      <c r="W73" s="66"/>
      <c r="X73" s="66"/>
      <c r="Y73" s="224"/>
      <c r="Z73" s="212"/>
      <c r="AA73" s="391"/>
      <c r="AB73" s="408"/>
      <c r="AC73" s="98">
        <f>AA73+'2026.4'!AC73</f>
        <v>0</v>
      </c>
      <c r="AD73" s="99">
        <f>AB73+'2026.4'!AD73</f>
        <v>0</v>
      </c>
      <c r="AE73" s="5"/>
      <c r="AF73" s="2"/>
      <c r="AG73" s="9">
        <f t="shared" si="28"/>
        <v>0</v>
      </c>
      <c r="AH73" s="388"/>
      <c r="AI73" s="9">
        <f t="shared" si="29"/>
        <v>0</v>
      </c>
      <c r="AJ73" s="10">
        <f>AE73+'2026.4'!AJ73</f>
        <v>2</v>
      </c>
      <c r="AK73" s="334">
        <f>AF73+'2026.4'!AK73</f>
        <v>1</v>
      </c>
      <c r="AL73" s="9">
        <f>AG73+'2026.4'!AL73</f>
        <v>200</v>
      </c>
      <c r="AM73" s="334">
        <f>AH73+'2026.4'!AM73</f>
        <v>58</v>
      </c>
      <c r="AN73" s="9">
        <f>AI73+'2026.4'!AN73</f>
        <v>23200</v>
      </c>
      <c r="AO73" s="6"/>
      <c r="AP73" s="11"/>
      <c r="AQ73" s="11">
        <f>AO73+'2026.4'!AQ73</f>
        <v>0</v>
      </c>
      <c r="AR73" s="11">
        <f>AP73+'2026.4'!AR73</f>
        <v>0</v>
      </c>
      <c r="AS73" s="4"/>
      <c r="AT73" s="11"/>
      <c r="AU73" s="11"/>
      <c r="AV73" s="11"/>
      <c r="AW73" s="11">
        <f>AS73+'2026.4'!AW73</f>
        <v>0</v>
      </c>
      <c r="AX73" s="11">
        <f>AT73+'2026.4'!AX73</f>
        <v>0</v>
      </c>
      <c r="AY73" s="11">
        <f>AU73+'2026.4'!AY73</f>
        <v>0</v>
      </c>
      <c r="AZ73" s="11">
        <f>AV73+'2026.4'!AZ73</f>
        <v>0</v>
      </c>
    </row>
    <row r="74" spans="1:52" s="1" customFormat="1">
      <c r="A74" s="526"/>
      <c r="B74" s="527"/>
      <c r="C74" s="16" t="s">
        <v>122</v>
      </c>
      <c r="D74" s="18"/>
      <c r="E74" s="19"/>
      <c r="F74" s="252"/>
      <c r="G74" s="257"/>
      <c r="H74" s="245"/>
      <c r="I74" s="241"/>
      <c r="J74" s="241"/>
      <c r="K74" s="241"/>
      <c r="L74" s="241"/>
      <c r="M74" s="249"/>
      <c r="N74" s="203"/>
      <c r="O74" s="301"/>
      <c r="P74" s="203"/>
      <c r="Q74" s="301"/>
      <c r="R74" s="65"/>
      <c r="S74" s="66"/>
      <c r="T74" s="66"/>
      <c r="U74" s="66"/>
      <c r="V74" s="66"/>
      <c r="W74" s="66"/>
      <c r="X74" s="66"/>
      <c r="Y74" s="224"/>
      <c r="Z74" s="212"/>
      <c r="AA74" s="391"/>
      <c r="AB74" s="408"/>
      <c r="AC74" s="98">
        <f>AA74+'2026.4'!AC74</f>
        <v>0</v>
      </c>
      <c r="AD74" s="99">
        <f>AB74+'2026.4'!AD74</f>
        <v>0</v>
      </c>
      <c r="AE74" s="5"/>
      <c r="AF74" s="2"/>
      <c r="AG74" s="9">
        <f t="shared" si="28"/>
        <v>0</v>
      </c>
      <c r="AH74" s="388"/>
      <c r="AI74" s="9">
        <f t="shared" si="29"/>
        <v>0</v>
      </c>
      <c r="AJ74" s="10">
        <f>AE74+'2026.4'!AJ74</f>
        <v>2</v>
      </c>
      <c r="AK74" s="334">
        <f>AF74+'2026.4'!AK74</f>
        <v>0</v>
      </c>
      <c r="AL74" s="9">
        <f>AG74+'2026.4'!AL74</f>
        <v>0</v>
      </c>
      <c r="AM74" s="334">
        <f>AH74+'2026.4'!AM74</f>
        <v>115</v>
      </c>
      <c r="AN74" s="9">
        <f>AI74+'2026.4'!AN74</f>
        <v>46000</v>
      </c>
      <c r="AO74" s="6"/>
      <c r="AP74" s="11"/>
      <c r="AQ74" s="11">
        <f>AO74+'2026.4'!AQ74</f>
        <v>0</v>
      </c>
      <c r="AR74" s="11">
        <f>AP74+'2026.4'!AR74</f>
        <v>0</v>
      </c>
      <c r="AS74" s="4"/>
      <c r="AT74" s="11"/>
      <c r="AU74" s="11"/>
      <c r="AV74" s="11"/>
      <c r="AW74" s="11">
        <f>AS74+'2026.4'!AW74</f>
        <v>0</v>
      </c>
      <c r="AX74" s="11">
        <f>AT74+'2026.4'!AX74</f>
        <v>0</v>
      </c>
      <c r="AY74" s="11">
        <f>AU74+'2026.4'!AY74</f>
        <v>0</v>
      </c>
      <c r="AZ74" s="11">
        <f>AV74+'2026.4'!AZ74</f>
        <v>0</v>
      </c>
    </row>
    <row r="75" spans="1:52" s="1" customFormat="1">
      <c r="A75" s="526"/>
      <c r="B75" s="528">
        <v>2</v>
      </c>
      <c r="C75" s="16" t="s">
        <v>123</v>
      </c>
      <c r="D75" s="18"/>
      <c r="E75" s="19"/>
      <c r="F75" s="252"/>
      <c r="G75" s="257"/>
      <c r="H75" s="245"/>
      <c r="I75" s="241"/>
      <c r="J75" s="241"/>
      <c r="K75" s="241"/>
      <c r="L75" s="241"/>
      <c r="M75" s="249"/>
      <c r="N75" s="203"/>
      <c r="O75" s="301"/>
      <c r="P75" s="203"/>
      <c r="Q75" s="301"/>
      <c r="R75" s="65"/>
      <c r="S75" s="66"/>
      <c r="T75" s="66"/>
      <c r="U75" s="66"/>
      <c r="V75" s="66"/>
      <c r="W75" s="66"/>
      <c r="X75" s="66"/>
      <c r="Y75" s="224"/>
      <c r="Z75" s="212"/>
      <c r="AA75" s="391"/>
      <c r="AB75" s="408"/>
      <c r="AC75" s="98">
        <f>AA75+'2026.4'!AC75</f>
        <v>0</v>
      </c>
      <c r="AD75" s="99">
        <f>AB75+'2026.4'!AD75</f>
        <v>0</v>
      </c>
      <c r="AE75" s="5"/>
      <c r="AF75" s="2"/>
      <c r="AG75" s="9">
        <f t="shared" si="28"/>
        <v>0</v>
      </c>
      <c r="AH75" s="388"/>
      <c r="AI75" s="9">
        <f t="shared" si="29"/>
        <v>0</v>
      </c>
      <c r="AJ75" s="10">
        <f>AE75+'2026.4'!AJ75</f>
        <v>1</v>
      </c>
      <c r="AK75" s="334">
        <f>AF75+'2026.4'!AK75</f>
        <v>2</v>
      </c>
      <c r="AL75" s="9">
        <f>AG75+'2026.4'!AL75</f>
        <v>400</v>
      </c>
      <c r="AM75" s="334">
        <f>AH75+'2026.4'!AM75</f>
        <v>100</v>
      </c>
      <c r="AN75" s="9">
        <f>AI75+'2026.4'!AN75</f>
        <v>40000</v>
      </c>
      <c r="AO75" s="6"/>
      <c r="AP75" s="11"/>
      <c r="AQ75" s="11">
        <f>AO75+'2026.4'!AQ75</f>
        <v>0</v>
      </c>
      <c r="AR75" s="11">
        <f>AP75+'2026.4'!AR75</f>
        <v>0</v>
      </c>
      <c r="AS75" s="4"/>
      <c r="AT75" s="11"/>
      <c r="AU75" s="11"/>
      <c r="AV75" s="11"/>
      <c r="AW75" s="11">
        <f>AS75+'2026.4'!AW75</f>
        <v>0</v>
      </c>
      <c r="AX75" s="11">
        <f>AT75+'2026.4'!AX75</f>
        <v>0</v>
      </c>
      <c r="AY75" s="11">
        <f>AU75+'2026.4'!AY75</f>
        <v>0</v>
      </c>
      <c r="AZ75" s="11">
        <f>AV75+'2026.4'!AZ75</f>
        <v>0</v>
      </c>
    </row>
    <row r="76" spans="1:52" s="1" customFormat="1">
      <c r="A76" s="526"/>
      <c r="B76" s="528"/>
      <c r="C76" s="16" t="s">
        <v>124</v>
      </c>
      <c r="D76" s="18"/>
      <c r="E76" s="19"/>
      <c r="F76" s="252"/>
      <c r="G76" s="257"/>
      <c r="H76" s="245"/>
      <c r="I76" s="241"/>
      <c r="J76" s="241"/>
      <c r="K76" s="241"/>
      <c r="L76" s="241"/>
      <c r="M76" s="249"/>
      <c r="N76" s="203"/>
      <c r="O76" s="301"/>
      <c r="P76" s="203"/>
      <c r="Q76" s="301"/>
      <c r="R76" s="65"/>
      <c r="S76" s="66"/>
      <c r="T76" s="66"/>
      <c r="U76" s="66"/>
      <c r="V76" s="66"/>
      <c r="W76" s="66"/>
      <c r="X76" s="66"/>
      <c r="Y76" s="224"/>
      <c r="Z76" s="212"/>
      <c r="AA76" s="391"/>
      <c r="AB76" s="408"/>
      <c r="AC76" s="98">
        <f>AA76+'2026.4'!AC76</f>
        <v>0</v>
      </c>
      <c r="AD76" s="99">
        <f>AB76+'2026.4'!AD76</f>
        <v>0</v>
      </c>
      <c r="AE76" s="5"/>
      <c r="AF76" s="2"/>
      <c r="AG76" s="9">
        <f t="shared" si="28"/>
        <v>0</v>
      </c>
      <c r="AH76" s="388"/>
      <c r="AI76" s="9">
        <f t="shared" si="29"/>
        <v>0</v>
      </c>
      <c r="AJ76" s="10">
        <f>AE76+'2026.4'!AJ76</f>
        <v>1</v>
      </c>
      <c r="AK76" s="334">
        <f>AF76+'2026.4'!AK76</f>
        <v>1</v>
      </c>
      <c r="AL76" s="9">
        <f>AG76+'2026.4'!AL76</f>
        <v>200</v>
      </c>
      <c r="AM76" s="334">
        <f>AH76+'2026.4'!AM76</f>
        <v>97</v>
      </c>
      <c r="AN76" s="9">
        <f>AI76+'2026.4'!AN76</f>
        <v>38800</v>
      </c>
      <c r="AO76" s="6"/>
      <c r="AP76" s="11"/>
      <c r="AQ76" s="11">
        <f>AO76+'2026.4'!AQ76</f>
        <v>0</v>
      </c>
      <c r="AR76" s="11">
        <f>AP76+'2026.4'!AR76</f>
        <v>0</v>
      </c>
      <c r="AS76" s="4"/>
      <c r="AT76" s="11"/>
      <c r="AU76" s="11"/>
      <c r="AV76" s="11"/>
      <c r="AW76" s="11">
        <f>AS76+'2026.4'!AW76</f>
        <v>0</v>
      </c>
      <c r="AX76" s="11">
        <f>AT76+'2026.4'!AX76</f>
        <v>0</v>
      </c>
      <c r="AY76" s="11">
        <f>AU76+'2026.4'!AY76</f>
        <v>0</v>
      </c>
      <c r="AZ76" s="11">
        <f>AV76+'2026.4'!AZ76</f>
        <v>0</v>
      </c>
    </row>
    <row r="77" spans="1:52" s="1" customFormat="1">
      <c r="A77" s="526"/>
      <c r="B77" s="528"/>
      <c r="C77" s="16" t="s">
        <v>125</v>
      </c>
      <c r="D77" s="18"/>
      <c r="E77" s="19"/>
      <c r="F77" s="252"/>
      <c r="G77" s="257"/>
      <c r="H77" s="245"/>
      <c r="I77" s="241"/>
      <c r="J77" s="241"/>
      <c r="K77" s="241"/>
      <c r="L77" s="241"/>
      <c r="M77" s="249"/>
      <c r="N77" s="203"/>
      <c r="O77" s="301"/>
      <c r="P77" s="203"/>
      <c r="Q77" s="301"/>
      <c r="R77" s="65"/>
      <c r="S77" s="66"/>
      <c r="T77" s="66"/>
      <c r="U77" s="66"/>
      <c r="V77" s="66"/>
      <c r="W77" s="66"/>
      <c r="X77" s="66"/>
      <c r="Y77" s="224"/>
      <c r="Z77" s="212"/>
      <c r="AA77" s="391"/>
      <c r="AB77" s="408"/>
      <c r="AC77" s="98">
        <f>AA77+'2026.4'!AC77</f>
        <v>0</v>
      </c>
      <c r="AD77" s="99">
        <f>AB77+'2026.4'!AD77</f>
        <v>0</v>
      </c>
      <c r="AE77" s="5"/>
      <c r="AF77" s="2"/>
      <c r="AG77" s="9">
        <f t="shared" si="28"/>
        <v>0</v>
      </c>
      <c r="AH77" s="388"/>
      <c r="AI77" s="9">
        <f t="shared" si="29"/>
        <v>0</v>
      </c>
      <c r="AJ77" s="10">
        <f>AE77+'2026.4'!AJ77</f>
        <v>0</v>
      </c>
      <c r="AK77" s="334">
        <f>AF77+'2026.4'!AK77</f>
        <v>0</v>
      </c>
      <c r="AL77" s="9">
        <f>AG77+'2026.4'!AL77</f>
        <v>0</v>
      </c>
      <c r="AM77" s="334">
        <f>AH77+'2026.4'!AM77</f>
        <v>0</v>
      </c>
      <c r="AN77" s="9">
        <f>AI77+'2026.4'!AN77</f>
        <v>0</v>
      </c>
      <c r="AO77" s="6"/>
      <c r="AP77" s="11"/>
      <c r="AQ77" s="11">
        <f>AO77+'2026.4'!AQ77</f>
        <v>0</v>
      </c>
      <c r="AR77" s="11">
        <f>AP77+'2026.4'!AR77</f>
        <v>0</v>
      </c>
      <c r="AS77" s="4"/>
      <c r="AT77" s="11"/>
      <c r="AU77" s="11"/>
      <c r="AV77" s="11"/>
      <c r="AW77" s="11">
        <f>AS77+'2026.4'!AW77</f>
        <v>0</v>
      </c>
      <c r="AX77" s="11">
        <f>AT77+'2026.4'!AX77</f>
        <v>0</v>
      </c>
      <c r="AY77" s="11">
        <f>AU77+'2026.4'!AY77</f>
        <v>0</v>
      </c>
      <c r="AZ77" s="11">
        <f>AV77+'2026.4'!AZ77</f>
        <v>0</v>
      </c>
    </row>
    <row r="78" spans="1:52" s="1" customFormat="1">
      <c r="A78" s="526"/>
      <c r="B78" s="528"/>
      <c r="C78" s="16" t="s">
        <v>126</v>
      </c>
      <c r="D78" s="18"/>
      <c r="E78" s="19"/>
      <c r="F78" s="252"/>
      <c r="G78" s="257"/>
      <c r="H78" s="245"/>
      <c r="I78" s="241"/>
      <c r="J78" s="241"/>
      <c r="K78" s="241"/>
      <c r="L78" s="241"/>
      <c r="M78" s="249"/>
      <c r="N78" s="203"/>
      <c r="O78" s="301"/>
      <c r="P78" s="203"/>
      <c r="Q78" s="301"/>
      <c r="R78" s="65"/>
      <c r="S78" s="66"/>
      <c r="T78" s="66"/>
      <c r="U78" s="66"/>
      <c r="V78" s="66"/>
      <c r="W78" s="66"/>
      <c r="X78" s="66"/>
      <c r="Y78" s="224"/>
      <c r="Z78" s="212"/>
      <c r="AA78" s="391"/>
      <c r="AB78" s="408"/>
      <c r="AC78" s="98">
        <f>AA78+'2026.4'!AC78</f>
        <v>0</v>
      </c>
      <c r="AD78" s="99">
        <f>AB78+'2026.4'!AD78</f>
        <v>0</v>
      </c>
      <c r="AE78" s="5"/>
      <c r="AF78" s="2"/>
      <c r="AG78" s="9">
        <f t="shared" si="28"/>
        <v>0</v>
      </c>
      <c r="AH78" s="388"/>
      <c r="AI78" s="9">
        <f t="shared" si="29"/>
        <v>0</v>
      </c>
      <c r="AJ78" s="10">
        <f>AE78+'2026.4'!AJ78</f>
        <v>0</v>
      </c>
      <c r="AK78" s="334">
        <f>AF78+'2026.4'!AK78</f>
        <v>0</v>
      </c>
      <c r="AL78" s="9">
        <f>AG78+'2026.4'!AL78</f>
        <v>0</v>
      </c>
      <c r="AM78" s="334">
        <f>AH78+'2026.4'!AM78</f>
        <v>0</v>
      </c>
      <c r="AN78" s="9">
        <f>AI78+'2026.4'!AN78</f>
        <v>0</v>
      </c>
      <c r="AO78" s="6"/>
      <c r="AP78" s="11"/>
      <c r="AQ78" s="11">
        <f>AO78+'2026.4'!AQ78</f>
        <v>0</v>
      </c>
      <c r="AR78" s="11">
        <f>AP78+'2026.4'!AR78</f>
        <v>0</v>
      </c>
      <c r="AS78" s="4"/>
      <c r="AT78" s="11"/>
      <c r="AU78" s="11"/>
      <c r="AV78" s="11"/>
      <c r="AW78" s="11">
        <f>AS78+'2026.4'!AW78</f>
        <v>0</v>
      </c>
      <c r="AX78" s="11">
        <f>AT78+'2026.4'!AX78</f>
        <v>0</v>
      </c>
      <c r="AY78" s="11">
        <f>AU78+'2026.4'!AY78</f>
        <v>0</v>
      </c>
      <c r="AZ78" s="11">
        <f>AV78+'2026.4'!AZ78</f>
        <v>0</v>
      </c>
    </row>
    <row r="79" spans="1:52" s="1" customFormat="1">
      <c r="A79" s="527"/>
      <c r="B79" s="528"/>
      <c r="C79" s="16" t="s">
        <v>127</v>
      </c>
      <c r="D79" s="18"/>
      <c r="E79" s="19"/>
      <c r="F79" s="253"/>
      <c r="G79" s="260"/>
      <c r="H79" s="246"/>
      <c r="I79" s="242"/>
      <c r="J79" s="242"/>
      <c r="K79" s="242"/>
      <c r="L79" s="242"/>
      <c r="M79" s="250"/>
      <c r="N79" s="206"/>
      <c r="O79" s="302"/>
      <c r="P79" s="206"/>
      <c r="Q79" s="302"/>
      <c r="R79" s="65"/>
      <c r="S79" s="66"/>
      <c r="T79" s="66"/>
      <c r="U79" s="67"/>
      <c r="V79" s="67"/>
      <c r="W79" s="67"/>
      <c r="X79" s="67"/>
      <c r="Y79" s="225"/>
      <c r="Z79" s="215"/>
      <c r="AA79" s="391"/>
      <c r="AB79" s="408"/>
      <c r="AC79" s="98">
        <f>AA79+'2026.4'!AC79</f>
        <v>757837</v>
      </c>
      <c r="AD79" s="99">
        <f>AB79+'2026.4'!AD79</f>
        <v>5140</v>
      </c>
      <c r="AE79" s="5"/>
      <c r="AF79" s="2"/>
      <c r="AG79" s="9">
        <f t="shared" si="28"/>
        <v>0</v>
      </c>
      <c r="AH79" s="388"/>
      <c r="AI79" s="9">
        <f t="shared" si="29"/>
        <v>0</v>
      </c>
      <c r="AJ79" s="10">
        <f>AE79+'2026.4'!AJ79</f>
        <v>1</v>
      </c>
      <c r="AK79" s="334">
        <f>AF79+'2026.4'!AK79</f>
        <v>0</v>
      </c>
      <c r="AL79" s="9">
        <f>AG79+'2026.4'!AL79</f>
        <v>0</v>
      </c>
      <c r="AM79" s="334">
        <f>AH79+'2026.4'!AM79</f>
        <v>56</v>
      </c>
      <c r="AN79" s="9">
        <f>AI79+'2026.4'!AN79</f>
        <v>22400</v>
      </c>
      <c r="AO79" s="6"/>
      <c r="AP79" s="11"/>
      <c r="AQ79" s="11">
        <f>AO79+'2026.4'!AQ79</f>
        <v>0</v>
      </c>
      <c r="AR79" s="11">
        <f>AP79+'2026.4'!AR79</f>
        <v>0</v>
      </c>
      <c r="AS79" s="4"/>
      <c r="AT79" s="11"/>
      <c r="AU79" s="11"/>
      <c r="AV79" s="11"/>
      <c r="AW79" s="11">
        <f>AS79+'2026.4'!AW79</f>
        <v>0</v>
      </c>
      <c r="AX79" s="11">
        <f>AT79+'2026.4'!AX79</f>
        <v>0</v>
      </c>
      <c r="AY79" s="11">
        <f>AU79+'2026.4'!AY79</f>
        <v>0</v>
      </c>
      <c r="AZ79" s="11">
        <f>AV79+'2026.4'!AZ79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2">
        <f>SUM(G72:G79)</f>
        <v>0</v>
      </c>
      <c r="H80" s="269">
        <f t="shared" ref="H80:N80" si="35">SUM(H72:H79)</f>
        <v>0</v>
      </c>
      <c r="I80" s="280">
        <f t="shared" si="35"/>
        <v>0</v>
      </c>
      <c r="J80" s="280">
        <f t="shared" si="35"/>
        <v>0</v>
      </c>
      <c r="K80" s="280">
        <f t="shared" si="35"/>
        <v>0</v>
      </c>
      <c r="L80" s="280">
        <f t="shared" si="35"/>
        <v>0</v>
      </c>
      <c r="M80" s="275">
        <f t="shared" si="35"/>
        <v>0</v>
      </c>
      <c r="N80" s="208">
        <f t="shared" si="35"/>
        <v>0</v>
      </c>
      <c r="O80" s="305">
        <f t="shared" ref="O80:AF80" si="36">SUM(O72:O79)</f>
        <v>0</v>
      </c>
      <c r="P80" s="205">
        <f t="shared" si="36"/>
        <v>0</v>
      </c>
      <c r="Q80" s="300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7">
        <f t="shared" si="36"/>
        <v>0</v>
      </c>
      <c r="AB80" s="407">
        <f t="shared" si="36"/>
        <v>0</v>
      </c>
      <c r="AC80" s="115">
        <f t="shared" si="36"/>
        <v>757837</v>
      </c>
      <c r="AD80" s="116">
        <f t="shared" si="36"/>
        <v>5140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7</v>
      </c>
      <c r="AK80" s="335">
        <f t="shared" si="37"/>
        <v>4</v>
      </c>
      <c r="AL80" s="109">
        <f t="shared" si="37"/>
        <v>800</v>
      </c>
      <c r="AM80" s="335">
        <f t="shared" si="37"/>
        <v>426</v>
      </c>
      <c r="AN80" s="109">
        <f t="shared" si="37"/>
        <v>170400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0</v>
      </c>
      <c r="AR80" s="101">
        <f t="shared" si="38"/>
        <v>0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>
      <c r="A81" s="525">
        <v>7</v>
      </c>
      <c r="B81" s="525">
        <v>1</v>
      </c>
      <c r="C81" s="16" t="s">
        <v>128</v>
      </c>
      <c r="D81" s="18"/>
      <c r="E81" s="19"/>
      <c r="F81" s="252"/>
      <c r="G81" s="257"/>
      <c r="H81" s="245"/>
      <c r="I81" s="241"/>
      <c r="J81" s="241"/>
      <c r="K81" s="241"/>
      <c r="L81" s="241"/>
      <c r="M81" s="249"/>
      <c r="N81" s="203"/>
      <c r="O81" s="301"/>
      <c r="P81" s="203"/>
      <c r="Q81" s="301"/>
      <c r="R81" s="65"/>
      <c r="S81" s="66"/>
      <c r="T81" s="66"/>
      <c r="U81" s="66"/>
      <c r="V81" s="66"/>
      <c r="W81" s="66"/>
      <c r="X81" s="66"/>
      <c r="Y81" s="224"/>
      <c r="Z81" s="212"/>
      <c r="AA81" s="391"/>
      <c r="AB81" s="408"/>
      <c r="AC81" s="98">
        <f>AA81+'2026.4'!AC81</f>
        <v>0</v>
      </c>
      <c r="AD81" s="99">
        <f>AB81+'2026.4'!AD81</f>
        <v>0</v>
      </c>
      <c r="AE81" s="5"/>
      <c r="AF81" s="2"/>
      <c r="AG81" s="9">
        <f t="shared" si="28"/>
        <v>0</v>
      </c>
      <c r="AH81" s="387"/>
      <c r="AI81" s="9">
        <f t="shared" si="29"/>
        <v>0</v>
      </c>
      <c r="AJ81" s="10">
        <f>AE81+'2026.4'!AJ81</f>
        <v>0</v>
      </c>
      <c r="AK81" s="334">
        <f>AF81+'2026.4'!AK81</f>
        <v>0</v>
      </c>
      <c r="AL81" s="9">
        <f>AG81+'2026.4'!AL81</f>
        <v>0</v>
      </c>
      <c r="AM81" s="334">
        <f>AH81+'2026.4'!AM81</f>
        <v>0</v>
      </c>
      <c r="AN81" s="9">
        <f>AI81+'2026.4'!AN81</f>
        <v>0</v>
      </c>
      <c r="AO81" s="3"/>
      <c r="AP81" s="11"/>
      <c r="AQ81" s="11">
        <f>AO81+'2026.4'!AQ81</f>
        <v>0</v>
      </c>
      <c r="AR81" s="11">
        <f>AP81+'2026.4'!AR81</f>
        <v>0</v>
      </c>
      <c r="AS81" s="4"/>
      <c r="AT81" s="119"/>
      <c r="AU81" s="119"/>
      <c r="AV81" s="119"/>
      <c r="AW81" s="11">
        <f>AS81+'2026.4'!AW81</f>
        <v>0</v>
      </c>
      <c r="AX81" s="11">
        <f>AT81+'2026.4'!AX81</f>
        <v>0</v>
      </c>
      <c r="AY81" s="11">
        <f>AU81+'2026.4'!AY81</f>
        <v>0</v>
      </c>
      <c r="AZ81" s="11">
        <f>AV81+'2026.4'!AZ81</f>
        <v>0</v>
      </c>
    </row>
    <row r="82" spans="1:52" s="1" customFormat="1">
      <c r="A82" s="526"/>
      <c r="B82" s="526"/>
      <c r="C82" s="16" t="s">
        <v>129</v>
      </c>
      <c r="D82" s="18"/>
      <c r="E82" s="19"/>
      <c r="F82" s="252"/>
      <c r="G82" s="257"/>
      <c r="H82" s="245"/>
      <c r="I82" s="241"/>
      <c r="J82" s="241"/>
      <c r="K82" s="241"/>
      <c r="L82" s="241"/>
      <c r="M82" s="249"/>
      <c r="N82" s="203"/>
      <c r="O82" s="301"/>
      <c r="P82" s="203"/>
      <c r="Q82" s="301"/>
      <c r="R82" s="65"/>
      <c r="S82" s="66"/>
      <c r="T82" s="66"/>
      <c r="U82" s="66"/>
      <c r="V82" s="66"/>
      <c r="W82" s="66"/>
      <c r="X82" s="66"/>
      <c r="Y82" s="224"/>
      <c r="Z82" s="212"/>
      <c r="AA82" s="391"/>
      <c r="AB82" s="408"/>
      <c r="AC82" s="98">
        <f>AA82+'2026.4'!AC82</f>
        <v>0</v>
      </c>
      <c r="AD82" s="99">
        <f>AB82+'2026.4'!AD82</f>
        <v>0</v>
      </c>
      <c r="AE82" s="5"/>
      <c r="AF82" s="2"/>
      <c r="AG82" s="9">
        <f t="shared" si="28"/>
        <v>0</v>
      </c>
      <c r="AH82" s="387"/>
      <c r="AI82" s="9">
        <f t="shared" si="29"/>
        <v>0</v>
      </c>
      <c r="AJ82" s="10">
        <f>AE82+'2026.4'!AJ82</f>
        <v>2</v>
      </c>
      <c r="AK82" s="334">
        <f>AF82+'2026.4'!AK82</f>
        <v>0</v>
      </c>
      <c r="AL82" s="9">
        <f>AG82+'2026.4'!AL82</f>
        <v>0</v>
      </c>
      <c r="AM82" s="334">
        <f>AH82+'2026.4'!AM82</f>
        <v>69</v>
      </c>
      <c r="AN82" s="9">
        <f>AI82+'2026.4'!AN82</f>
        <v>27600</v>
      </c>
      <c r="AO82" s="7"/>
      <c r="AP82" s="11"/>
      <c r="AQ82" s="11">
        <f>AO82+'2026.4'!AQ82</f>
        <v>88</v>
      </c>
      <c r="AR82" s="11">
        <f>AP82+'2026.4'!AR82</f>
        <v>0</v>
      </c>
      <c r="AS82" s="4"/>
      <c r="AT82" s="119"/>
      <c r="AU82" s="119"/>
      <c r="AV82" s="119"/>
      <c r="AW82" s="11">
        <f>AS82+'2026.4'!AW82</f>
        <v>2</v>
      </c>
      <c r="AX82" s="11">
        <f>AT82+'2026.4'!AX82</f>
        <v>135</v>
      </c>
      <c r="AY82" s="11">
        <f>AU82+'2026.4'!AY82</f>
        <v>103</v>
      </c>
      <c r="AZ82" s="11">
        <f>AV82+'2026.4'!AZ82</f>
        <v>19</v>
      </c>
    </row>
    <row r="83" spans="1:52" s="1" customFormat="1">
      <c r="A83" s="526"/>
      <c r="B83" s="527"/>
      <c r="C83" s="16" t="s">
        <v>130</v>
      </c>
      <c r="D83" s="18"/>
      <c r="E83" s="19"/>
      <c r="F83" s="252"/>
      <c r="G83" s="257"/>
      <c r="H83" s="245"/>
      <c r="I83" s="241"/>
      <c r="J83" s="241"/>
      <c r="K83" s="241"/>
      <c r="L83" s="241"/>
      <c r="M83" s="249"/>
      <c r="N83" s="203"/>
      <c r="O83" s="301"/>
      <c r="P83" s="203"/>
      <c r="Q83" s="301"/>
      <c r="R83" s="65"/>
      <c r="S83" s="66"/>
      <c r="T83" s="66"/>
      <c r="U83" s="66"/>
      <c r="V83" s="66"/>
      <c r="W83" s="66"/>
      <c r="X83" s="66"/>
      <c r="Y83" s="224"/>
      <c r="Z83" s="212"/>
      <c r="AA83" s="391"/>
      <c r="AB83" s="408"/>
      <c r="AC83" s="98">
        <f>AA83+'2026.4'!AC83</f>
        <v>0</v>
      </c>
      <c r="AD83" s="99">
        <f>AB83+'2026.4'!AD83</f>
        <v>0</v>
      </c>
      <c r="AE83" s="5"/>
      <c r="AF83" s="2"/>
      <c r="AG83" s="9">
        <f t="shared" si="28"/>
        <v>0</v>
      </c>
      <c r="AH83" s="387"/>
      <c r="AI83" s="9">
        <f t="shared" si="29"/>
        <v>0</v>
      </c>
      <c r="AJ83" s="10">
        <f>AE83+'2026.4'!AJ83</f>
        <v>0</v>
      </c>
      <c r="AK83" s="334">
        <f>AF83+'2026.4'!AK83</f>
        <v>0</v>
      </c>
      <c r="AL83" s="9">
        <f>AG83+'2026.4'!AL83</f>
        <v>0</v>
      </c>
      <c r="AM83" s="334">
        <f>AH83+'2026.4'!AM83</f>
        <v>0</v>
      </c>
      <c r="AN83" s="9">
        <f>AI83+'2026.4'!AN83</f>
        <v>0</v>
      </c>
      <c r="AO83" s="3"/>
      <c r="AP83" s="11"/>
      <c r="AQ83" s="11">
        <f>AO83+'2026.4'!AQ83</f>
        <v>1</v>
      </c>
      <c r="AR83" s="11">
        <f>AP83+'2026.4'!AR83</f>
        <v>0</v>
      </c>
      <c r="AS83" s="4"/>
      <c r="AT83" s="119"/>
      <c r="AU83" s="119"/>
      <c r="AV83" s="119"/>
      <c r="AW83" s="11">
        <f>AS83+'2026.4'!AW83</f>
        <v>0</v>
      </c>
      <c r="AX83" s="11">
        <f>AT83+'2026.4'!AX83</f>
        <v>0</v>
      </c>
      <c r="AY83" s="11">
        <f>AU83+'2026.4'!AY83</f>
        <v>0</v>
      </c>
      <c r="AZ83" s="11">
        <f>AV83+'2026.4'!AZ83</f>
        <v>0</v>
      </c>
    </row>
    <row r="84" spans="1:52" s="1" customFormat="1">
      <c r="A84" s="526"/>
      <c r="B84" s="525">
        <v>2</v>
      </c>
      <c r="C84" s="16" t="s">
        <v>131</v>
      </c>
      <c r="D84" s="18"/>
      <c r="E84" s="19"/>
      <c r="F84" s="252"/>
      <c r="G84" s="257"/>
      <c r="H84" s="245"/>
      <c r="I84" s="241"/>
      <c r="J84" s="241"/>
      <c r="K84" s="241"/>
      <c r="L84" s="241"/>
      <c r="M84" s="249"/>
      <c r="N84" s="203"/>
      <c r="O84" s="301"/>
      <c r="P84" s="203"/>
      <c r="Q84" s="301"/>
      <c r="R84" s="65"/>
      <c r="S84" s="66"/>
      <c r="T84" s="66"/>
      <c r="U84" s="66"/>
      <c r="V84" s="66"/>
      <c r="W84" s="66"/>
      <c r="X84" s="66"/>
      <c r="Y84" s="224"/>
      <c r="Z84" s="212"/>
      <c r="AA84" s="391"/>
      <c r="AB84" s="408"/>
      <c r="AC84" s="98">
        <f>AA84+'2026.4'!AC84</f>
        <v>0</v>
      </c>
      <c r="AD84" s="99">
        <f>AB84+'2026.4'!AD84</f>
        <v>0</v>
      </c>
      <c r="AE84" s="5"/>
      <c r="AF84" s="2"/>
      <c r="AG84" s="9">
        <f t="shared" si="28"/>
        <v>0</v>
      </c>
      <c r="AH84" s="387"/>
      <c r="AI84" s="9">
        <f t="shared" si="29"/>
        <v>0</v>
      </c>
      <c r="AJ84" s="10">
        <f>AE84+'2026.4'!AJ84</f>
        <v>1</v>
      </c>
      <c r="AK84" s="334">
        <f>AF84+'2026.4'!AK84</f>
        <v>1</v>
      </c>
      <c r="AL84" s="9">
        <f>AG84+'2026.4'!AL84</f>
        <v>200</v>
      </c>
      <c r="AM84" s="334">
        <f>AH84+'2026.4'!AM84</f>
        <v>46</v>
      </c>
      <c r="AN84" s="9">
        <f>AI84+'2026.4'!AN84</f>
        <v>18400</v>
      </c>
      <c r="AO84" s="3"/>
      <c r="AP84" s="11"/>
      <c r="AQ84" s="11">
        <f>AO84+'2026.4'!AQ84</f>
        <v>1</v>
      </c>
      <c r="AR84" s="11">
        <f>AP84+'2026.4'!AR84</f>
        <v>1</v>
      </c>
      <c r="AS84" s="4"/>
      <c r="AT84" s="119"/>
      <c r="AU84" s="119"/>
      <c r="AV84" s="119"/>
      <c r="AW84" s="11">
        <f>AS84+'2026.4'!AW84</f>
        <v>0</v>
      </c>
      <c r="AX84" s="11">
        <f>AT84+'2026.4'!AX84</f>
        <v>0</v>
      </c>
      <c r="AY84" s="11">
        <f>AU84+'2026.4'!AY84</f>
        <v>0</v>
      </c>
      <c r="AZ84" s="11">
        <f>AV84+'2026.4'!AZ84</f>
        <v>0</v>
      </c>
    </row>
    <row r="85" spans="1:52" s="1" customFormat="1">
      <c r="A85" s="526"/>
      <c r="B85" s="526"/>
      <c r="C85" s="16" t="s">
        <v>132</v>
      </c>
      <c r="D85" s="18"/>
      <c r="E85" s="19"/>
      <c r="F85" s="252"/>
      <c r="G85" s="257"/>
      <c r="H85" s="245"/>
      <c r="I85" s="241"/>
      <c r="J85" s="241"/>
      <c r="K85" s="241"/>
      <c r="L85" s="241"/>
      <c r="M85" s="249"/>
      <c r="N85" s="203"/>
      <c r="O85" s="301"/>
      <c r="P85" s="203"/>
      <c r="Q85" s="301"/>
      <c r="R85" s="65"/>
      <c r="S85" s="66"/>
      <c r="T85" s="66"/>
      <c r="U85" s="66"/>
      <c r="V85" s="66"/>
      <c r="W85" s="66"/>
      <c r="X85" s="66"/>
      <c r="Y85" s="224"/>
      <c r="Z85" s="212"/>
      <c r="AA85" s="391"/>
      <c r="AB85" s="408"/>
      <c r="AC85" s="98">
        <f>AA85+'2026.4'!AC85</f>
        <v>0</v>
      </c>
      <c r="AD85" s="99">
        <f>AB85+'2026.4'!AD85</f>
        <v>0</v>
      </c>
      <c r="AE85" s="5"/>
      <c r="AF85" s="2"/>
      <c r="AG85" s="9">
        <f t="shared" si="28"/>
        <v>0</v>
      </c>
      <c r="AH85" s="387"/>
      <c r="AI85" s="9">
        <f t="shared" si="29"/>
        <v>0</v>
      </c>
      <c r="AJ85" s="10">
        <f>AE85+'2026.4'!AJ85</f>
        <v>1</v>
      </c>
      <c r="AK85" s="334">
        <f>AF85+'2026.4'!AK85</f>
        <v>2</v>
      </c>
      <c r="AL85" s="9">
        <f>AG85+'2026.4'!AL85</f>
        <v>400</v>
      </c>
      <c r="AM85" s="334">
        <f>AH85+'2026.4'!AM85</f>
        <v>48</v>
      </c>
      <c r="AN85" s="9">
        <f>AI85+'2026.4'!AN85</f>
        <v>19200</v>
      </c>
      <c r="AO85" s="3"/>
      <c r="AP85" s="11"/>
      <c r="AQ85" s="11">
        <f>AO85+'2026.4'!AQ85</f>
        <v>1</v>
      </c>
      <c r="AR85" s="11">
        <f>AP85+'2026.4'!AR85</f>
        <v>0</v>
      </c>
      <c r="AS85" s="4"/>
      <c r="AT85" s="119"/>
      <c r="AU85" s="119"/>
      <c r="AV85" s="119"/>
      <c r="AW85" s="11">
        <f>AS85+'2026.4'!AW85</f>
        <v>0</v>
      </c>
      <c r="AX85" s="11">
        <f>AT85+'2026.4'!AX85</f>
        <v>0</v>
      </c>
      <c r="AY85" s="11">
        <f>AU85+'2026.4'!AY85</f>
        <v>0</v>
      </c>
      <c r="AZ85" s="11">
        <f>AV85+'2026.4'!AZ85</f>
        <v>0</v>
      </c>
    </row>
    <row r="86" spans="1:52" s="1" customFormat="1">
      <c r="A86" s="526"/>
      <c r="B86" s="526"/>
      <c r="C86" s="16" t="s">
        <v>133</v>
      </c>
      <c r="D86" s="18"/>
      <c r="E86" s="19"/>
      <c r="F86" s="252"/>
      <c r="G86" s="257"/>
      <c r="H86" s="245"/>
      <c r="I86" s="241"/>
      <c r="J86" s="241"/>
      <c r="K86" s="241"/>
      <c r="L86" s="241"/>
      <c r="M86" s="249"/>
      <c r="N86" s="203"/>
      <c r="O86" s="301"/>
      <c r="P86" s="203"/>
      <c r="Q86" s="301"/>
      <c r="R86" s="65"/>
      <c r="S86" s="66"/>
      <c r="T86" s="66"/>
      <c r="U86" s="66"/>
      <c r="V86" s="66"/>
      <c r="W86" s="66"/>
      <c r="X86" s="66"/>
      <c r="Y86" s="224"/>
      <c r="Z86" s="212"/>
      <c r="AA86" s="391"/>
      <c r="AB86" s="408"/>
      <c r="AC86" s="98">
        <f>AA86+'2026.4'!AC86</f>
        <v>0</v>
      </c>
      <c r="AD86" s="99">
        <f>AB86+'2026.4'!AD86</f>
        <v>0</v>
      </c>
      <c r="AE86" s="5"/>
      <c r="AF86" s="2"/>
      <c r="AG86" s="9">
        <f t="shared" si="28"/>
        <v>0</v>
      </c>
      <c r="AH86" s="387"/>
      <c r="AI86" s="9">
        <f t="shared" si="29"/>
        <v>0</v>
      </c>
      <c r="AJ86" s="10">
        <f>AE86+'2026.4'!AJ86</f>
        <v>1</v>
      </c>
      <c r="AK86" s="334">
        <f>AF86+'2026.4'!AK86</f>
        <v>3</v>
      </c>
      <c r="AL86" s="9">
        <f>AG86+'2026.4'!AL86</f>
        <v>600</v>
      </c>
      <c r="AM86" s="334">
        <f>AH86+'2026.4'!AM86</f>
        <v>85</v>
      </c>
      <c r="AN86" s="9">
        <f>AI86+'2026.4'!AN86</f>
        <v>34000</v>
      </c>
      <c r="AO86" s="3"/>
      <c r="AP86" s="11"/>
      <c r="AQ86" s="11">
        <f>AO86+'2026.4'!AQ86</f>
        <v>0</v>
      </c>
      <c r="AR86" s="11">
        <f>AP86+'2026.4'!AR86</f>
        <v>0</v>
      </c>
      <c r="AS86" s="4"/>
      <c r="AT86" s="119"/>
      <c r="AU86" s="119"/>
      <c r="AV86" s="119"/>
      <c r="AW86" s="11">
        <f>AS86+'2026.4'!AW86</f>
        <v>0</v>
      </c>
      <c r="AX86" s="11">
        <f>AT86+'2026.4'!AX86</f>
        <v>0</v>
      </c>
      <c r="AY86" s="11">
        <f>AU86+'2026.4'!AY86</f>
        <v>0</v>
      </c>
      <c r="AZ86" s="11">
        <f>AV86+'2026.4'!AZ86</f>
        <v>0</v>
      </c>
    </row>
    <row r="87" spans="1:52" s="1" customFormat="1">
      <c r="A87" s="526"/>
      <c r="B87" s="526"/>
      <c r="C87" s="16" t="s">
        <v>134</v>
      </c>
      <c r="D87" s="18"/>
      <c r="E87" s="19"/>
      <c r="F87" s="252"/>
      <c r="G87" s="257"/>
      <c r="H87" s="245"/>
      <c r="I87" s="241"/>
      <c r="J87" s="241"/>
      <c r="K87" s="241"/>
      <c r="L87" s="241"/>
      <c r="M87" s="249"/>
      <c r="N87" s="203"/>
      <c r="O87" s="301"/>
      <c r="P87" s="203"/>
      <c r="Q87" s="301"/>
      <c r="R87" s="65"/>
      <c r="S87" s="66"/>
      <c r="T87" s="66"/>
      <c r="U87" s="66"/>
      <c r="V87" s="66"/>
      <c r="W87" s="66"/>
      <c r="X87" s="66"/>
      <c r="Y87" s="224"/>
      <c r="Z87" s="212"/>
      <c r="AA87" s="391"/>
      <c r="AB87" s="408"/>
      <c r="AC87" s="98">
        <f>AA87+'2026.4'!AC87</f>
        <v>1472208</v>
      </c>
      <c r="AD87" s="99">
        <f>AB87+'2026.4'!AD87</f>
        <v>9900.0676249891712</v>
      </c>
      <c r="AE87" s="5"/>
      <c r="AF87" s="2"/>
      <c r="AG87" s="9">
        <f t="shared" si="28"/>
        <v>0</v>
      </c>
      <c r="AH87" s="387"/>
      <c r="AI87" s="9">
        <f t="shared" si="29"/>
        <v>0</v>
      </c>
      <c r="AJ87" s="10">
        <f>AE87+'2026.4'!AJ87</f>
        <v>0</v>
      </c>
      <c r="AK87" s="334">
        <f>AF87+'2026.4'!AK87</f>
        <v>0</v>
      </c>
      <c r="AL87" s="9">
        <f>AG87+'2026.4'!AL87</f>
        <v>0</v>
      </c>
      <c r="AM87" s="334">
        <f>AH87+'2026.4'!AM87</f>
        <v>0</v>
      </c>
      <c r="AN87" s="9">
        <f>AI87+'2026.4'!AN87</f>
        <v>0</v>
      </c>
      <c r="AO87" s="3"/>
      <c r="AP87" s="11"/>
      <c r="AQ87" s="11">
        <f>AO87+'2026.4'!AQ87</f>
        <v>6</v>
      </c>
      <c r="AR87" s="11">
        <f>AP87+'2026.4'!AR87</f>
        <v>0</v>
      </c>
      <c r="AS87" s="4"/>
      <c r="AT87" s="119"/>
      <c r="AU87" s="119"/>
      <c r="AV87" s="119"/>
      <c r="AW87" s="11">
        <f>AS87+'2026.4'!AW87</f>
        <v>0</v>
      </c>
      <c r="AX87" s="11">
        <f>AT87+'2026.4'!AX87</f>
        <v>0</v>
      </c>
      <c r="AY87" s="11">
        <f>AU87+'2026.4'!AY87</f>
        <v>0</v>
      </c>
      <c r="AZ87" s="11">
        <f>AV87+'2026.4'!AZ87</f>
        <v>0</v>
      </c>
    </row>
    <row r="88" spans="1:52" s="1" customFormat="1">
      <c r="A88" s="526"/>
      <c r="B88" s="526"/>
      <c r="C88" s="16" t="s">
        <v>135</v>
      </c>
      <c r="D88" s="18"/>
      <c r="E88" s="19"/>
      <c r="F88" s="252"/>
      <c r="G88" s="257"/>
      <c r="H88" s="245"/>
      <c r="I88" s="241"/>
      <c r="J88" s="241"/>
      <c r="K88" s="241"/>
      <c r="L88" s="241"/>
      <c r="M88" s="249"/>
      <c r="N88" s="203"/>
      <c r="O88" s="301"/>
      <c r="P88" s="203"/>
      <c r="Q88" s="301"/>
      <c r="R88" s="65"/>
      <c r="S88" s="66"/>
      <c r="T88" s="66"/>
      <c r="U88" s="66"/>
      <c r="V88" s="66"/>
      <c r="W88" s="66"/>
      <c r="X88" s="66"/>
      <c r="Y88" s="224"/>
      <c r="Z88" s="212"/>
      <c r="AA88" s="391"/>
      <c r="AB88" s="408"/>
      <c r="AC88" s="98">
        <f>AA88+'2026.4'!AC88</f>
        <v>0</v>
      </c>
      <c r="AD88" s="99">
        <f>AB88+'2026.4'!AD88</f>
        <v>0</v>
      </c>
      <c r="AE88" s="5"/>
      <c r="AF88" s="2"/>
      <c r="AG88" s="120">
        <f t="shared" si="28"/>
        <v>0</v>
      </c>
      <c r="AH88" s="387"/>
      <c r="AI88" s="9">
        <f t="shared" si="29"/>
        <v>0</v>
      </c>
      <c r="AJ88" s="10">
        <f>AE88+'2026.4'!AJ88</f>
        <v>1</v>
      </c>
      <c r="AK88" s="334">
        <f>AF88+'2026.4'!AK88</f>
        <v>0</v>
      </c>
      <c r="AL88" s="9">
        <f>AG88+'2026.4'!AL88</f>
        <v>0</v>
      </c>
      <c r="AM88" s="334">
        <f>AH88+'2026.4'!AM88</f>
        <v>12</v>
      </c>
      <c r="AN88" s="9">
        <f>AI88+'2026.4'!AN88</f>
        <v>4800</v>
      </c>
      <c r="AO88" s="3"/>
      <c r="AP88" s="11"/>
      <c r="AQ88" s="11">
        <f>AO88+'2026.4'!AQ88</f>
        <v>0</v>
      </c>
      <c r="AR88" s="11">
        <f>AP88+'2026.4'!AR88</f>
        <v>0</v>
      </c>
      <c r="AS88" s="4"/>
      <c r="AT88" s="119"/>
      <c r="AU88" s="119"/>
      <c r="AV88" s="119"/>
      <c r="AW88" s="11">
        <f>AS88+'2026.4'!AW88</f>
        <v>0</v>
      </c>
      <c r="AX88" s="11">
        <f>AT88+'2026.4'!AX88</f>
        <v>0</v>
      </c>
      <c r="AY88" s="11">
        <f>AU88+'2026.4'!AY88</f>
        <v>0</v>
      </c>
      <c r="AZ88" s="11">
        <f>AV88+'2026.4'!AZ88</f>
        <v>0</v>
      </c>
    </row>
    <row r="89" spans="1:52" s="1" customFormat="1">
      <c r="A89" s="527"/>
      <c r="B89" s="527"/>
      <c r="C89" s="121" t="s">
        <v>136</v>
      </c>
      <c r="D89" s="122"/>
      <c r="E89" s="123"/>
      <c r="F89" s="254"/>
      <c r="G89" s="261"/>
      <c r="H89" s="247"/>
      <c r="I89" s="243"/>
      <c r="J89" s="243"/>
      <c r="K89" s="243"/>
      <c r="L89" s="243"/>
      <c r="M89" s="251"/>
      <c r="N89" s="207"/>
      <c r="O89" s="303"/>
      <c r="P89" s="207"/>
      <c r="Q89" s="303"/>
      <c r="R89" s="70"/>
      <c r="S89" s="67"/>
      <c r="T89" s="67"/>
      <c r="U89" s="67"/>
      <c r="V89" s="67"/>
      <c r="W89" s="67"/>
      <c r="X89" s="71"/>
      <c r="Y89" s="226"/>
      <c r="Z89" s="216"/>
      <c r="AA89" s="391"/>
      <c r="AB89" s="408"/>
      <c r="AC89" s="98">
        <f>AA89+'2026.4'!AC89</f>
        <v>0</v>
      </c>
      <c r="AD89" s="99">
        <f>AB89+'2026.4'!AD89</f>
        <v>0</v>
      </c>
      <c r="AE89" s="5"/>
      <c r="AF89" s="2"/>
      <c r="AG89" s="124">
        <f t="shared" si="28"/>
        <v>0</v>
      </c>
      <c r="AH89" s="387"/>
      <c r="AI89" s="9">
        <f t="shared" si="29"/>
        <v>0</v>
      </c>
      <c r="AJ89" s="10">
        <f>AE89+'2026.4'!AJ89</f>
        <v>1</v>
      </c>
      <c r="AK89" s="334">
        <f>AF89+'2026.4'!AK89</f>
        <v>0</v>
      </c>
      <c r="AL89" s="9">
        <f>AG89+'2026.4'!AL89</f>
        <v>0</v>
      </c>
      <c r="AM89" s="334">
        <f>AH89+'2026.4'!AM89</f>
        <v>16</v>
      </c>
      <c r="AN89" s="9">
        <f>AI89+'2026.4'!AN89</f>
        <v>6400</v>
      </c>
      <c r="AO89" s="3"/>
      <c r="AP89" s="11"/>
      <c r="AQ89" s="11">
        <f>AO89+'2026.4'!AQ89</f>
        <v>1</v>
      </c>
      <c r="AR89" s="11">
        <f>AP89+'2026.4'!AR89</f>
        <v>0</v>
      </c>
      <c r="AS89" s="4"/>
      <c r="AT89" s="119"/>
      <c r="AU89" s="119"/>
      <c r="AV89" s="119"/>
      <c r="AW89" s="11">
        <f>AS89+'2026.4'!AW89</f>
        <v>2</v>
      </c>
      <c r="AX89" s="11">
        <f>AT89+'2026.4'!AX89</f>
        <v>95</v>
      </c>
      <c r="AY89" s="11">
        <f>AU89+'2026.4'!AY89</f>
        <v>130</v>
      </c>
      <c r="AZ89" s="11">
        <f>AV89+'2026.4'!AZ89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0">SUM(E81:E89)</f>
        <v>0</v>
      </c>
      <c r="F90" s="218">
        <f t="shared" si="40"/>
        <v>0</v>
      </c>
      <c r="G90" s="263">
        <f t="shared" ref="G90:Q90" si="41">SUM(G81:G89)</f>
        <v>0</v>
      </c>
      <c r="H90" s="268">
        <f t="shared" si="41"/>
        <v>0</v>
      </c>
      <c r="I90" s="280">
        <f t="shared" si="41"/>
        <v>0</v>
      </c>
      <c r="J90" s="280">
        <f t="shared" si="41"/>
        <v>0</v>
      </c>
      <c r="K90" s="280">
        <f t="shared" si="41"/>
        <v>0</v>
      </c>
      <c r="L90" s="280">
        <f t="shared" si="41"/>
        <v>0</v>
      </c>
      <c r="M90" s="274">
        <f t="shared" si="41"/>
        <v>0</v>
      </c>
      <c r="N90" s="209">
        <f t="shared" si="41"/>
        <v>0</v>
      </c>
      <c r="O90" s="306">
        <f t="shared" si="41"/>
        <v>0</v>
      </c>
      <c r="P90" s="205">
        <f t="shared" si="41"/>
        <v>0</v>
      </c>
      <c r="Q90" s="300">
        <f t="shared" si="41"/>
        <v>0</v>
      </c>
      <c r="R90" s="129">
        <f t="shared" si="40"/>
        <v>0</v>
      </c>
      <c r="S90" s="125">
        <f t="shared" si="40"/>
        <v>0</v>
      </c>
      <c r="T90" s="125">
        <f t="shared" si="40"/>
        <v>0</v>
      </c>
      <c r="U90" s="125">
        <f t="shared" si="40"/>
        <v>0</v>
      </c>
      <c r="V90" s="125">
        <f t="shared" si="40"/>
        <v>0</v>
      </c>
      <c r="W90" s="125">
        <f t="shared" si="40"/>
        <v>0</v>
      </c>
      <c r="X90" s="125">
        <f t="shared" si="40"/>
        <v>0</v>
      </c>
      <c r="Y90" s="228">
        <f t="shared" ref="Y90" si="42">SUM(Y81:Y89)</f>
        <v>0</v>
      </c>
      <c r="Z90" s="218">
        <f t="shared" ref="Z90" si="43">SUM(Z81:Z89)</f>
        <v>0</v>
      </c>
      <c r="AA90" s="401">
        <f>SUM(AA81:AA89)</f>
        <v>0</v>
      </c>
      <c r="AB90" s="407">
        <f>SUM(AB81:AB89)</f>
        <v>0</v>
      </c>
      <c r="AC90" s="130">
        <f>SUM(AC81:AC89)</f>
        <v>1472208</v>
      </c>
      <c r="AD90" s="116">
        <f t="shared" ref="AD90" si="44">SUM(AD80:AD89)</f>
        <v>15040.067624989171</v>
      </c>
      <c r="AE90" s="132">
        <f>SUM(AE81:AE89)</f>
        <v>0</v>
      </c>
      <c r="AF90" s="133">
        <f>SUM(AF81:AF89)</f>
        <v>0</v>
      </c>
      <c r="AG90" s="134">
        <f t="shared" si="28"/>
        <v>0</v>
      </c>
      <c r="AH90" s="133">
        <f>SUM(AH81:AH89)</f>
        <v>0</v>
      </c>
      <c r="AI90" s="109">
        <f t="shared" si="29"/>
        <v>0</v>
      </c>
      <c r="AJ90" s="110">
        <f t="shared" ref="AJ90:AO90" si="45">SUM(AJ81:AJ89)</f>
        <v>7</v>
      </c>
      <c r="AK90" s="335">
        <f t="shared" si="45"/>
        <v>6</v>
      </c>
      <c r="AL90" s="109">
        <f t="shared" si="45"/>
        <v>1200</v>
      </c>
      <c r="AM90" s="335">
        <f t="shared" si="45"/>
        <v>276</v>
      </c>
      <c r="AN90" s="109">
        <f t="shared" si="45"/>
        <v>110400</v>
      </c>
      <c r="AO90" s="125">
        <f t="shared" si="45"/>
        <v>0</v>
      </c>
      <c r="AP90" s="125">
        <f t="shared" ref="AP90:AR90" si="46">SUM(AP81:AP89)</f>
        <v>0</v>
      </c>
      <c r="AQ90" s="125">
        <f t="shared" si="46"/>
        <v>98</v>
      </c>
      <c r="AR90" s="125">
        <f t="shared" si="46"/>
        <v>1</v>
      </c>
      <c r="AS90" s="125">
        <f>SUM(AS81:AS89)</f>
        <v>0</v>
      </c>
      <c r="AT90" s="125">
        <f>SUM(AT81:AT89)</f>
        <v>0</v>
      </c>
      <c r="AU90" s="125">
        <f>SUM(AU81:AU89)</f>
        <v>0</v>
      </c>
      <c r="AV90" s="125">
        <f>SUM(AV81:AV89)</f>
        <v>0</v>
      </c>
      <c r="AW90" s="112">
        <f>SUM(AW81:AW89)</f>
        <v>4</v>
      </c>
      <c r="AX90" s="112">
        <f t="shared" ref="AX90:AZ90" si="47">SUM(AX81:AX89)</f>
        <v>230</v>
      </c>
      <c r="AY90" s="112">
        <f t="shared" si="47"/>
        <v>233</v>
      </c>
      <c r="AZ90" s="112">
        <f t="shared" si="47"/>
        <v>31</v>
      </c>
    </row>
    <row r="91" spans="1:52" s="1" customFormat="1" ht="20.85" customHeight="1">
      <c r="A91" s="529" t="s">
        <v>137</v>
      </c>
      <c r="B91" s="530"/>
      <c r="C91" s="531"/>
      <c r="D91" s="182">
        <f t="shared" ref="D91:Z91" si="48">SUM(D90,D80,D71,D62,D44,D35,D21)</f>
        <v>0</v>
      </c>
      <c r="E91" s="183">
        <f t="shared" si="48"/>
        <v>0</v>
      </c>
      <c r="F91" s="219">
        <f t="shared" si="48"/>
        <v>0</v>
      </c>
      <c r="G91" s="351">
        <f t="shared" si="48"/>
        <v>0</v>
      </c>
      <c r="H91" s="292">
        <f t="shared" si="48"/>
        <v>0</v>
      </c>
      <c r="I91" s="286">
        <f t="shared" si="48"/>
        <v>0</v>
      </c>
      <c r="J91" s="286">
        <f t="shared" si="48"/>
        <v>0</v>
      </c>
      <c r="K91" s="286">
        <f t="shared" si="48"/>
        <v>0</v>
      </c>
      <c r="L91" s="286">
        <f t="shared" si="48"/>
        <v>0</v>
      </c>
      <c r="M91" s="289">
        <f t="shared" si="48"/>
        <v>0</v>
      </c>
      <c r="N91" s="295">
        <f t="shared" si="48"/>
        <v>0</v>
      </c>
      <c r="O91" s="307">
        <f t="shared" si="48"/>
        <v>0</v>
      </c>
      <c r="P91" s="294">
        <f t="shared" si="48"/>
        <v>0</v>
      </c>
      <c r="Q91" s="304">
        <f t="shared" si="48"/>
        <v>0</v>
      </c>
      <c r="R91" s="184">
        <f t="shared" si="48"/>
        <v>0</v>
      </c>
      <c r="S91" s="185">
        <f t="shared" si="48"/>
        <v>0</v>
      </c>
      <c r="T91" s="185">
        <f t="shared" si="48"/>
        <v>0</v>
      </c>
      <c r="U91" s="185">
        <f t="shared" si="48"/>
        <v>0</v>
      </c>
      <c r="V91" s="185">
        <f t="shared" si="48"/>
        <v>0</v>
      </c>
      <c r="W91" s="185">
        <f t="shared" si="48"/>
        <v>0</v>
      </c>
      <c r="X91" s="185">
        <f t="shared" si="48"/>
        <v>0</v>
      </c>
      <c r="Y91" s="229">
        <f t="shared" si="48"/>
        <v>0</v>
      </c>
      <c r="Z91" s="219">
        <f t="shared" si="48"/>
        <v>0</v>
      </c>
      <c r="AA91" s="403">
        <f t="shared" ref="AA91:AF91" si="49">AA21+AA35+AA44+AA62+AA71+AA80+AA90</f>
        <v>0</v>
      </c>
      <c r="AB91" s="404">
        <f t="shared" si="49"/>
        <v>0</v>
      </c>
      <c r="AC91" s="186">
        <f t="shared" si="49"/>
        <v>24784929</v>
      </c>
      <c r="AD91" s="187">
        <f t="shared" si="49"/>
        <v>173061.40697545922</v>
      </c>
      <c r="AE91" s="188">
        <f t="shared" si="49"/>
        <v>0</v>
      </c>
      <c r="AF91" s="189">
        <f t="shared" si="49"/>
        <v>0</v>
      </c>
      <c r="AG91" s="190">
        <f t="shared" si="28"/>
        <v>0</v>
      </c>
      <c r="AH91" s="189">
        <f>AH21+AH35+AH44+AH62+AH71+AH80+AH90</f>
        <v>0</v>
      </c>
      <c r="AI91" s="190">
        <f t="shared" si="29"/>
        <v>0</v>
      </c>
      <c r="AJ91" s="191">
        <f>AE91+'2026.4'!AJ91</f>
        <v>118</v>
      </c>
      <c r="AK91" s="336">
        <f>AF91+'2026.4'!AK91</f>
        <v>191</v>
      </c>
      <c r="AL91" s="190">
        <f>AG91+'2026.4'!AL91</f>
        <v>38200</v>
      </c>
      <c r="AM91" s="336">
        <f>AH91+'2026.4'!AM91</f>
        <v>4812</v>
      </c>
      <c r="AN91" s="190">
        <f>AI91+'2026.4'!AN91</f>
        <v>1924800</v>
      </c>
      <c r="AO91" s="188">
        <f>AO21+AO35+AO44+AO62+AO71+AO80+AO90</f>
        <v>0</v>
      </c>
      <c r="AP91" s="188">
        <f>AP21+AP35+AP44+AP62+AP71+AP80+AP90</f>
        <v>0</v>
      </c>
      <c r="AQ91" s="192">
        <f>AO91+'2026.4'!AQ91</f>
        <v>174</v>
      </c>
      <c r="AR91" s="192">
        <f>AP91+'2026.4'!AR91</f>
        <v>2</v>
      </c>
      <c r="AS91" s="188">
        <f>AS21+AS35+AS44+AS62+AS71+AS80+AS90</f>
        <v>0</v>
      </c>
      <c r="AT91" s="188">
        <f>AT21+AT35+AT44+AT62+AT71+AT80+AT90</f>
        <v>0</v>
      </c>
      <c r="AU91" s="188">
        <f>AU21+AU35+AU44+AU62+AU71+AU80+AU90</f>
        <v>0</v>
      </c>
      <c r="AV91" s="188">
        <f>AV21+AV35+AV44+AV62+AV71+AV80+AV90</f>
        <v>0</v>
      </c>
      <c r="AW91" s="192">
        <f>AS91+'2026.4'!AW91</f>
        <v>42</v>
      </c>
      <c r="AX91" s="192">
        <f>AT91+'2026.4'!AX91</f>
        <v>5645</v>
      </c>
      <c r="AY91" s="192">
        <f>AU91+'2026.4'!AY91</f>
        <v>6256</v>
      </c>
      <c r="AZ91" s="192">
        <f>AV91+'2026.4'!AZ91</f>
        <v>279</v>
      </c>
    </row>
    <row r="93" spans="1:52">
      <c r="AG93" s="341" t="s">
        <v>138</v>
      </c>
      <c r="AH93" s="342"/>
      <c r="AI93" s="344">
        <f>AF91+AH91</f>
        <v>0</v>
      </c>
      <c r="AJ93" s="1"/>
      <c r="AL93" s="1"/>
      <c r="AM93" s="346" t="s">
        <v>147</v>
      </c>
      <c r="AN93" s="344">
        <f>AK91+AM91</f>
        <v>5003</v>
      </c>
    </row>
    <row r="94" spans="1:52">
      <c r="AG94" s="341" t="s">
        <v>139</v>
      </c>
      <c r="AH94" s="342"/>
      <c r="AI94" s="344">
        <f>AG91+AI91</f>
        <v>0</v>
      </c>
      <c r="AJ94" s="1"/>
      <c r="AL94" s="1"/>
      <c r="AM94" s="346" t="s">
        <v>148</v>
      </c>
      <c r="AN94" s="344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36:A43"/>
    <mergeCell ref="B45:B52"/>
    <mergeCell ref="B36:B43"/>
    <mergeCell ref="A45:A61"/>
    <mergeCell ref="B53:B61"/>
    <mergeCell ref="A6:A20"/>
    <mergeCell ref="B6:B11"/>
    <mergeCell ref="B12:B16"/>
    <mergeCell ref="B17:B20"/>
    <mergeCell ref="A22:A34"/>
    <mergeCell ref="B22:B28"/>
    <mergeCell ref="B29:B34"/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5FC5-D146-421E-985A-E289A00DA920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35">
        <v>46174</v>
      </c>
      <c r="B1" s="435"/>
    </row>
    <row r="2" spans="1:52" s="1" customFormat="1" ht="14.85" customHeight="1">
      <c r="A2" s="521" t="s">
        <v>0</v>
      </c>
      <c r="B2" s="521" t="s">
        <v>1</v>
      </c>
      <c r="C2" s="523" t="s">
        <v>2</v>
      </c>
      <c r="D2" s="437" t="s">
        <v>160</v>
      </c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30"/>
      <c r="Q2" s="331"/>
      <c r="R2" s="492" t="s">
        <v>4</v>
      </c>
      <c r="S2" s="436"/>
      <c r="T2" s="436"/>
      <c r="U2" s="436"/>
      <c r="V2" s="436"/>
      <c r="W2" s="436"/>
      <c r="X2" s="436"/>
      <c r="Y2" s="436"/>
      <c r="Z2" s="493"/>
      <c r="AA2" s="550" t="s">
        <v>5</v>
      </c>
      <c r="AB2" s="551"/>
      <c r="AC2" s="544" t="s">
        <v>5</v>
      </c>
      <c r="AD2" s="545"/>
      <c r="AE2" s="538" t="s">
        <v>6</v>
      </c>
      <c r="AF2" s="539"/>
      <c r="AG2" s="539"/>
      <c r="AH2" s="539"/>
      <c r="AI2" s="540"/>
      <c r="AJ2" s="534" t="s">
        <v>7</v>
      </c>
      <c r="AK2" s="535"/>
      <c r="AL2" s="535"/>
      <c r="AM2" s="535"/>
      <c r="AN2" s="535"/>
      <c r="AO2" s="556" t="s">
        <v>8</v>
      </c>
      <c r="AP2" s="556"/>
      <c r="AQ2" s="557" t="s">
        <v>9</v>
      </c>
      <c r="AR2" s="557"/>
      <c r="AS2" s="566" t="s">
        <v>10</v>
      </c>
      <c r="AT2" s="566"/>
      <c r="AU2" s="566"/>
      <c r="AV2" s="566"/>
      <c r="AW2" s="565" t="s">
        <v>142</v>
      </c>
      <c r="AX2" s="565"/>
      <c r="AY2" s="565"/>
      <c r="AZ2" s="565"/>
    </row>
    <row r="3" spans="1:52" s="1" customFormat="1" ht="14.25" customHeight="1">
      <c r="A3" s="522"/>
      <c r="B3" s="522"/>
      <c r="C3" s="524"/>
      <c r="D3" s="473" t="s">
        <v>12</v>
      </c>
      <c r="E3" s="516"/>
      <c r="F3" s="513" t="s">
        <v>13</v>
      </c>
      <c r="G3" s="442" t="s">
        <v>14</v>
      </c>
      <c r="H3" s="443"/>
      <c r="I3" s="443"/>
      <c r="J3" s="443"/>
      <c r="K3" s="443"/>
      <c r="L3" s="443"/>
      <c r="M3" s="443"/>
      <c r="N3" s="443"/>
      <c r="O3" s="443"/>
      <c r="P3" s="337"/>
      <c r="Q3" s="338"/>
      <c r="R3" s="316" t="s">
        <v>15</v>
      </c>
      <c r="S3" s="451" t="s">
        <v>16</v>
      </c>
      <c r="T3" s="452"/>
      <c r="U3" s="453"/>
      <c r="V3" s="451" t="s">
        <v>17</v>
      </c>
      <c r="W3" s="452"/>
      <c r="X3" s="453"/>
      <c r="Y3" s="461" t="s">
        <v>13</v>
      </c>
      <c r="Z3" s="457" t="s">
        <v>18</v>
      </c>
      <c r="AA3" s="552"/>
      <c r="AB3" s="553"/>
      <c r="AC3" s="546"/>
      <c r="AD3" s="547"/>
      <c r="AE3" s="541"/>
      <c r="AF3" s="542"/>
      <c r="AG3" s="542"/>
      <c r="AH3" s="542"/>
      <c r="AI3" s="543"/>
      <c r="AJ3" s="536"/>
      <c r="AK3" s="537"/>
      <c r="AL3" s="537"/>
      <c r="AM3" s="537"/>
      <c r="AN3" s="537"/>
      <c r="AO3" s="556"/>
      <c r="AP3" s="556"/>
      <c r="AQ3" s="557"/>
      <c r="AR3" s="557"/>
      <c r="AS3" s="567"/>
      <c r="AT3" s="567"/>
      <c r="AU3" s="567"/>
      <c r="AV3" s="567"/>
      <c r="AW3" s="565"/>
      <c r="AX3" s="565"/>
      <c r="AY3" s="565"/>
      <c r="AZ3" s="565"/>
    </row>
    <row r="4" spans="1:52" s="1" customFormat="1" ht="14.25" customHeight="1">
      <c r="A4" s="522"/>
      <c r="B4" s="522"/>
      <c r="C4" s="524"/>
      <c r="D4" s="444" t="s">
        <v>24</v>
      </c>
      <c r="E4" s="517" t="s">
        <v>25</v>
      </c>
      <c r="F4" s="514"/>
      <c r="G4" s="441" t="s">
        <v>26</v>
      </c>
      <c r="H4" s="440" t="s">
        <v>143</v>
      </c>
      <c r="I4" s="440"/>
      <c r="J4" s="440"/>
      <c r="K4" s="440"/>
      <c r="L4" s="440"/>
      <c r="M4" s="440"/>
      <c r="N4" s="442" t="s">
        <v>28</v>
      </c>
      <c r="O4" s="443"/>
      <c r="P4" s="464" t="s">
        <v>29</v>
      </c>
      <c r="Q4" s="465"/>
      <c r="R4" s="475" t="s">
        <v>30</v>
      </c>
      <c r="S4" s="454"/>
      <c r="T4" s="455"/>
      <c r="U4" s="456"/>
      <c r="V4" s="454"/>
      <c r="W4" s="455"/>
      <c r="X4" s="456"/>
      <c r="Y4" s="462"/>
      <c r="Z4" s="458"/>
      <c r="AA4" s="554" t="s">
        <v>12</v>
      </c>
      <c r="AB4" s="555"/>
      <c r="AC4" s="548" t="s">
        <v>144</v>
      </c>
      <c r="AD4" s="549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2" t="s">
        <v>32</v>
      </c>
      <c r="AN4" s="83" t="s">
        <v>151</v>
      </c>
      <c r="AO4" s="532" t="s">
        <v>33</v>
      </c>
      <c r="AP4" s="532" t="s">
        <v>34</v>
      </c>
      <c r="AQ4" s="558" t="s">
        <v>33</v>
      </c>
      <c r="AR4" s="558" t="s">
        <v>34</v>
      </c>
      <c r="AS4" s="568" t="s">
        <v>35</v>
      </c>
      <c r="AT4" s="315" t="s">
        <v>36</v>
      </c>
      <c r="AU4" s="568" t="s">
        <v>37</v>
      </c>
      <c r="AV4" s="571" t="s">
        <v>38</v>
      </c>
      <c r="AW4" s="563" t="s">
        <v>35</v>
      </c>
      <c r="AX4" s="84" t="s">
        <v>36</v>
      </c>
      <c r="AY4" s="563" t="s">
        <v>37</v>
      </c>
      <c r="AZ4" s="561" t="s">
        <v>38</v>
      </c>
    </row>
    <row r="5" spans="1:52" s="1" customFormat="1" ht="14.85" customHeight="1">
      <c r="A5" s="522"/>
      <c r="B5" s="522"/>
      <c r="C5" s="524"/>
      <c r="D5" s="416"/>
      <c r="E5" s="518"/>
      <c r="F5" s="515"/>
      <c r="G5" s="441"/>
      <c r="H5" s="282" t="s">
        <v>39</v>
      </c>
      <c r="I5" s="283" t="s">
        <v>40</v>
      </c>
      <c r="J5" s="283" t="s">
        <v>41</v>
      </c>
      <c r="K5" s="283" t="s">
        <v>42</v>
      </c>
      <c r="L5" s="283" t="s">
        <v>43</v>
      </c>
      <c r="M5" s="284" t="s">
        <v>44</v>
      </c>
      <c r="N5" s="311" t="s">
        <v>45</v>
      </c>
      <c r="O5" s="347" t="s">
        <v>46</v>
      </c>
      <c r="P5" s="339" t="s">
        <v>26</v>
      </c>
      <c r="Q5" s="340" t="s">
        <v>145</v>
      </c>
      <c r="R5" s="47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63"/>
      <c r="Z5" s="459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33"/>
      <c r="AP5" s="560"/>
      <c r="AQ5" s="559"/>
      <c r="AR5" s="559"/>
      <c r="AS5" s="569"/>
      <c r="AT5" s="95" t="s">
        <v>57</v>
      </c>
      <c r="AU5" s="570"/>
      <c r="AV5" s="572"/>
      <c r="AW5" s="564"/>
      <c r="AX5" s="96" t="s">
        <v>57</v>
      </c>
      <c r="AY5" s="564"/>
      <c r="AZ5" s="562"/>
    </row>
    <row r="6" spans="1:52" s="1" customFormat="1" ht="14.85" customHeight="1">
      <c r="A6" s="525">
        <v>1</v>
      </c>
      <c r="B6" s="525">
        <v>1</v>
      </c>
      <c r="C6" s="16" t="s">
        <v>58</v>
      </c>
      <c r="D6" s="18"/>
      <c r="E6" s="97"/>
      <c r="F6" s="255"/>
      <c r="G6" s="256"/>
      <c r="H6" s="244"/>
      <c r="I6" s="240"/>
      <c r="J6" s="240"/>
      <c r="K6" s="240"/>
      <c r="L6" s="240"/>
      <c r="M6" s="248"/>
      <c r="N6" s="233"/>
      <c r="O6" s="297"/>
      <c r="P6" s="233"/>
      <c r="Q6" s="297"/>
      <c r="R6" s="37"/>
      <c r="S6" s="39"/>
      <c r="T6" s="39"/>
      <c r="U6" s="39"/>
      <c r="V6" s="39"/>
      <c r="W6" s="39"/>
      <c r="X6" s="212"/>
      <c r="Y6" s="235"/>
      <c r="Z6" s="212"/>
      <c r="AA6" s="391"/>
      <c r="AB6" s="392"/>
      <c r="AC6" s="98">
        <f>AA6+'2026.5'!AC6</f>
        <v>2113110</v>
      </c>
      <c r="AD6" s="99">
        <f>AB6+'2026.5'!AD6</f>
        <v>14300.077616845494</v>
      </c>
      <c r="AE6" s="2"/>
      <c r="AF6" s="2"/>
      <c r="AG6" s="9">
        <f t="shared" ref="AG6:AG36" si="0">AF6*$AG$5</f>
        <v>0</v>
      </c>
      <c r="AH6" s="387"/>
      <c r="AI6" s="9">
        <f t="shared" ref="AI6:AI36" si="1">AH6*$AI$5</f>
        <v>0</v>
      </c>
      <c r="AJ6" s="10">
        <f>AE6+'2026.5'!AJ6</f>
        <v>0</v>
      </c>
      <c r="AK6" s="334">
        <f>AF6+'2026.5'!AK6</f>
        <v>0</v>
      </c>
      <c r="AL6" s="9">
        <f>AG6+'2026.5'!AL6</f>
        <v>0</v>
      </c>
      <c r="AM6" s="334">
        <f>AH6+'2026.5'!AM6</f>
        <v>0</v>
      </c>
      <c r="AN6" s="9">
        <f>AI6+'2026.5'!AN6</f>
        <v>0</v>
      </c>
      <c r="AO6" s="3"/>
      <c r="AP6" s="11"/>
      <c r="AQ6" s="11">
        <f>AO6+'2026.5'!AQ6</f>
        <v>0</v>
      </c>
      <c r="AR6" s="11">
        <f>AP6+'2026.5'!AR6</f>
        <v>0</v>
      </c>
      <c r="AS6" s="4"/>
      <c r="AT6" s="11"/>
      <c r="AU6" s="11"/>
      <c r="AV6" s="11"/>
      <c r="AW6" s="11">
        <f>AS6+'2026.5'!AW6</f>
        <v>0</v>
      </c>
      <c r="AX6" s="11">
        <f>AT6+'2026.5'!AX6</f>
        <v>0</v>
      </c>
      <c r="AY6" s="11">
        <f>AU6+'2026.5'!AY6</f>
        <v>0</v>
      </c>
      <c r="AZ6" s="11">
        <f>AV6+'2026.5'!AZ6</f>
        <v>0</v>
      </c>
    </row>
    <row r="7" spans="1:52" s="1" customFormat="1">
      <c r="A7" s="526"/>
      <c r="B7" s="526"/>
      <c r="C7" s="16" t="s">
        <v>59</v>
      </c>
      <c r="D7" s="18"/>
      <c r="E7" s="97"/>
      <c r="F7" s="255"/>
      <c r="G7" s="257"/>
      <c r="H7" s="245"/>
      <c r="I7" s="241"/>
      <c r="J7" s="241"/>
      <c r="K7" s="241"/>
      <c r="L7" s="241"/>
      <c r="M7" s="249"/>
      <c r="N7" s="203"/>
      <c r="O7" s="298"/>
      <c r="P7" s="203"/>
      <c r="Q7" s="298"/>
      <c r="R7" s="37"/>
      <c r="S7" s="39"/>
      <c r="T7" s="39"/>
      <c r="U7" s="39"/>
      <c r="V7" s="39"/>
      <c r="W7" s="39"/>
      <c r="X7" s="212"/>
      <c r="Y7" s="235"/>
      <c r="Z7" s="212"/>
      <c r="AA7" s="391"/>
      <c r="AB7" s="393"/>
      <c r="AC7" s="98">
        <f>AA7+'2026.5'!AC7</f>
        <v>0</v>
      </c>
      <c r="AD7" s="99">
        <f>AB7+'2026.5'!AD7</f>
        <v>0</v>
      </c>
      <c r="AE7" s="2"/>
      <c r="AF7" s="2"/>
      <c r="AG7" s="9">
        <f t="shared" si="0"/>
        <v>0</v>
      </c>
      <c r="AH7" s="387"/>
      <c r="AI7" s="9">
        <f t="shared" si="1"/>
        <v>0</v>
      </c>
      <c r="AJ7" s="10">
        <f>AE7+'2026.5'!AJ7</f>
        <v>2</v>
      </c>
      <c r="AK7" s="334">
        <f>AF7+'2026.5'!AK7</f>
        <v>0</v>
      </c>
      <c r="AL7" s="9">
        <f>AG7+'2026.5'!AL7</f>
        <v>0</v>
      </c>
      <c r="AM7" s="334">
        <f>AH7+'2026.5'!AM7</f>
        <v>54</v>
      </c>
      <c r="AN7" s="9">
        <f>AI7+'2026.5'!AN7</f>
        <v>21600</v>
      </c>
      <c r="AO7" s="3"/>
      <c r="AP7" s="11"/>
      <c r="AQ7" s="11">
        <f>AO7+'2026.5'!AQ7</f>
        <v>0</v>
      </c>
      <c r="AR7" s="11">
        <f>AP7+'2026.5'!AR7</f>
        <v>0</v>
      </c>
      <c r="AS7" s="4"/>
      <c r="AT7" s="11"/>
      <c r="AU7" s="11"/>
      <c r="AV7" s="11"/>
      <c r="AW7" s="11">
        <f>AS7+'2026.5'!AW7</f>
        <v>0</v>
      </c>
      <c r="AX7" s="11">
        <f>AT7+'2026.5'!AX7</f>
        <v>0</v>
      </c>
      <c r="AY7" s="11">
        <f>AU7+'2026.5'!AY7</f>
        <v>0</v>
      </c>
      <c r="AZ7" s="11">
        <f>AV7+'2026.5'!AZ7</f>
        <v>0</v>
      </c>
    </row>
    <row r="8" spans="1:52" s="1" customFormat="1">
      <c r="A8" s="526"/>
      <c r="B8" s="526"/>
      <c r="C8" s="16" t="s">
        <v>60</v>
      </c>
      <c r="D8" s="18"/>
      <c r="E8" s="97"/>
      <c r="F8" s="255"/>
      <c r="G8" s="257"/>
      <c r="H8" s="245"/>
      <c r="I8" s="241"/>
      <c r="J8" s="241"/>
      <c r="K8" s="241"/>
      <c r="L8" s="241"/>
      <c r="M8" s="249"/>
      <c r="N8" s="203"/>
      <c r="O8" s="298"/>
      <c r="P8" s="203"/>
      <c r="Q8" s="298"/>
      <c r="R8" s="37"/>
      <c r="S8" s="39"/>
      <c r="T8" s="39"/>
      <c r="U8" s="39"/>
      <c r="V8" s="39"/>
      <c r="W8" s="39"/>
      <c r="X8" s="212"/>
      <c r="Y8" s="235"/>
      <c r="Z8" s="212"/>
      <c r="AA8" s="391"/>
      <c r="AB8" s="392"/>
      <c r="AC8" s="98">
        <f>AA8+'2026.5'!AC8</f>
        <v>1069425</v>
      </c>
      <c r="AD8" s="99">
        <f>AB8+'2026.5'!AD8</f>
        <v>7300.1081186163065</v>
      </c>
      <c r="AE8" s="2"/>
      <c r="AF8" s="2"/>
      <c r="AG8" s="9">
        <f t="shared" si="0"/>
        <v>0</v>
      </c>
      <c r="AH8" s="387"/>
      <c r="AI8" s="9">
        <f t="shared" si="1"/>
        <v>0</v>
      </c>
      <c r="AJ8" s="10">
        <f>AE8+'2026.5'!AJ8</f>
        <v>3</v>
      </c>
      <c r="AK8" s="334">
        <f>AF8+'2026.5'!AK8</f>
        <v>10</v>
      </c>
      <c r="AL8" s="9">
        <f>AG8+'2026.5'!AL8</f>
        <v>2000</v>
      </c>
      <c r="AM8" s="334">
        <f>AH8+'2026.5'!AM8</f>
        <v>129</v>
      </c>
      <c r="AN8" s="9">
        <f>AI8+'2026.5'!AN8</f>
        <v>51600</v>
      </c>
      <c r="AO8" s="3"/>
      <c r="AP8" s="11"/>
      <c r="AQ8" s="11">
        <f>AO8+'2026.5'!AQ8</f>
        <v>0</v>
      </c>
      <c r="AR8" s="11">
        <f>AP8+'2026.5'!AR8</f>
        <v>0</v>
      </c>
      <c r="AS8" s="4"/>
      <c r="AT8" s="11"/>
      <c r="AU8" s="11"/>
      <c r="AV8" s="11"/>
      <c r="AW8" s="11">
        <f>AS8+'2026.5'!AW8</f>
        <v>1</v>
      </c>
      <c r="AX8" s="11">
        <f>AT8+'2026.5'!AX8</f>
        <v>60</v>
      </c>
      <c r="AY8" s="11">
        <f>AU8+'2026.5'!AY8</f>
        <v>37</v>
      </c>
      <c r="AZ8" s="11">
        <f>AV8+'2026.5'!AZ8</f>
        <v>2</v>
      </c>
    </row>
    <row r="9" spans="1:52" s="1" customFormat="1">
      <c r="A9" s="526"/>
      <c r="B9" s="526"/>
      <c r="C9" s="16" t="s">
        <v>61</v>
      </c>
      <c r="D9" s="18"/>
      <c r="E9" s="97"/>
      <c r="F9" s="255"/>
      <c r="G9" s="257"/>
      <c r="H9" s="245"/>
      <c r="I9" s="241"/>
      <c r="J9" s="241"/>
      <c r="K9" s="241"/>
      <c r="L9" s="241"/>
      <c r="M9" s="249"/>
      <c r="N9" s="203"/>
      <c r="O9" s="298"/>
      <c r="P9" s="203"/>
      <c r="Q9" s="298"/>
      <c r="R9" s="37"/>
      <c r="S9" s="39"/>
      <c r="T9" s="39"/>
      <c r="U9" s="39"/>
      <c r="V9" s="39"/>
      <c r="W9" s="39"/>
      <c r="X9" s="212"/>
      <c r="Y9" s="235"/>
      <c r="Z9" s="212"/>
      <c r="AA9" s="391"/>
      <c r="AB9" s="393"/>
      <c r="AC9" s="98">
        <f>AA9+'2026.5'!AC9</f>
        <v>690405</v>
      </c>
      <c r="AD9" s="99">
        <f>AB9+'2026.5'!AD9</f>
        <v>4700.0678955765679</v>
      </c>
      <c r="AE9" s="2"/>
      <c r="AF9" s="2"/>
      <c r="AG9" s="9">
        <f t="shared" si="0"/>
        <v>0</v>
      </c>
      <c r="AH9" s="387"/>
      <c r="AI9" s="9">
        <f t="shared" si="1"/>
        <v>0</v>
      </c>
      <c r="AJ9" s="10">
        <f>AE9+'2026.5'!AJ9</f>
        <v>4</v>
      </c>
      <c r="AK9" s="334">
        <f>AF9+'2026.5'!AK9</f>
        <v>0</v>
      </c>
      <c r="AL9" s="9">
        <f>AG9+'2026.5'!AL9</f>
        <v>0</v>
      </c>
      <c r="AM9" s="334">
        <f>AH9+'2026.5'!AM9</f>
        <v>171</v>
      </c>
      <c r="AN9" s="9">
        <f>AI9+'2026.5'!AN9</f>
        <v>68400</v>
      </c>
      <c r="AO9" s="3"/>
      <c r="AP9" s="11"/>
      <c r="AQ9" s="11">
        <f>AO9+'2026.5'!AQ9</f>
        <v>0</v>
      </c>
      <c r="AR9" s="11">
        <f>AP9+'2026.5'!AR9</f>
        <v>0</v>
      </c>
      <c r="AS9" s="4"/>
      <c r="AT9" s="11"/>
      <c r="AU9" s="11"/>
      <c r="AV9" s="11"/>
      <c r="AW9" s="11">
        <f>AS9+'2026.5'!AW9</f>
        <v>0</v>
      </c>
      <c r="AX9" s="11">
        <f>AT9+'2026.5'!AX9</f>
        <v>0</v>
      </c>
      <c r="AY9" s="11">
        <f>AU9+'2026.5'!AY9</f>
        <v>0</v>
      </c>
      <c r="AZ9" s="11">
        <f>AV9+'2026.5'!AZ9</f>
        <v>0</v>
      </c>
    </row>
    <row r="10" spans="1:52" s="1" customFormat="1">
      <c r="A10" s="526"/>
      <c r="B10" s="526"/>
      <c r="C10" s="16" t="s">
        <v>62</v>
      </c>
      <c r="D10" s="18"/>
      <c r="E10" s="97"/>
      <c r="F10" s="255"/>
      <c r="G10" s="257"/>
      <c r="H10" s="245"/>
      <c r="I10" s="241"/>
      <c r="J10" s="241"/>
      <c r="K10" s="241"/>
      <c r="L10" s="241"/>
      <c r="M10" s="249"/>
      <c r="N10" s="203"/>
      <c r="O10" s="298"/>
      <c r="P10" s="203"/>
      <c r="Q10" s="298"/>
      <c r="R10" s="37"/>
      <c r="S10" s="39"/>
      <c r="T10" s="39"/>
      <c r="U10" s="39"/>
      <c r="V10" s="39"/>
      <c r="W10" s="39"/>
      <c r="X10" s="212"/>
      <c r="Y10" s="235"/>
      <c r="Z10" s="212"/>
      <c r="AA10" s="391"/>
      <c r="AB10" s="393"/>
      <c r="AC10" s="98">
        <f>AA10+'2026.5'!AC10</f>
        <v>0</v>
      </c>
      <c r="AD10" s="99">
        <f>AB10+'2026.5'!AD10</f>
        <v>0</v>
      </c>
      <c r="AE10" s="2"/>
      <c r="AF10" s="2"/>
      <c r="AG10" s="9">
        <f t="shared" si="0"/>
        <v>0</v>
      </c>
      <c r="AH10" s="387"/>
      <c r="AI10" s="9">
        <f t="shared" si="1"/>
        <v>0</v>
      </c>
      <c r="AJ10" s="10">
        <f>AE10+'2026.5'!AJ10</f>
        <v>3</v>
      </c>
      <c r="AK10" s="334">
        <f>AF10+'2026.5'!AK10</f>
        <v>0</v>
      </c>
      <c r="AL10" s="9">
        <f>AG10+'2026.5'!AL10</f>
        <v>0</v>
      </c>
      <c r="AM10" s="334">
        <f>AH10+'2026.5'!AM10</f>
        <v>145</v>
      </c>
      <c r="AN10" s="9">
        <f>AI10+'2026.5'!AN10</f>
        <v>58000</v>
      </c>
      <c r="AO10" s="3"/>
      <c r="AP10" s="11"/>
      <c r="AQ10" s="11">
        <f>AO10+'2026.5'!AQ10</f>
        <v>1</v>
      </c>
      <c r="AR10" s="11">
        <f>AP10+'2026.5'!AR10</f>
        <v>0</v>
      </c>
      <c r="AS10" s="4"/>
      <c r="AT10" s="11"/>
      <c r="AU10" s="11"/>
      <c r="AV10" s="11"/>
      <c r="AW10" s="11">
        <f>AS10+'2026.5'!AW10</f>
        <v>0</v>
      </c>
      <c r="AX10" s="11">
        <f>AT10+'2026.5'!AX10</f>
        <v>0</v>
      </c>
      <c r="AY10" s="11">
        <f>AU10+'2026.5'!AY10</f>
        <v>0</v>
      </c>
      <c r="AZ10" s="11">
        <f>AV10+'2026.5'!AZ10</f>
        <v>0</v>
      </c>
    </row>
    <row r="11" spans="1:52" s="1" customFormat="1">
      <c r="A11" s="526"/>
      <c r="B11" s="527"/>
      <c r="C11" s="16" t="s">
        <v>63</v>
      </c>
      <c r="D11" s="18"/>
      <c r="E11" s="97"/>
      <c r="F11" s="255"/>
      <c r="G11" s="257"/>
      <c r="H11" s="245"/>
      <c r="I11" s="241"/>
      <c r="J11" s="241"/>
      <c r="K11" s="241"/>
      <c r="L11" s="241"/>
      <c r="M11" s="249"/>
      <c r="N11" s="203"/>
      <c r="O11" s="298"/>
      <c r="P11" s="203"/>
      <c r="Q11" s="298"/>
      <c r="R11" s="37"/>
      <c r="S11" s="39"/>
      <c r="T11" s="39"/>
      <c r="U11" s="39"/>
      <c r="V11" s="39"/>
      <c r="W11" s="39"/>
      <c r="X11" s="212"/>
      <c r="Y11" s="235"/>
      <c r="Z11" s="212"/>
      <c r="AA11" s="391"/>
      <c r="AB11" s="393"/>
      <c r="AC11" s="98">
        <f>AA11+'2026.5'!AC11</f>
        <v>144444</v>
      </c>
      <c r="AD11" s="99">
        <f>AB11+'2026.5'!AD11</f>
        <v>1000.0054692775105</v>
      </c>
      <c r="AE11" s="2"/>
      <c r="AF11" s="2"/>
      <c r="AG11" s="9">
        <f t="shared" si="0"/>
        <v>0</v>
      </c>
      <c r="AH11" s="387"/>
      <c r="AI11" s="9">
        <f t="shared" si="1"/>
        <v>0</v>
      </c>
      <c r="AJ11" s="10">
        <f>AE11+'2026.5'!AJ11</f>
        <v>2</v>
      </c>
      <c r="AK11" s="334">
        <f>AF11+'2026.5'!AK11</f>
        <v>0</v>
      </c>
      <c r="AL11" s="9">
        <f>AG11+'2026.5'!AL11</f>
        <v>0</v>
      </c>
      <c r="AM11" s="334">
        <f>AH11+'2026.5'!AM11</f>
        <v>93</v>
      </c>
      <c r="AN11" s="9">
        <f>AI11+'2026.5'!AN11</f>
        <v>37200</v>
      </c>
      <c r="AO11" s="3"/>
      <c r="AP11" s="11"/>
      <c r="AQ11" s="11">
        <f>AO11+'2026.5'!AQ11</f>
        <v>0</v>
      </c>
      <c r="AR11" s="11">
        <f>AP11+'2026.5'!AR11</f>
        <v>0</v>
      </c>
      <c r="AS11" s="4"/>
      <c r="AT11" s="11"/>
      <c r="AU11" s="11"/>
      <c r="AV11" s="11"/>
      <c r="AW11" s="11">
        <f>AS11+'2026.5'!AW11</f>
        <v>0</v>
      </c>
      <c r="AX11" s="11">
        <f>AT11+'2026.5'!AX11</f>
        <v>0</v>
      </c>
      <c r="AY11" s="11">
        <f>AU11+'2026.5'!AY11</f>
        <v>0</v>
      </c>
      <c r="AZ11" s="11">
        <f>AV11+'2026.5'!AZ11</f>
        <v>0</v>
      </c>
    </row>
    <row r="12" spans="1:52" s="1" customFormat="1">
      <c r="A12" s="526"/>
      <c r="B12" s="528">
        <v>2</v>
      </c>
      <c r="C12" s="16" t="s">
        <v>64</v>
      </c>
      <c r="D12" s="18"/>
      <c r="E12" s="97"/>
      <c r="F12" s="255"/>
      <c r="G12" s="257"/>
      <c r="H12" s="245"/>
      <c r="I12" s="241"/>
      <c r="J12" s="241"/>
      <c r="K12" s="241"/>
      <c r="L12" s="241"/>
      <c r="M12" s="249"/>
      <c r="N12" s="203"/>
      <c r="O12" s="298"/>
      <c r="P12" s="203"/>
      <c r="Q12" s="298"/>
      <c r="R12" s="37"/>
      <c r="S12" s="39"/>
      <c r="T12" s="39"/>
      <c r="U12" s="39"/>
      <c r="V12" s="39"/>
      <c r="W12" s="39"/>
      <c r="X12" s="212"/>
      <c r="Y12" s="235"/>
      <c r="Z12" s="212"/>
      <c r="AA12" s="391"/>
      <c r="AB12" s="393"/>
      <c r="AC12" s="98">
        <f>AA12+'2026.5'!AC12</f>
        <v>746840</v>
      </c>
      <c r="AD12" s="99">
        <f>AB12+'2026.5'!AD12</f>
        <v>5000.0153982585507</v>
      </c>
      <c r="AE12" s="2"/>
      <c r="AF12" s="2"/>
      <c r="AG12" s="9">
        <f t="shared" si="0"/>
        <v>0</v>
      </c>
      <c r="AH12" s="387"/>
      <c r="AI12" s="9">
        <f t="shared" si="1"/>
        <v>0</v>
      </c>
      <c r="AJ12" s="10">
        <f>AE12+'2026.5'!AJ12</f>
        <v>1</v>
      </c>
      <c r="AK12" s="334">
        <f>AF12+'2026.5'!AK12</f>
        <v>0</v>
      </c>
      <c r="AL12" s="9">
        <f>AG12+'2026.5'!AL12</f>
        <v>0</v>
      </c>
      <c r="AM12" s="334">
        <f>AH12+'2026.5'!AM12</f>
        <v>66</v>
      </c>
      <c r="AN12" s="9">
        <f>AI12+'2026.5'!AN12</f>
        <v>26400</v>
      </c>
      <c r="AO12" s="3"/>
      <c r="AP12" s="11"/>
      <c r="AQ12" s="11">
        <f>AO12+'2026.5'!AQ12</f>
        <v>0</v>
      </c>
      <c r="AR12" s="11">
        <f>AP12+'2026.5'!AR12</f>
        <v>0</v>
      </c>
      <c r="AS12" s="4"/>
      <c r="AT12" s="11"/>
      <c r="AU12" s="11"/>
      <c r="AV12" s="11"/>
      <c r="AW12" s="11">
        <f>AS12+'2026.5'!AW12</f>
        <v>0</v>
      </c>
      <c r="AX12" s="11">
        <f>AT12+'2026.5'!AX12</f>
        <v>0</v>
      </c>
      <c r="AY12" s="11">
        <f>AU12+'2026.5'!AY12</f>
        <v>0</v>
      </c>
      <c r="AZ12" s="11">
        <f>AV12+'2026.5'!AZ12</f>
        <v>0</v>
      </c>
    </row>
    <row r="13" spans="1:52" s="1" customFormat="1">
      <c r="A13" s="526"/>
      <c r="B13" s="528"/>
      <c r="C13" s="16" t="s">
        <v>65</v>
      </c>
      <c r="D13" s="18"/>
      <c r="E13" s="97"/>
      <c r="F13" s="255"/>
      <c r="G13" s="257"/>
      <c r="H13" s="245"/>
      <c r="I13" s="241"/>
      <c r="J13" s="241"/>
      <c r="K13" s="241"/>
      <c r="L13" s="241"/>
      <c r="M13" s="249"/>
      <c r="N13" s="203"/>
      <c r="O13" s="298"/>
      <c r="P13" s="203"/>
      <c r="Q13" s="298"/>
      <c r="R13" s="37"/>
      <c r="S13" s="39"/>
      <c r="T13" s="39"/>
      <c r="U13" s="39"/>
      <c r="V13" s="39"/>
      <c r="W13" s="39"/>
      <c r="X13" s="212"/>
      <c r="Y13" s="235"/>
      <c r="Z13" s="212"/>
      <c r="AA13" s="391"/>
      <c r="AB13" s="393"/>
      <c r="AC13" s="98">
        <f>AA13+'2026.5'!AC13</f>
        <v>0</v>
      </c>
      <c r="AD13" s="99">
        <f>AB13+'2026.5'!AD13</f>
        <v>0</v>
      </c>
      <c r="AE13" s="2"/>
      <c r="AF13" s="2"/>
      <c r="AG13" s="9">
        <f t="shared" si="0"/>
        <v>0</v>
      </c>
      <c r="AH13" s="387"/>
      <c r="AI13" s="9">
        <f t="shared" si="1"/>
        <v>0</v>
      </c>
      <c r="AJ13" s="10">
        <f>AE13+'2026.5'!AJ13</f>
        <v>1</v>
      </c>
      <c r="AK13" s="334">
        <f>AF13+'2026.5'!AK13</f>
        <v>0</v>
      </c>
      <c r="AL13" s="9">
        <f>AG13+'2026.5'!AL13</f>
        <v>0</v>
      </c>
      <c r="AM13" s="334">
        <f>AH13+'2026.5'!AM13</f>
        <v>28</v>
      </c>
      <c r="AN13" s="9">
        <f>AI13+'2026.5'!AN13</f>
        <v>11200</v>
      </c>
      <c r="AO13" s="3"/>
      <c r="AP13" s="11"/>
      <c r="AQ13" s="11">
        <f>AO13+'2026.5'!AQ13</f>
        <v>0</v>
      </c>
      <c r="AR13" s="11">
        <f>AP13+'2026.5'!AR13</f>
        <v>0</v>
      </c>
      <c r="AS13" s="4"/>
      <c r="AT13" s="11"/>
      <c r="AU13" s="11"/>
      <c r="AV13" s="11"/>
      <c r="AW13" s="11">
        <f>AS13+'2026.5'!AW13</f>
        <v>0</v>
      </c>
      <c r="AX13" s="11">
        <f>AT13+'2026.5'!AX13</f>
        <v>0</v>
      </c>
      <c r="AY13" s="11">
        <f>AU13+'2026.5'!AY13</f>
        <v>0</v>
      </c>
      <c r="AZ13" s="11">
        <f>AV13+'2026.5'!AZ13</f>
        <v>0</v>
      </c>
    </row>
    <row r="14" spans="1:52" s="1" customFormat="1">
      <c r="A14" s="526"/>
      <c r="B14" s="528"/>
      <c r="C14" s="16" t="s">
        <v>66</v>
      </c>
      <c r="D14" s="18"/>
      <c r="E14" s="97"/>
      <c r="F14" s="255"/>
      <c r="G14" s="257"/>
      <c r="H14" s="245"/>
      <c r="I14" s="241"/>
      <c r="J14" s="241"/>
      <c r="K14" s="241"/>
      <c r="L14" s="241"/>
      <c r="M14" s="249"/>
      <c r="N14" s="203"/>
      <c r="O14" s="298"/>
      <c r="P14" s="203"/>
      <c r="Q14" s="298"/>
      <c r="R14" s="37"/>
      <c r="S14" s="39"/>
      <c r="T14" s="39"/>
      <c r="U14" s="39"/>
      <c r="V14" s="39"/>
      <c r="W14" s="39"/>
      <c r="X14" s="212"/>
      <c r="Y14" s="235"/>
      <c r="Z14" s="212"/>
      <c r="AA14" s="391"/>
      <c r="AB14" s="393"/>
      <c r="AC14" s="98">
        <f>AA14+'2026.5'!AC14</f>
        <v>0</v>
      </c>
      <c r="AD14" s="99">
        <f>AB14+'2026.5'!AD14</f>
        <v>0</v>
      </c>
      <c r="AE14" s="2"/>
      <c r="AF14" s="2"/>
      <c r="AG14" s="9">
        <f t="shared" si="0"/>
        <v>0</v>
      </c>
      <c r="AH14" s="387"/>
      <c r="AI14" s="9">
        <f t="shared" si="1"/>
        <v>0</v>
      </c>
      <c r="AJ14" s="10">
        <f>AE14+'2026.5'!AJ14</f>
        <v>2</v>
      </c>
      <c r="AK14" s="334">
        <f>AF14+'2026.5'!AK14</f>
        <v>0</v>
      </c>
      <c r="AL14" s="9">
        <f>AG14+'2026.5'!AL14</f>
        <v>0</v>
      </c>
      <c r="AM14" s="334">
        <f>AH14+'2026.5'!AM14</f>
        <v>87</v>
      </c>
      <c r="AN14" s="9">
        <f>AI14+'2026.5'!AN14</f>
        <v>34800</v>
      </c>
      <c r="AO14" s="3"/>
      <c r="AP14" s="11"/>
      <c r="AQ14" s="11">
        <f>AO14+'2026.5'!AQ14</f>
        <v>0</v>
      </c>
      <c r="AR14" s="11">
        <f>AP14+'2026.5'!AR14</f>
        <v>0</v>
      </c>
      <c r="AS14" s="4"/>
      <c r="AT14" s="11"/>
      <c r="AU14" s="11"/>
      <c r="AV14" s="11"/>
      <c r="AW14" s="11">
        <f>AS14+'2026.5'!AW14</f>
        <v>1</v>
      </c>
      <c r="AX14" s="11">
        <f>AT14+'2026.5'!AX14</f>
        <v>420</v>
      </c>
      <c r="AY14" s="11">
        <f>AU14+'2026.5'!AY14</f>
        <v>12</v>
      </c>
      <c r="AZ14" s="11">
        <f>AV14+'2026.5'!AZ14</f>
        <v>13</v>
      </c>
    </row>
    <row r="15" spans="1:52" s="1" customFormat="1">
      <c r="A15" s="526"/>
      <c r="B15" s="528"/>
      <c r="C15" s="16" t="s">
        <v>67</v>
      </c>
      <c r="D15" s="18"/>
      <c r="E15" s="97"/>
      <c r="F15" s="255"/>
      <c r="G15" s="257"/>
      <c r="H15" s="245"/>
      <c r="I15" s="241"/>
      <c r="J15" s="241"/>
      <c r="K15" s="241"/>
      <c r="L15" s="241"/>
      <c r="M15" s="249"/>
      <c r="N15" s="203"/>
      <c r="O15" s="298"/>
      <c r="P15" s="203"/>
      <c r="Q15" s="298"/>
      <c r="R15" s="37"/>
      <c r="S15" s="39"/>
      <c r="T15" s="39"/>
      <c r="U15" s="39"/>
      <c r="V15" s="39"/>
      <c r="W15" s="39"/>
      <c r="X15" s="212"/>
      <c r="Y15" s="235"/>
      <c r="Z15" s="212"/>
      <c r="AA15" s="391"/>
      <c r="AB15" s="393"/>
      <c r="AC15" s="98">
        <f>AA15+'2026.5'!AC15</f>
        <v>0</v>
      </c>
      <c r="AD15" s="99">
        <f>AB15+'2026.5'!AD15</f>
        <v>0</v>
      </c>
      <c r="AE15" s="2"/>
      <c r="AF15" s="2"/>
      <c r="AG15" s="9">
        <f t="shared" si="0"/>
        <v>0</v>
      </c>
      <c r="AH15" s="387"/>
      <c r="AI15" s="9">
        <f t="shared" si="1"/>
        <v>0</v>
      </c>
      <c r="AJ15" s="10">
        <f>AE15+'2026.5'!AJ15</f>
        <v>3</v>
      </c>
      <c r="AK15" s="334">
        <f>AF15+'2026.5'!AK15</f>
        <v>0</v>
      </c>
      <c r="AL15" s="9">
        <f>AG15+'2026.5'!AL15</f>
        <v>0</v>
      </c>
      <c r="AM15" s="334">
        <f>AH15+'2026.5'!AM15</f>
        <v>120</v>
      </c>
      <c r="AN15" s="9">
        <f>AI15+'2026.5'!AN15</f>
        <v>48000</v>
      </c>
      <c r="AO15" s="3"/>
      <c r="AP15" s="11"/>
      <c r="AQ15" s="11">
        <f>AO15+'2026.5'!AQ15</f>
        <v>0</v>
      </c>
      <c r="AR15" s="11">
        <f>AP15+'2026.5'!AR15</f>
        <v>0</v>
      </c>
      <c r="AS15" s="4"/>
      <c r="AT15" s="11"/>
      <c r="AU15" s="11"/>
      <c r="AV15" s="11"/>
      <c r="AW15" s="11">
        <f>AS15+'2026.5'!AW15</f>
        <v>0</v>
      </c>
      <c r="AX15" s="11">
        <f>AT15+'2026.5'!AX15</f>
        <v>0</v>
      </c>
      <c r="AY15" s="11">
        <f>AU15+'2026.5'!AY15</f>
        <v>0</v>
      </c>
      <c r="AZ15" s="11">
        <f>AV15+'2026.5'!AZ15</f>
        <v>0</v>
      </c>
    </row>
    <row r="16" spans="1:52" s="1" customFormat="1">
      <c r="A16" s="526"/>
      <c r="B16" s="528"/>
      <c r="C16" s="16" t="s">
        <v>68</v>
      </c>
      <c r="D16" s="18"/>
      <c r="E16" s="97"/>
      <c r="F16" s="255"/>
      <c r="G16" s="257"/>
      <c r="H16" s="245"/>
      <c r="I16" s="241"/>
      <c r="J16" s="241"/>
      <c r="K16" s="241"/>
      <c r="L16" s="241"/>
      <c r="M16" s="249"/>
      <c r="N16" s="203"/>
      <c r="O16" s="298"/>
      <c r="P16" s="203"/>
      <c r="Q16" s="298"/>
      <c r="R16" s="37"/>
      <c r="S16" s="39"/>
      <c r="T16" s="39"/>
      <c r="U16" s="39"/>
      <c r="V16" s="39"/>
      <c r="W16" s="39"/>
      <c r="X16" s="212"/>
      <c r="Y16" s="235"/>
      <c r="Z16" s="212"/>
      <c r="AA16" s="391"/>
      <c r="AB16" s="393"/>
      <c r="AC16" s="98">
        <f>AA16+'2026.5'!AC16</f>
        <v>0</v>
      </c>
      <c r="AD16" s="99">
        <f>AB16+'2026.5'!AD16</f>
        <v>0</v>
      </c>
      <c r="AE16" s="2"/>
      <c r="AF16" s="2"/>
      <c r="AG16" s="9">
        <f t="shared" si="0"/>
        <v>0</v>
      </c>
      <c r="AH16" s="387"/>
      <c r="AI16" s="9">
        <f t="shared" si="1"/>
        <v>0</v>
      </c>
      <c r="AJ16" s="10">
        <f>AE16+'2026.5'!AJ16</f>
        <v>1</v>
      </c>
      <c r="AK16" s="334">
        <f>AF16+'2026.5'!AK16</f>
        <v>2</v>
      </c>
      <c r="AL16" s="9">
        <f>AG16+'2026.5'!AL16</f>
        <v>400</v>
      </c>
      <c r="AM16" s="334">
        <f>AH16+'2026.5'!AM16</f>
        <v>103</v>
      </c>
      <c r="AN16" s="9">
        <f>AI16+'2026.5'!AN16</f>
        <v>41200</v>
      </c>
      <c r="AO16" s="3"/>
      <c r="AP16" s="11"/>
      <c r="AQ16" s="11">
        <f>AO16+'2026.5'!AQ16</f>
        <v>0</v>
      </c>
      <c r="AR16" s="11">
        <f>AP16+'2026.5'!AR16</f>
        <v>0</v>
      </c>
      <c r="AS16" s="4"/>
      <c r="AT16" s="11"/>
      <c r="AU16" s="11"/>
      <c r="AV16" s="11"/>
      <c r="AW16" s="11">
        <f>AS16+'2026.5'!AW16</f>
        <v>0</v>
      </c>
      <c r="AX16" s="11">
        <f>AT16+'2026.5'!AX16</f>
        <v>0</v>
      </c>
      <c r="AY16" s="11">
        <f>AU16+'2026.5'!AY16</f>
        <v>0</v>
      </c>
      <c r="AZ16" s="11">
        <f>AV16+'2026.5'!AZ16</f>
        <v>0</v>
      </c>
    </row>
    <row r="17" spans="1:52" s="1" customFormat="1">
      <c r="A17" s="526"/>
      <c r="B17" s="528">
        <v>3</v>
      </c>
      <c r="C17" s="16" t="s">
        <v>69</v>
      </c>
      <c r="D17" s="18"/>
      <c r="E17" s="97"/>
      <c r="F17" s="255"/>
      <c r="G17" s="257"/>
      <c r="H17" s="245"/>
      <c r="I17" s="241"/>
      <c r="J17" s="241"/>
      <c r="K17" s="241"/>
      <c r="L17" s="241"/>
      <c r="M17" s="249"/>
      <c r="N17" s="203"/>
      <c r="O17" s="298"/>
      <c r="P17" s="203"/>
      <c r="Q17" s="298"/>
      <c r="R17" s="37"/>
      <c r="S17" s="39"/>
      <c r="T17" s="39"/>
      <c r="U17" s="39"/>
      <c r="V17" s="39"/>
      <c r="W17" s="39"/>
      <c r="X17" s="212"/>
      <c r="Y17" s="235"/>
      <c r="Z17" s="212"/>
      <c r="AA17" s="391"/>
      <c r="AB17" s="393"/>
      <c r="AC17" s="98">
        <f>AA17+'2026.5'!AC17</f>
        <v>0</v>
      </c>
      <c r="AD17" s="99">
        <f>AB17+'2026.5'!AD17</f>
        <v>0</v>
      </c>
      <c r="AE17" s="2"/>
      <c r="AF17" s="2"/>
      <c r="AG17" s="9">
        <f t="shared" si="0"/>
        <v>0</v>
      </c>
      <c r="AH17" s="387"/>
      <c r="AI17" s="9">
        <f t="shared" si="1"/>
        <v>0</v>
      </c>
      <c r="AJ17" s="10">
        <f>AE17+'2026.5'!AJ17</f>
        <v>1</v>
      </c>
      <c r="AK17" s="334">
        <f>AF17+'2026.5'!AK17</f>
        <v>0</v>
      </c>
      <c r="AL17" s="9">
        <f>AG17+'2026.5'!AL17</f>
        <v>0</v>
      </c>
      <c r="AM17" s="334">
        <f>AH17+'2026.5'!AM17</f>
        <v>38</v>
      </c>
      <c r="AN17" s="9">
        <f>AI17+'2026.5'!AN17</f>
        <v>15200</v>
      </c>
      <c r="AO17" s="3"/>
      <c r="AP17" s="11"/>
      <c r="AQ17" s="11">
        <f>AO17+'2026.5'!AQ17</f>
        <v>2</v>
      </c>
      <c r="AR17" s="11">
        <f>AP17+'2026.5'!AR17</f>
        <v>0</v>
      </c>
      <c r="AS17" s="4"/>
      <c r="AT17" s="11"/>
      <c r="AU17" s="11"/>
      <c r="AV17" s="11"/>
      <c r="AW17" s="11">
        <f>AS17+'2026.5'!AW17</f>
        <v>1</v>
      </c>
      <c r="AX17" s="11">
        <f>AT17+'2026.5'!AX17</f>
        <v>480</v>
      </c>
      <c r="AY17" s="11">
        <f>AU17+'2026.5'!AY17</f>
        <v>23</v>
      </c>
      <c r="AZ17" s="11">
        <f>AV17+'2026.5'!AZ17</f>
        <v>3</v>
      </c>
    </row>
    <row r="18" spans="1:52" s="1" customFormat="1">
      <c r="A18" s="526"/>
      <c r="B18" s="528"/>
      <c r="C18" s="16" t="s">
        <v>70</v>
      </c>
      <c r="D18" s="18"/>
      <c r="E18" s="97"/>
      <c r="F18" s="255"/>
      <c r="G18" s="257"/>
      <c r="H18" s="245"/>
      <c r="I18" s="241"/>
      <c r="J18" s="241"/>
      <c r="K18" s="241"/>
      <c r="L18" s="241"/>
      <c r="M18" s="249"/>
      <c r="N18" s="203"/>
      <c r="O18" s="298"/>
      <c r="P18" s="203"/>
      <c r="Q18" s="298"/>
      <c r="R18" s="37"/>
      <c r="S18" s="39"/>
      <c r="T18" s="39"/>
      <c r="U18" s="39"/>
      <c r="V18" s="39"/>
      <c r="W18" s="39"/>
      <c r="X18" s="212"/>
      <c r="Y18" s="235"/>
      <c r="Z18" s="212"/>
      <c r="AA18" s="391"/>
      <c r="AB18" s="393"/>
      <c r="AC18" s="98">
        <f>AA18+'2026.5'!AC18</f>
        <v>0</v>
      </c>
      <c r="AD18" s="99">
        <f>AB18+'2026.5'!AD18</f>
        <v>0</v>
      </c>
      <c r="AE18" s="2"/>
      <c r="AF18" s="2"/>
      <c r="AG18" s="9">
        <f t="shared" si="0"/>
        <v>0</v>
      </c>
      <c r="AH18" s="387"/>
      <c r="AI18" s="9">
        <f t="shared" si="1"/>
        <v>0</v>
      </c>
      <c r="AJ18" s="10">
        <f>AE18+'2026.5'!AJ18</f>
        <v>6</v>
      </c>
      <c r="AK18" s="334">
        <f>AF18+'2026.5'!AK18</f>
        <v>1</v>
      </c>
      <c r="AL18" s="9">
        <f>AG18+'2026.5'!AL18</f>
        <v>200</v>
      </c>
      <c r="AM18" s="334">
        <f>AH18+'2026.5'!AM18</f>
        <v>213</v>
      </c>
      <c r="AN18" s="9">
        <f>AI18+'2026.5'!AN18</f>
        <v>85200</v>
      </c>
      <c r="AO18" s="3"/>
      <c r="AP18" s="11"/>
      <c r="AQ18" s="11">
        <f>AO18+'2026.5'!AQ18</f>
        <v>0</v>
      </c>
      <c r="AR18" s="11">
        <f>AP18+'2026.5'!AR18</f>
        <v>0</v>
      </c>
      <c r="AS18" s="4"/>
      <c r="AT18" s="11"/>
      <c r="AU18" s="11"/>
      <c r="AV18" s="11"/>
      <c r="AW18" s="11">
        <f>AS18+'2026.5'!AW18</f>
        <v>2</v>
      </c>
      <c r="AX18" s="11">
        <f>AT18+'2026.5'!AX18</f>
        <v>105</v>
      </c>
      <c r="AY18" s="11">
        <f>AU18+'2026.5'!AY18</f>
        <v>290</v>
      </c>
      <c r="AZ18" s="11">
        <f>AV18+'2026.5'!AZ18</f>
        <v>5</v>
      </c>
    </row>
    <row r="19" spans="1:52" s="1" customFormat="1">
      <c r="A19" s="526"/>
      <c r="B19" s="528"/>
      <c r="C19" s="16" t="s">
        <v>71</v>
      </c>
      <c r="D19" s="18"/>
      <c r="E19" s="97"/>
      <c r="F19" s="255"/>
      <c r="G19" s="257"/>
      <c r="H19" s="245"/>
      <c r="I19" s="241"/>
      <c r="J19" s="241"/>
      <c r="K19" s="241"/>
      <c r="L19" s="241"/>
      <c r="M19" s="249"/>
      <c r="N19" s="203"/>
      <c r="O19" s="298"/>
      <c r="P19" s="203"/>
      <c r="Q19" s="298"/>
      <c r="R19" s="37"/>
      <c r="S19" s="39"/>
      <c r="T19" s="39"/>
      <c r="U19" s="39"/>
      <c r="V19" s="39"/>
      <c r="W19" s="39"/>
      <c r="X19" s="212"/>
      <c r="Y19" s="235"/>
      <c r="Z19" s="212"/>
      <c r="AA19" s="391"/>
      <c r="AB19" s="393"/>
      <c r="AC19" s="98">
        <f>AA19+'2026.5'!AC19</f>
        <v>0</v>
      </c>
      <c r="AD19" s="99">
        <f>AB19+'2026.5'!AD19</f>
        <v>0</v>
      </c>
      <c r="AE19" s="2"/>
      <c r="AF19" s="2"/>
      <c r="AG19" s="9">
        <f t="shared" si="0"/>
        <v>0</v>
      </c>
      <c r="AH19" s="387"/>
      <c r="AI19" s="9">
        <f t="shared" si="1"/>
        <v>0</v>
      </c>
      <c r="AJ19" s="10">
        <f>AE19+'2026.5'!AJ19</f>
        <v>5</v>
      </c>
      <c r="AK19" s="334">
        <f>AF19+'2026.5'!AK19</f>
        <v>0</v>
      </c>
      <c r="AL19" s="9">
        <f>AG19+'2026.5'!AL19</f>
        <v>0</v>
      </c>
      <c r="AM19" s="334">
        <f>AH19+'2026.5'!AM19</f>
        <v>198</v>
      </c>
      <c r="AN19" s="9">
        <f>AI19+'2026.5'!AN19</f>
        <v>79200</v>
      </c>
      <c r="AO19" s="3"/>
      <c r="AP19" s="11"/>
      <c r="AQ19" s="11">
        <f>AO19+'2026.5'!AQ19</f>
        <v>0</v>
      </c>
      <c r="AR19" s="11">
        <f>AP19+'2026.5'!AR19</f>
        <v>0</v>
      </c>
      <c r="AS19" s="4"/>
      <c r="AT19" s="11"/>
      <c r="AU19" s="11"/>
      <c r="AV19" s="11"/>
      <c r="AW19" s="11">
        <f>AS19+'2026.5'!AW19</f>
        <v>0</v>
      </c>
      <c r="AX19" s="11">
        <f>AT19+'2026.5'!AX19</f>
        <v>0</v>
      </c>
      <c r="AY19" s="11">
        <f>AU19+'2026.5'!AY19</f>
        <v>0</v>
      </c>
      <c r="AZ19" s="11">
        <f>AV19+'2026.5'!AZ19</f>
        <v>0</v>
      </c>
    </row>
    <row r="20" spans="1:52" s="1" customFormat="1">
      <c r="A20" s="527"/>
      <c r="B20" s="528"/>
      <c r="C20" s="16" t="s">
        <v>72</v>
      </c>
      <c r="D20" s="18"/>
      <c r="E20" s="97"/>
      <c r="F20" s="255"/>
      <c r="G20" s="257"/>
      <c r="H20" s="245"/>
      <c r="I20" s="241"/>
      <c r="J20" s="241"/>
      <c r="K20" s="241"/>
      <c r="L20" s="241"/>
      <c r="M20" s="249"/>
      <c r="N20" s="203"/>
      <c r="O20" s="298"/>
      <c r="P20" s="203"/>
      <c r="Q20" s="298"/>
      <c r="R20" s="37"/>
      <c r="S20" s="39"/>
      <c r="T20" s="39"/>
      <c r="U20" s="39"/>
      <c r="V20" s="39"/>
      <c r="W20" s="39"/>
      <c r="X20" s="212"/>
      <c r="Y20" s="235"/>
      <c r="Z20" s="212"/>
      <c r="AA20" s="391"/>
      <c r="AB20" s="393"/>
      <c r="AC20" s="98">
        <f>AA20+'2026.5'!AC20</f>
        <v>92194</v>
      </c>
      <c r="AD20" s="99">
        <f>AB20+'2026.5'!AD20</f>
        <v>619.97138625673244</v>
      </c>
      <c r="AE20" s="2"/>
      <c r="AF20" s="2"/>
      <c r="AG20" s="9">
        <f t="shared" si="0"/>
        <v>0</v>
      </c>
      <c r="AH20" s="387"/>
      <c r="AI20" s="9">
        <f t="shared" si="1"/>
        <v>0</v>
      </c>
      <c r="AJ20" s="10">
        <f>AE20+'2026.5'!AJ20</f>
        <v>1</v>
      </c>
      <c r="AK20" s="334">
        <f>AF20+'2026.5'!AK20</f>
        <v>1</v>
      </c>
      <c r="AL20" s="9">
        <f>AG20+'2026.5'!AL20</f>
        <v>200</v>
      </c>
      <c r="AM20" s="334">
        <f>AH20+'2026.5'!AM20</f>
        <v>44</v>
      </c>
      <c r="AN20" s="9">
        <f>AI20+'2026.5'!AN20</f>
        <v>17600</v>
      </c>
      <c r="AO20" s="3"/>
      <c r="AP20" s="11"/>
      <c r="AQ20" s="11">
        <f>AO20+'2026.5'!AQ20</f>
        <v>0</v>
      </c>
      <c r="AR20" s="11">
        <f>AP20+'2026.5'!AR20</f>
        <v>1</v>
      </c>
      <c r="AS20" s="4"/>
      <c r="AT20" s="11"/>
      <c r="AU20" s="11"/>
      <c r="AV20" s="11"/>
      <c r="AW20" s="11">
        <f>AS20+'2026.5'!AW20</f>
        <v>0</v>
      </c>
      <c r="AX20" s="11">
        <f>AT20+'2026.5'!AX20</f>
        <v>0</v>
      </c>
      <c r="AY20" s="11">
        <f>AU20+'2026.5'!AY20</f>
        <v>0</v>
      </c>
      <c r="AZ20" s="11">
        <f>AV20+'2026.5'!AZ20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3">
        <f t="shared" si="2"/>
        <v>0</v>
      </c>
      <c r="G21" s="258">
        <f t="shared" si="2"/>
        <v>0</v>
      </c>
      <c r="H21" s="267">
        <f t="shared" si="2"/>
        <v>0</v>
      </c>
      <c r="I21" s="279">
        <f t="shared" si="2"/>
        <v>0</v>
      </c>
      <c r="J21" s="279">
        <f t="shared" si="2"/>
        <v>0</v>
      </c>
      <c r="K21" s="279">
        <f>SUM(K6:K20)</f>
        <v>0</v>
      </c>
      <c r="L21" s="279">
        <f t="shared" si="2"/>
        <v>0</v>
      </c>
      <c r="M21" s="273">
        <f t="shared" si="2"/>
        <v>0</v>
      </c>
      <c r="N21" s="204">
        <f t="shared" si="2"/>
        <v>0</v>
      </c>
      <c r="O21" s="299">
        <f t="shared" si="2"/>
        <v>0</v>
      </c>
      <c r="P21" s="204">
        <f t="shared" ref="P21:Q21" si="3">SUM(P6:P20)</f>
        <v>0</v>
      </c>
      <c r="Q21" s="299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2">
        <f t="shared" si="2"/>
        <v>0</v>
      </c>
      <c r="Z21" s="213">
        <f t="shared" si="2"/>
        <v>0</v>
      </c>
      <c r="AA21" s="394">
        <f t="shared" si="2"/>
        <v>0</v>
      </c>
      <c r="AB21" s="405">
        <f t="shared" si="2"/>
        <v>0</v>
      </c>
      <c r="AC21" s="105">
        <f t="shared" si="2"/>
        <v>4856418</v>
      </c>
      <c r="AD21" s="106">
        <f t="shared" si="2"/>
        <v>32920.245884831165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35</v>
      </c>
      <c r="AK21" s="335">
        <f>SUM(AK6:AK20)</f>
        <v>14</v>
      </c>
      <c r="AL21" s="109">
        <f>SUM(AL5:AL20)</f>
        <v>3000</v>
      </c>
      <c r="AM21" s="335">
        <f>SUM(AM6:AM20)</f>
        <v>1489</v>
      </c>
      <c r="AN21" s="109">
        <f>SUM(AN5:AN20)</f>
        <v>596000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>
      <c r="A22" s="525">
        <v>2</v>
      </c>
      <c r="B22" s="525">
        <v>1</v>
      </c>
      <c r="C22" s="16" t="s">
        <v>74</v>
      </c>
      <c r="D22" s="18"/>
      <c r="E22" s="19"/>
      <c r="F22" s="212"/>
      <c r="G22" s="257"/>
      <c r="H22" s="245"/>
      <c r="I22" s="241"/>
      <c r="J22" s="241"/>
      <c r="K22" s="241"/>
      <c r="L22" s="241"/>
      <c r="M22" s="249"/>
      <c r="N22" s="203"/>
      <c r="O22" s="298"/>
      <c r="P22" s="203"/>
      <c r="Q22" s="298"/>
      <c r="R22" s="55"/>
      <c r="S22" s="39"/>
      <c r="T22" s="39"/>
      <c r="U22" s="39"/>
      <c r="V22" s="39"/>
      <c r="W22" s="39"/>
      <c r="X22" s="39"/>
      <c r="Y22" s="221"/>
      <c r="Z22" s="212"/>
      <c r="AA22" s="396"/>
      <c r="AB22" s="393"/>
      <c r="AC22" s="98">
        <f>AA22+'2026.5'!AC22</f>
        <v>2080644</v>
      </c>
      <c r="AD22" s="99">
        <f>AB22+'2026.5'!AD22</f>
        <v>14100.119445315735</v>
      </c>
      <c r="AE22" s="5"/>
      <c r="AF22" s="2"/>
      <c r="AG22" s="9">
        <f t="shared" si="0"/>
        <v>0</v>
      </c>
      <c r="AH22" s="387"/>
      <c r="AI22" s="9">
        <f t="shared" si="1"/>
        <v>0</v>
      </c>
      <c r="AJ22" s="10">
        <f>AE22+'2026.5'!AJ22</f>
        <v>1</v>
      </c>
      <c r="AK22" s="334">
        <f>AF22+'2026.5'!AK22</f>
        <v>0</v>
      </c>
      <c r="AL22" s="9">
        <f>AG22+'2026.5'!AL22</f>
        <v>0</v>
      </c>
      <c r="AM22" s="334">
        <f>AH22+'2026.5'!AM22</f>
        <v>45</v>
      </c>
      <c r="AN22" s="9">
        <f>AI22+'2026.5'!AN22</f>
        <v>18000</v>
      </c>
      <c r="AO22" s="3"/>
      <c r="AP22" s="11"/>
      <c r="AQ22" s="11">
        <f>AO22+'2026.5'!AQ22</f>
        <v>0</v>
      </c>
      <c r="AR22" s="11">
        <f>AP22+'2026.5'!AR22</f>
        <v>0</v>
      </c>
      <c r="AS22" s="4"/>
      <c r="AT22" s="11"/>
      <c r="AU22" s="11"/>
      <c r="AV22" s="11"/>
      <c r="AW22" s="11">
        <f>AS22+'2026.5'!AW22</f>
        <v>2</v>
      </c>
      <c r="AX22" s="11">
        <f>AT22+'2026.5'!AX22</f>
        <v>120</v>
      </c>
      <c r="AY22" s="11">
        <f>AU22+'2026.5'!AY22</f>
        <v>393</v>
      </c>
      <c r="AZ22" s="11">
        <f>AV22+'2026.5'!AZ22</f>
        <v>11</v>
      </c>
    </row>
    <row r="23" spans="1:52" s="1" customFormat="1">
      <c r="A23" s="526"/>
      <c r="B23" s="526"/>
      <c r="C23" s="16" t="s">
        <v>75</v>
      </c>
      <c r="D23" s="18"/>
      <c r="E23" s="19"/>
      <c r="F23" s="212"/>
      <c r="G23" s="257"/>
      <c r="H23" s="245"/>
      <c r="I23" s="241"/>
      <c r="J23" s="241"/>
      <c r="K23" s="241"/>
      <c r="L23" s="241"/>
      <c r="M23" s="249"/>
      <c r="N23" s="203"/>
      <c r="O23" s="298"/>
      <c r="P23" s="203"/>
      <c r="Q23" s="298"/>
      <c r="R23" s="55"/>
      <c r="S23" s="39"/>
      <c r="T23" s="39"/>
      <c r="U23" s="39"/>
      <c r="V23" s="39"/>
      <c r="W23" s="39"/>
      <c r="X23" s="39"/>
      <c r="Y23" s="221"/>
      <c r="Z23" s="212"/>
      <c r="AA23" s="396"/>
      <c r="AB23" s="406"/>
      <c r="AC23" s="98">
        <f>AA23+'2026.5'!AC23</f>
        <v>3496619</v>
      </c>
      <c r="AD23" s="99">
        <f>AB23+'2026.5'!AD23</f>
        <v>23678.302893647888</v>
      </c>
      <c r="AE23" s="5"/>
      <c r="AF23" s="2"/>
      <c r="AG23" s="9">
        <f t="shared" si="0"/>
        <v>0</v>
      </c>
      <c r="AH23" s="387"/>
      <c r="AI23" s="9">
        <f t="shared" si="1"/>
        <v>0</v>
      </c>
      <c r="AJ23" s="10">
        <f>AE23+'2026.5'!AJ23</f>
        <v>1</v>
      </c>
      <c r="AK23" s="334">
        <f>AF23+'2026.5'!AK23</f>
        <v>0</v>
      </c>
      <c r="AL23" s="9">
        <f>AG23+'2026.5'!AL23</f>
        <v>0</v>
      </c>
      <c r="AM23" s="334">
        <f>AH23+'2026.5'!AM23</f>
        <v>59</v>
      </c>
      <c r="AN23" s="9">
        <f>AI23+'2026.5'!AN23</f>
        <v>23600</v>
      </c>
      <c r="AO23" s="3"/>
      <c r="AP23" s="11"/>
      <c r="AQ23" s="11">
        <f>AO23+'2026.5'!AQ23</f>
        <v>0</v>
      </c>
      <c r="AR23" s="11">
        <f>AP23+'2026.5'!AR23</f>
        <v>0</v>
      </c>
      <c r="AS23" s="4"/>
      <c r="AT23" s="11"/>
      <c r="AU23" s="11"/>
      <c r="AV23" s="11"/>
      <c r="AW23" s="11">
        <f>AS23+'2026.5'!AW23</f>
        <v>0</v>
      </c>
      <c r="AX23" s="11">
        <f>AT23+'2026.5'!AX23</f>
        <v>0</v>
      </c>
      <c r="AY23" s="11">
        <f>AU23+'2026.5'!AY23</f>
        <v>0</v>
      </c>
      <c r="AZ23" s="11">
        <f>AV23+'2026.5'!AZ23</f>
        <v>0</v>
      </c>
    </row>
    <row r="24" spans="1:52" s="1" customFormat="1">
      <c r="A24" s="526"/>
      <c r="B24" s="526"/>
      <c r="C24" s="16" t="s">
        <v>76</v>
      </c>
      <c r="D24" s="18"/>
      <c r="E24" s="19"/>
      <c r="F24" s="212"/>
      <c r="G24" s="257"/>
      <c r="H24" s="245"/>
      <c r="I24" s="241"/>
      <c r="J24" s="241"/>
      <c r="K24" s="241"/>
      <c r="L24" s="241"/>
      <c r="M24" s="249"/>
      <c r="N24" s="203"/>
      <c r="O24" s="298"/>
      <c r="P24" s="203"/>
      <c r="Q24" s="298"/>
      <c r="R24" s="55"/>
      <c r="S24" s="39"/>
      <c r="T24" s="39"/>
      <c r="U24" s="39"/>
      <c r="V24" s="39"/>
      <c r="W24" s="39"/>
      <c r="X24" s="39"/>
      <c r="Y24" s="221"/>
      <c r="Z24" s="212"/>
      <c r="AA24" s="391"/>
      <c r="AB24" s="406"/>
      <c r="AC24" s="98">
        <f>AA24+'2026.5'!AC24</f>
        <v>0</v>
      </c>
      <c r="AD24" s="99">
        <f>AB24+'2026.5'!AD24</f>
        <v>0</v>
      </c>
      <c r="AE24" s="5"/>
      <c r="AF24" s="2"/>
      <c r="AG24" s="9">
        <f t="shared" si="0"/>
        <v>0</v>
      </c>
      <c r="AH24" s="387"/>
      <c r="AI24" s="9">
        <f t="shared" si="1"/>
        <v>0</v>
      </c>
      <c r="AJ24" s="10">
        <f>AE24+'2026.5'!AJ24</f>
        <v>1</v>
      </c>
      <c r="AK24" s="334">
        <f>AF24+'2026.5'!AK24</f>
        <v>18</v>
      </c>
      <c r="AL24" s="9">
        <f>AG24+'2026.5'!AL24</f>
        <v>3600</v>
      </c>
      <c r="AM24" s="334">
        <f>AH24+'2026.5'!AM24</f>
        <v>41</v>
      </c>
      <c r="AN24" s="9">
        <f>AI24+'2026.5'!AN24</f>
        <v>16400</v>
      </c>
      <c r="AO24" s="3"/>
      <c r="AP24" s="11"/>
      <c r="AQ24" s="11">
        <f>AO24+'2026.5'!AQ24</f>
        <v>0</v>
      </c>
      <c r="AR24" s="11">
        <f>AP24+'2026.5'!AR24</f>
        <v>0</v>
      </c>
      <c r="AS24" s="4"/>
      <c r="AT24" s="11"/>
      <c r="AU24" s="11"/>
      <c r="AV24" s="11"/>
      <c r="AW24" s="11">
        <f>AS24+'2026.5'!AW24</f>
        <v>2</v>
      </c>
      <c r="AX24" s="11">
        <f>AT24+'2026.5'!AX24</f>
        <v>520</v>
      </c>
      <c r="AY24" s="11">
        <f>AU24+'2026.5'!AY24</f>
        <v>154</v>
      </c>
      <c r="AZ24" s="11">
        <f>AV24+'2026.5'!AZ24</f>
        <v>3</v>
      </c>
    </row>
    <row r="25" spans="1:52" s="1" customFormat="1">
      <c r="A25" s="526"/>
      <c r="B25" s="526"/>
      <c r="C25" s="16" t="s">
        <v>77</v>
      </c>
      <c r="D25" s="18"/>
      <c r="E25" s="19"/>
      <c r="F25" s="212"/>
      <c r="G25" s="257"/>
      <c r="H25" s="245"/>
      <c r="I25" s="241"/>
      <c r="J25" s="241"/>
      <c r="K25" s="241"/>
      <c r="L25" s="241"/>
      <c r="M25" s="249"/>
      <c r="N25" s="203"/>
      <c r="O25" s="298"/>
      <c r="P25" s="203"/>
      <c r="Q25" s="298"/>
      <c r="R25" s="55"/>
      <c r="S25" s="39"/>
      <c r="T25" s="39"/>
      <c r="U25" s="39"/>
      <c r="V25" s="39"/>
      <c r="W25" s="39"/>
      <c r="X25" s="39"/>
      <c r="Y25" s="221"/>
      <c r="Z25" s="212"/>
      <c r="AA25" s="391"/>
      <c r="AB25" s="406"/>
      <c r="AC25" s="98">
        <f>AA25+'2026.5'!AC25</f>
        <v>324368</v>
      </c>
      <c r="AD25" s="99">
        <f>AB25+'2026.5'!AD25</f>
        <v>2200</v>
      </c>
      <c r="AE25" s="5"/>
      <c r="AF25" s="2"/>
      <c r="AG25" s="9">
        <f t="shared" si="0"/>
        <v>0</v>
      </c>
      <c r="AH25" s="387"/>
      <c r="AI25" s="9">
        <f t="shared" si="1"/>
        <v>0</v>
      </c>
      <c r="AJ25" s="10">
        <f>AE25+'2026.5'!AJ25</f>
        <v>1</v>
      </c>
      <c r="AK25" s="334">
        <f>AF25+'2026.5'!AK25</f>
        <v>12</v>
      </c>
      <c r="AL25" s="9">
        <f>AG25+'2026.5'!AL25</f>
        <v>2400</v>
      </c>
      <c r="AM25" s="334">
        <f>AH25+'2026.5'!AM25</f>
        <v>27</v>
      </c>
      <c r="AN25" s="9">
        <f>AI25+'2026.5'!AN25</f>
        <v>10800</v>
      </c>
      <c r="AO25" s="3"/>
      <c r="AP25" s="11"/>
      <c r="AQ25" s="11">
        <f>AO25+'2026.5'!AQ25</f>
        <v>0</v>
      </c>
      <c r="AR25" s="11">
        <f>AP25+'2026.5'!AR25</f>
        <v>0</v>
      </c>
      <c r="AS25" s="4"/>
      <c r="AT25" s="11"/>
      <c r="AU25" s="11"/>
      <c r="AV25" s="11"/>
      <c r="AW25" s="11">
        <f>AS25+'2026.5'!AW25</f>
        <v>0</v>
      </c>
      <c r="AX25" s="11">
        <f>AT25+'2026.5'!AX25</f>
        <v>0</v>
      </c>
      <c r="AY25" s="11">
        <f>AU25+'2026.5'!AY25</f>
        <v>0</v>
      </c>
      <c r="AZ25" s="11">
        <f>AV25+'2026.5'!AZ25</f>
        <v>0</v>
      </c>
    </row>
    <row r="26" spans="1:52" s="1" customFormat="1">
      <c r="A26" s="526"/>
      <c r="B26" s="526"/>
      <c r="C26" s="16" t="s">
        <v>78</v>
      </c>
      <c r="D26" s="18"/>
      <c r="E26" s="19"/>
      <c r="F26" s="212"/>
      <c r="G26" s="257"/>
      <c r="H26" s="245"/>
      <c r="I26" s="241"/>
      <c r="J26" s="241"/>
      <c r="K26" s="241"/>
      <c r="L26" s="241"/>
      <c r="M26" s="249"/>
      <c r="N26" s="203"/>
      <c r="O26" s="298"/>
      <c r="P26" s="203"/>
      <c r="Q26" s="298"/>
      <c r="R26" s="55"/>
      <c r="S26" s="39"/>
      <c r="T26" s="39"/>
      <c r="U26" s="39"/>
      <c r="V26" s="39"/>
      <c r="W26" s="39"/>
      <c r="X26" s="39"/>
      <c r="Y26" s="221"/>
      <c r="Z26" s="212"/>
      <c r="AA26" s="391"/>
      <c r="AB26" s="406"/>
      <c r="AC26" s="98">
        <f>AA26+'2026.5'!AC26</f>
        <v>0</v>
      </c>
      <c r="AD26" s="99">
        <f>AB26+'2026.5'!AD26</f>
        <v>0</v>
      </c>
      <c r="AE26" s="5"/>
      <c r="AF26" s="2"/>
      <c r="AG26" s="9">
        <f t="shared" si="0"/>
        <v>0</v>
      </c>
      <c r="AH26" s="387"/>
      <c r="AI26" s="9">
        <f t="shared" si="1"/>
        <v>0</v>
      </c>
      <c r="AJ26" s="10">
        <f>AE26+'2026.5'!AJ26</f>
        <v>1</v>
      </c>
      <c r="AK26" s="334">
        <f>AF26+'2026.5'!AK26</f>
        <v>4</v>
      </c>
      <c r="AL26" s="9">
        <f>AG26+'2026.5'!AL26</f>
        <v>800</v>
      </c>
      <c r="AM26" s="334">
        <f>AH26+'2026.5'!AM26</f>
        <v>15</v>
      </c>
      <c r="AN26" s="9">
        <f>AI26+'2026.5'!AN26</f>
        <v>6000</v>
      </c>
      <c r="AO26" s="3"/>
      <c r="AP26" s="11"/>
      <c r="AQ26" s="11">
        <f>AO26+'2026.5'!AQ26</f>
        <v>0</v>
      </c>
      <c r="AR26" s="11">
        <f>AP26+'2026.5'!AR26</f>
        <v>0</v>
      </c>
      <c r="AS26" s="4"/>
      <c r="AT26" s="11"/>
      <c r="AU26" s="11"/>
      <c r="AV26" s="11"/>
      <c r="AW26" s="11">
        <f>AS26+'2026.5'!AW26</f>
        <v>2</v>
      </c>
      <c r="AX26" s="11">
        <f>AT26+'2026.5'!AX26</f>
        <v>120</v>
      </c>
      <c r="AY26" s="11">
        <f>AU26+'2026.5'!AY26</f>
        <v>543</v>
      </c>
      <c r="AZ26" s="11">
        <f>AV26+'2026.5'!AZ26</f>
        <v>6</v>
      </c>
    </row>
    <row r="27" spans="1:52" s="1" customFormat="1">
      <c r="A27" s="526"/>
      <c r="B27" s="526"/>
      <c r="C27" s="16" t="s">
        <v>79</v>
      </c>
      <c r="D27" s="18"/>
      <c r="E27" s="19"/>
      <c r="F27" s="212"/>
      <c r="G27" s="257"/>
      <c r="H27" s="245"/>
      <c r="I27" s="241"/>
      <c r="J27" s="241"/>
      <c r="K27" s="241"/>
      <c r="L27" s="241"/>
      <c r="M27" s="249"/>
      <c r="N27" s="203"/>
      <c r="O27" s="298"/>
      <c r="P27" s="203"/>
      <c r="Q27" s="298"/>
      <c r="R27" s="55"/>
      <c r="S27" s="39"/>
      <c r="T27" s="39"/>
      <c r="U27" s="39"/>
      <c r="V27" s="39"/>
      <c r="W27" s="39"/>
      <c r="X27" s="39"/>
      <c r="Y27" s="221"/>
      <c r="Z27" s="212"/>
      <c r="AA27" s="391"/>
      <c r="AB27" s="406"/>
      <c r="AC27" s="98">
        <f>AA27+'2026.5'!AC27</f>
        <v>0</v>
      </c>
      <c r="AD27" s="99">
        <f>AB27+'2026.5'!AD27</f>
        <v>0</v>
      </c>
      <c r="AE27" s="5"/>
      <c r="AF27" s="2"/>
      <c r="AG27" s="9">
        <f t="shared" si="0"/>
        <v>0</v>
      </c>
      <c r="AH27" s="387"/>
      <c r="AI27" s="9">
        <f t="shared" si="1"/>
        <v>0</v>
      </c>
      <c r="AJ27" s="10">
        <f>AE27+'2026.5'!AJ27</f>
        <v>3</v>
      </c>
      <c r="AK27" s="334">
        <f>AF27+'2026.5'!AK27</f>
        <v>42</v>
      </c>
      <c r="AL27" s="9">
        <f>AG27+'2026.5'!AL27</f>
        <v>8400</v>
      </c>
      <c r="AM27" s="334">
        <f>AH27+'2026.5'!AM27</f>
        <v>60</v>
      </c>
      <c r="AN27" s="9">
        <f>AI27+'2026.5'!AN27</f>
        <v>24000</v>
      </c>
      <c r="AO27" s="3"/>
      <c r="AP27" s="11"/>
      <c r="AQ27" s="11">
        <f>AO27+'2026.5'!AQ27</f>
        <v>0</v>
      </c>
      <c r="AR27" s="11">
        <f>AP27+'2026.5'!AR27</f>
        <v>0</v>
      </c>
      <c r="AS27" s="4"/>
      <c r="AT27" s="11"/>
      <c r="AU27" s="11"/>
      <c r="AV27" s="11"/>
      <c r="AW27" s="11">
        <f>AS27+'2026.5'!AW27</f>
        <v>0</v>
      </c>
      <c r="AX27" s="11">
        <f>AT27+'2026.5'!AX27</f>
        <v>0</v>
      </c>
      <c r="AY27" s="11">
        <f>AU27+'2026.5'!AY27</f>
        <v>0</v>
      </c>
      <c r="AZ27" s="11">
        <f>AV27+'2026.5'!AZ27</f>
        <v>0</v>
      </c>
    </row>
    <row r="28" spans="1:52" s="1" customFormat="1">
      <c r="A28" s="526"/>
      <c r="B28" s="527"/>
      <c r="C28" s="16" t="s">
        <v>80</v>
      </c>
      <c r="D28" s="18"/>
      <c r="E28" s="19"/>
      <c r="F28" s="212"/>
      <c r="G28" s="257"/>
      <c r="H28" s="245"/>
      <c r="I28" s="241"/>
      <c r="J28" s="241"/>
      <c r="K28" s="241"/>
      <c r="L28" s="241"/>
      <c r="M28" s="249"/>
      <c r="N28" s="203"/>
      <c r="O28" s="298"/>
      <c r="P28" s="203"/>
      <c r="Q28" s="298"/>
      <c r="R28" s="55"/>
      <c r="S28" s="39"/>
      <c r="T28" s="39"/>
      <c r="U28" s="39"/>
      <c r="V28" s="39"/>
      <c r="W28" s="39"/>
      <c r="X28" s="39"/>
      <c r="Y28" s="221"/>
      <c r="Z28" s="212"/>
      <c r="AA28" s="391"/>
      <c r="AB28" s="406"/>
      <c r="AC28" s="98">
        <f>AA28+'2026.5'!AC28</f>
        <v>282549</v>
      </c>
      <c r="AD28" s="99">
        <f>AB28+'2026.5'!AD28</f>
        <v>1900.0400808670142</v>
      </c>
      <c r="AE28" s="5"/>
      <c r="AF28" s="2"/>
      <c r="AG28" s="9">
        <f t="shared" si="0"/>
        <v>0</v>
      </c>
      <c r="AH28" s="387"/>
      <c r="AI28" s="9">
        <f t="shared" si="1"/>
        <v>0</v>
      </c>
      <c r="AJ28" s="10">
        <f>AE28+'2026.5'!AJ28</f>
        <v>0</v>
      </c>
      <c r="AK28" s="334">
        <f>AF28+'2026.5'!AK28</f>
        <v>0</v>
      </c>
      <c r="AL28" s="9">
        <f>AG28+'2026.5'!AL28</f>
        <v>0</v>
      </c>
      <c r="AM28" s="334">
        <f>AH28+'2026.5'!AM28</f>
        <v>0</v>
      </c>
      <c r="AN28" s="9">
        <f>AI28+'2026.5'!AN28</f>
        <v>0</v>
      </c>
      <c r="AO28" s="3"/>
      <c r="AP28" s="11"/>
      <c r="AQ28" s="11">
        <f>AO28+'2026.5'!AQ28</f>
        <v>0</v>
      </c>
      <c r="AR28" s="11">
        <f>AP28+'2026.5'!AR28</f>
        <v>0</v>
      </c>
      <c r="AS28" s="4"/>
      <c r="AT28" s="11"/>
      <c r="AU28" s="11"/>
      <c r="AV28" s="11"/>
      <c r="AW28" s="11">
        <f>AS28+'2026.5'!AW28</f>
        <v>1</v>
      </c>
      <c r="AX28" s="11">
        <f>AT28+'2026.5'!AX28</f>
        <v>50</v>
      </c>
      <c r="AY28" s="11">
        <f>AU28+'2026.5'!AY28</f>
        <v>324</v>
      </c>
      <c r="AZ28" s="11">
        <f>AV28+'2026.5'!AZ28</f>
        <v>3</v>
      </c>
    </row>
    <row r="29" spans="1:52" s="1" customFormat="1">
      <c r="A29" s="526"/>
      <c r="B29" s="528">
        <v>2</v>
      </c>
      <c r="C29" s="16" t="s">
        <v>81</v>
      </c>
      <c r="D29" s="18"/>
      <c r="E29" s="19"/>
      <c r="F29" s="212"/>
      <c r="G29" s="257"/>
      <c r="H29" s="245"/>
      <c r="I29" s="241"/>
      <c r="J29" s="241"/>
      <c r="K29" s="241"/>
      <c r="L29" s="241"/>
      <c r="M29" s="249"/>
      <c r="N29" s="203"/>
      <c r="O29" s="298"/>
      <c r="P29" s="203"/>
      <c r="Q29" s="298"/>
      <c r="R29" s="55"/>
      <c r="S29" s="39"/>
      <c r="T29" s="39"/>
      <c r="U29" s="39"/>
      <c r="V29" s="39"/>
      <c r="W29" s="39"/>
      <c r="X29" s="39"/>
      <c r="Y29" s="221"/>
      <c r="Z29" s="212"/>
      <c r="AA29" s="391"/>
      <c r="AB29" s="406"/>
      <c r="AC29" s="98">
        <f>AA29+'2026.5'!AC29</f>
        <v>0</v>
      </c>
      <c r="AD29" s="99">
        <f>AB29+'2026.5'!AD29</f>
        <v>0</v>
      </c>
      <c r="AE29" s="5"/>
      <c r="AF29" s="2"/>
      <c r="AG29" s="9">
        <f t="shared" si="0"/>
        <v>0</v>
      </c>
      <c r="AH29" s="387"/>
      <c r="AI29" s="9">
        <f t="shared" si="1"/>
        <v>0</v>
      </c>
      <c r="AJ29" s="10">
        <f>AE29+'2026.5'!AJ29</f>
        <v>1</v>
      </c>
      <c r="AK29" s="334">
        <f>AF29+'2026.5'!AK29</f>
        <v>0</v>
      </c>
      <c r="AL29" s="9">
        <f>AG29+'2026.5'!AL29</f>
        <v>0</v>
      </c>
      <c r="AM29" s="334">
        <f>AH29+'2026.5'!AM29</f>
        <v>15</v>
      </c>
      <c r="AN29" s="9">
        <f>AI29+'2026.5'!AN29</f>
        <v>6000</v>
      </c>
      <c r="AO29" s="3"/>
      <c r="AP29" s="11"/>
      <c r="AQ29" s="11">
        <f>AO29+'2026.5'!AQ29</f>
        <v>0</v>
      </c>
      <c r="AR29" s="11">
        <f>AP29+'2026.5'!AR29</f>
        <v>0</v>
      </c>
      <c r="AS29" s="4"/>
      <c r="AT29" s="11"/>
      <c r="AU29" s="11"/>
      <c r="AV29" s="11"/>
      <c r="AW29" s="11">
        <f>AS29+'2026.5'!AW29</f>
        <v>0</v>
      </c>
      <c r="AX29" s="11">
        <f>AT29+'2026.5'!AX29</f>
        <v>0</v>
      </c>
      <c r="AY29" s="11">
        <f>AU29+'2026.5'!AY29</f>
        <v>0</v>
      </c>
      <c r="AZ29" s="11">
        <f>AV29+'2026.5'!AZ29</f>
        <v>0</v>
      </c>
    </row>
    <row r="30" spans="1:52" s="1" customFormat="1">
      <c r="A30" s="526"/>
      <c r="B30" s="528"/>
      <c r="C30" s="16" t="s">
        <v>82</v>
      </c>
      <c r="D30" s="18"/>
      <c r="E30" s="19"/>
      <c r="F30" s="212"/>
      <c r="G30" s="257"/>
      <c r="H30" s="245"/>
      <c r="I30" s="241"/>
      <c r="J30" s="241"/>
      <c r="K30" s="241"/>
      <c r="L30" s="241"/>
      <c r="M30" s="249"/>
      <c r="N30" s="203"/>
      <c r="O30" s="298"/>
      <c r="P30" s="203"/>
      <c r="Q30" s="298"/>
      <c r="R30" s="55"/>
      <c r="S30" s="39"/>
      <c r="T30" s="39"/>
      <c r="U30" s="39"/>
      <c r="V30" s="39"/>
      <c r="W30" s="39"/>
      <c r="X30" s="39"/>
      <c r="Y30" s="221"/>
      <c r="Z30" s="212"/>
      <c r="AA30" s="396"/>
      <c r="AB30" s="406"/>
      <c r="AC30" s="98">
        <f>AA30+'2026.5'!AC30</f>
        <v>1414396</v>
      </c>
      <c r="AD30" s="99">
        <f>AB30+'2026.5'!AD30</f>
        <v>9720.5372238516684</v>
      </c>
      <c r="AE30" s="5"/>
      <c r="AF30" s="2"/>
      <c r="AG30" s="9">
        <f t="shared" si="0"/>
        <v>0</v>
      </c>
      <c r="AH30" s="387"/>
      <c r="AI30" s="9">
        <f t="shared" si="1"/>
        <v>0</v>
      </c>
      <c r="AJ30" s="10">
        <f>AE30+'2026.5'!AJ30</f>
        <v>6</v>
      </c>
      <c r="AK30" s="334">
        <f>AF30+'2026.5'!AK30</f>
        <v>0</v>
      </c>
      <c r="AL30" s="9">
        <f>AG30+'2026.5'!AL30</f>
        <v>0</v>
      </c>
      <c r="AM30" s="334">
        <f>AH30+'2026.5'!AM30</f>
        <v>223</v>
      </c>
      <c r="AN30" s="9">
        <f>AI30+'2026.5'!AN30</f>
        <v>89200</v>
      </c>
      <c r="AO30" s="3"/>
      <c r="AP30" s="11"/>
      <c r="AQ30" s="11">
        <f>AO30+'2026.5'!AQ30</f>
        <v>14</v>
      </c>
      <c r="AR30" s="11">
        <f>AP30+'2026.5'!AR30</f>
        <v>0</v>
      </c>
      <c r="AS30" s="4"/>
      <c r="AT30" s="11"/>
      <c r="AU30" s="11"/>
      <c r="AV30" s="11"/>
      <c r="AW30" s="11">
        <f>AS30+'2026.5'!AW30</f>
        <v>2</v>
      </c>
      <c r="AX30" s="11">
        <f>AT30+'2026.5'!AX30</f>
        <v>990</v>
      </c>
      <c r="AY30" s="11">
        <f>AU30+'2026.5'!AY30</f>
        <v>82</v>
      </c>
      <c r="AZ30" s="11">
        <f>AV30+'2026.5'!AZ30</f>
        <v>31</v>
      </c>
    </row>
    <row r="31" spans="1:52" s="1" customFormat="1">
      <c r="A31" s="526"/>
      <c r="B31" s="528"/>
      <c r="C31" s="16" t="s">
        <v>83</v>
      </c>
      <c r="D31" s="18"/>
      <c r="E31" s="19"/>
      <c r="F31" s="212"/>
      <c r="G31" s="257"/>
      <c r="H31" s="245"/>
      <c r="I31" s="241"/>
      <c r="J31" s="241"/>
      <c r="K31" s="241"/>
      <c r="L31" s="241"/>
      <c r="M31" s="249"/>
      <c r="N31" s="203"/>
      <c r="O31" s="298"/>
      <c r="P31" s="203"/>
      <c r="Q31" s="298"/>
      <c r="R31" s="55"/>
      <c r="S31" s="39"/>
      <c r="T31" s="39"/>
      <c r="U31" s="39"/>
      <c r="V31" s="39"/>
      <c r="W31" s="39"/>
      <c r="X31" s="39"/>
      <c r="Y31" s="221"/>
      <c r="Z31" s="212"/>
      <c r="AA31" s="391"/>
      <c r="AB31" s="406"/>
      <c r="AC31" s="98">
        <f>AA31+'2026.5'!AC31</f>
        <v>1011105</v>
      </c>
      <c r="AD31" s="99">
        <f>AB31+'2026.5'!AD31</f>
        <v>7000.0175155343059</v>
      </c>
      <c r="AE31" s="5"/>
      <c r="AF31" s="2"/>
      <c r="AG31" s="9">
        <f t="shared" si="0"/>
        <v>0</v>
      </c>
      <c r="AH31" s="387"/>
      <c r="AI31" s="9">
        <f t="shared" si="1"/>
        <v>0</v>
      </c>
      <c r="AJ31" s="10">
        <f>AE31+'2026.5'!AJ31</f>
        <v>2</v>
      </c>
      <c r="AK31" s="334">
        <f>AF31+'2026.5'!AK31</f>
        <v>1</v>
      </c>
      <c r="AL31" s="9">
        <f>AG31+'2026.5'!AL31</f>
        <v>200</v>
      </c>
      <c r="AM31" s="334">
        <f>AH31+'2026.5'!AM31</f>
        <v>109</v>
      </c>
      <c r="AN31" s="9">
        <f>AI31+'2026.5'!AN31</f>
        <v>43600</v>
      </c>
      <c r="AO31" s="3"/>
      <c r="AP31" s="11"/>
      <c r="AQ31" s="11">
        <f>AO31+'2026.5'!AQ31</f>
        <v>0</v>
      </c>
      <c r="AR31" s="11">
        <f>AP31+'2026.5'!AR31</f>
        <v>0</v>
      </c>
      <c r="AS31" s="4"/>
      <c r="AT31" s="11"/>
      <c r="AU31" s="11"/>
      <c r="AV31" s="11"/>
      <c r="AW31" s="11">
        <f>AS31+'2026.5'!AW31</f>
        <v>0</v>
      </c>
      <c r="AX31" s="11">
        <f>AT31+'2026.5'!AX31</f>
        <v>0</v>
      </c>
      <c r="AY31" s="11">
        <f>AU31+'2026.5'!AY31</f>
        <v>0</v>
      </c>
      <c r="AZ31" s="11">
        <f>AV31+'2026.5'!AZ31</f>
        <v>0</v>
      </c>
    </row>
    <row r="32" spans="1:52" s="1" customFormat="1">
      <c r="A32" s="526"/>
      <c r="B32" s="528"/>
      <c r="C32" s="16" t="s">
        <v>84</v>
      </c>
      <c r="D32" s="18"/>
      <c r="E32" s="19"/>
      <c r="F32" s="212"/>
      <c r="G32" s="257"/>
      <c r="H32" s="245"/>
      <c r="I32" s="241"/>
      <c r="J32" s="241"/>
      <c r="K32" s="241"/>
      <c r="L32" s="241"/>
      <c r="M32" s="249"/>
      <c r="N32" s="203"/>
      <c r="O32" s="298"/>
      <c r="P32" s="203"/>
      <c r="Q32" s="298"/>
      <c r="R32" s="55"/>
      <c r="S32" s="39"/>
      <c r="T32" s="39"/>
      <c r="U32" s="39"/>
      <c r="V32" s="39"/>
      <c r="W32" s="39"/>
      <c r="X32" s="39"/>
      <c r="Y32" s="221"/>
      <c r="Z32" s="212"/>
      <c r="AA32" s="391"/>
      <c r="AB32" s="393"/>
      <c r="AC32" s="98">
        <f>AA32+'2026.5'!AC32</f>
        <v>0</v>
      </c>
      <c r="AD32" s="99">
        <f>AB32+'2026.5'!AD32</f>
        <v>0</v>
      </c>
      <c r="AE32" s="5"/>
      <c r="AF32" s="2"/>
      <c r="AG32" s="9">
        <f t="shared" si="0"/>
        <v>0</v>
      </c>
      <c r="AH32" s="387"/>
      <c r="AI32" s="9">
        <f t="shared" si="1"/>
        <v>0</v>
      </c>
      <c r="AJ32" s="10">
        <f>AE32+'2026.5'!AJ32</f>
        <v>3</v>
      </c>
      <c r="AK32" s="334">
        <f>AF32+'2026.5'!AK32</f>
        <v>0</v>
      </c>
      <c r="AL32" s="9">
        <f>AG32+'2026.5'!AL32</f>
        <v>0</v>
      </c>
      <c r="AM32" s="334">
        <f>AH32+'2026.5'!AM32</f>
        <v>128</v>
      </c>
      <c r="AN32" s="9">
        <f>AI32+'2026.5'!AN32</f>
        <v>51200</v>
      </c>
      <c r="AO32" s="3"/>
      <c r="AP32" s="11"/>
      <c r="AQ32" s="11">
        <f>AO32+'2026.5'!AQ32</f>
        <v>0</v>
      </c>
      <c r="AR32" s="11">
        <f>AP32+'2026.5'!AR32</f>
        <v>0</v>
      </c>
      <c r="AS32" s="4"/>
      <c r="AT32" s="11"/>
      <c r="AU32" s="11"/>
      <c r="AV32" s="11"/>
      <c r="AW32" s="11">
        <f>AS32+'2026.5'!AW32</f>
        <v>1</v>
      </c>
      <c r="AX32" s="11">
        <f>AT32+'2026.5'!AX32</f>
        <v>480</v>
      </c>
      <c r="AY32" s="11">
        <f>AU32+'2026.5'!AY32</f>
        <v>16</v>
      </c>
      <c r="AZ32" s="11">
        <f>AV32+'2026.5'!AZ32</f>
        <v>16</v>
      </c>
    </row>
    <row r="33" spans="1:52" s="1" customFormat="1">
      <c r="A33" s="526"/>
      <c r="B33" s="528"/>
      <c r="C33" s="16" t="s">
        <v>85</v>
      </c>
      <c r="D33" s="18"/>
      <c r="E33" s="19"/>
      <c r="F33" s="212"/>
      <c r="G33" s="257"/>
      <c r="H33" s="245"/>
      <c r="I33" s="241"/>
      <c r="J33" s="241"/>
      <c r="K33" s="241"/>
      <c r="L33" s="241"/>
      <c r="M33" s="249"/>
      <c r="N33" s="203"/>
      <c r="O33" s="298"/>
      <c r="P33" s="203"/>
      <c r="Q33" s="298"/>
      <c r="R33" s="55"/>
      <c r="S33" s="39"/>
      <c r="T33" s="39"/>
      <c r="U33" s="39"/>
      <c r="V33" s="39"/>
      <c r="W33" s="39"/>
      <c r="X33" s="39"/>
      <c r="Y33" s="221"/>
      <c r="Z33" s="212"/>
      <c r="AA33" s="391"/>
      <c r="AB33" s="393"/>
      <c r="AC33" s="98">
        <f>AA33+'2026.5'!AC33</f>
        <v>149368</v>
      </c>
      <c r="AD33" s="99">
        <f>AB33+'2026.5'!AD33</f>
        <v>1000.0030796517102</v>
      </c>
      <c r="AE33" s="5"/>
      <c r="AF33" s="2"/>
      <c r="AG33" s="9">
        <f t="shared" si="0"/>
        <v>0</v>
      </c>
      <c r="AH33" s="387"/>
      <c r="AI33" s="9">
        <f t="shared" si="1"/>
        <v>0</v>
      </c>
      <c r="AJ33" s="10">
        <f>AE33+'2026.5'!AJ33</f>
        <v>3</v>
      </c>
      <c r="AK33" s="334">
        <f>AF33+'2026.5'!AK33</f>
        <v>8</v>
      </c>
      <c r="AL33" s="9">
        <f>AG33+'2026.5'!AL33</f>
        <v>1600</v>
      </c>
      <c r="AM33" s="334">
        <f>AH33+'2026.5'!AM33</f>
        <v>158</v>
      </c>
      <c r="AN33" s="9">
        <f>AI33+'2026.5'!AN33</f>
        <v>63200</v>
      </c>
      <c r="AO33" s="3"/>
      <c r="AP33" s="11"/>
      <c r="AQ33" s="11">
        <f>AO33+'2026.5'!AQ33</f>
        <v>39</v>
      </c>
      <c r="AR33" s="11">
        <f>AP33+'2026.5'!AR33</f>
        <v>0</v>
      </c>
      <c r="AS33" s="4"/>
      <c r="AT33" s="11"/>
      <c r="AU33" s="11"/>
      <c r="AV33" s="11"/>
      <c r="AW33" s="11">
        <f>AS33+'2026.5'!AW33</f>
        <v>2</v>
      </c>
      <c r="AX33" s="11">
        <f>AT33+'2026.5'!AX33</f>
        <v>485</v>
      </c>
      <c r="AY33" s="11">
        <f>AU33+'2026.5'!AY33</f>
        <v>595</v>
      </c>
      <c r="AZ33" s="11">
        <f>AV33+'2026.5'!AZ33</f>
        <v>23</v>
      </c>
    </row>
    <row r="34" spans="1:52" s="1" customFormat="1">
      <c r="A34" s="527"/>
      <c r="B34" s="528"/>
      <c r="C34" s="16" t="s">
        <v>86</v>
      </c>
      <c r="D34" s="18"/>
      <c r="E34" s="19"/>
      <c r="F34" s="212"/>
      <c r="G34" s="257"/>
      <c r="H34" s="245"/>
      <c r="I34" s="241"/>
      <c r="J34" s="241"/>
      <c r="K34" s="241"/>
      <c r="L34" s="241"/>
      <c r="M34" s="249"/>
      <c r="N34" s="203"/>
      <c r="O34" s="298"/>
      <c r="P34" s="203"/>
      <c r="Q34" s="298"/>
      <c r="R34" s="55"/>
      <c r="S34" s="39"/>
      <c r="T34" s="39"/>
      <c r="U34" s="39"/>
      <c r="V34" s="39"/>
      <c r="W34" s="39"/>
      <c r="X34" s="39"/>
      <c r="Y34" s="221"/>
      <c r="Z34" s="212"/>
      <c r="AA34" s="391"/>
      <c r="AB34" s="393"/>
      <c r="AC34" s="98">
        <f>AA34+'2026.5'!AC34</f>
        <v>0</v>
      </c>
      <c r="AD34" s="99">
        <f>AB34+'2026.5'!AD34</f>
        <v>0</v>
      </c>
      <c r="AE34" s="5"/>
      <c r="AF34" s="2"/>
      <c r="AG34" s="9">
        <f t="shared" si="0"/>
        <v>0</v>
      </c>
      <c r="AH34" s="387"/>
      <c r="AI34" s="9">
        <f t="shared" si="1"/>
        <v>0</v>
      </c>
      <c r="AJ34" s="10">
        <f>AE34+'2026.5'!AJ34</f>
        <v>1</v>
      </c>
      <c r="AK34" s="334">
        <f>AF34+'2026.5'!AK34</f>
        <v>0</v>
      </c>
      <c r="AL34" s="9">
        <f>AG34+'2026.5'!AL34</f>
        <v>0</v>
      </c>
      <c r="AM34" s="334">
        <f>AH34+'2026.5'!AM34</f>
        <v>32</v>
      </c>
      <c r="AN34" s="9">
        <f>AI34+'2026.5'!AN34</f>
        <v>12800</v>
      </c>
      <c r="AO34" s="3"/>
      <c r="AP34" s="11"/>
      <c r="AQ34" s="11">
        <f>AO34+'2026.5'!AQ34</f>
        <v>1</v>
      </c>
      <c r="AR34" s="11">
        <f>AP34+'2026.5'!AR34</f>
        <v>0</v>
      </c>
      <c r="AS34" s="4"/>
      <c r="AT34" s="11"/>
      <c r="AU34" s="11"/>
      <c r="AV34" s="11"/>
      <c r="AW34" s="11">
        <f>AS34+'2026.5'!AW34</f>
        <v>3</v>
      </c>
      <c r="AX34" s="11">
        <f>AT34+'2026.5'!AX34</f>
        <v>580</v>
      </c>
      <c r="AY34" s="11">
        <f>AU34+'2026.5'!AY34</f>
        <v>163</v>
      </c>
      <c r="AZ34" s="11">
        <f>AV34+'2026.5'!AZ34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2">
        <f t="shared" ref="G35:Q35" si="7">SUM(G22:G34)</f>
        <v>0</v>
      </c>
      <c r="H35" s="269">
        <f t="shared" si="7"/>
        <v>0</v>
      </c>
      <c r="I35" s="280">
        <f t="shared" si="7"/>
        <v>0</v>
      </c>
      <c r="J35" s="280">
        <f t="shared" si="7"/>
        <v>0</v>
      </c>
      <c r="K35" s="280">
        <f t="shared" si="7"/>
        <v>0</v>
      </c>
      <c r="L35" s="280">
        <f t="shared" si="7"/>
        <v>0</v>
      </c>
      <c r="M35" s="275">
        <f t="shared" si="7"/>
        <v>0</v>
      </c>
      <c r="N35" s="208">
        <f t="shared" si="7"/>
        <v>0</v>
      </c>
      <c r="O35" s="305">
        <f t="shared" si="7"/>
        <v>0</v>
      </c>
      <c r="P35" s="204">
        <f t="shared" si="7"/>
        <v>0</v>
      </c>
      <c r="Q35" s="299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7">
        <f>SUM(AA22:AA34)</f>
        <v>0</v>
      </c>
      <c r="AB35" s="407">
        <f>SUM(AB22:AB34)</f>
        <v>0</v>
      </c>
      <c r="AC35" s="115">
        <f>SUM(AC22:AC34)</f>
        <v>8759049</v>
      </c>
      <c r="AD35" s="116">
        <f>SUM(AD22:AD34)</f>
        <v>59599.020238868325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24</v>
      </c>
      <c r="AK35" s="335">
        <f>SUM(AK22:AK34)</f>
        <v>85</v>
      </c>
      <c r="AL35" s="109">
        <f>SUM(AL22:AL34)</f>
        <v>17000</v>
      </c>
      <c r="AM35" s="335">
        <f>SUM(AM22:AM34)</f>
        <v>912</v>
      </c>
      <c r="AN35" s="109">
        <f>SUM(AN22:AN34)</f>
        <v>364800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15</v>
      </c>
      <c r="AX35" s="112">
        <f t="shared" ref="AX35:AZ35" si="13">SUM(AX22:AX34)</f>
        <v>3345</v>
      </c>
      <c r="AY35" s="112">
        <f t="shared" si="13"/>
        <v>2270</v>
      </c>
      <c r="AZ35" s="112">
        <f t="shared" si="13"/>
        <v>116</v>
      </c>
    </row>
    <row r="36" spans="1:52" s="1" customFormat="1">
      <c r="A36" s="525">
        <v>3</v>
      </c>
      <c r="B36" s="525">
        <v>1</v>
      </c>
      <c r="C36" s="16" t="s">
        <v>87</v>
      </c>
      <c r="D36" s="18"/>
      <c r="E36" s="19"/>
      <c r="F36" s="212"/>
      <c r="G36" s="257"/>
      <c r="H36" s="245"/>
      <c r="I36" s="241"/>
      <c r="J36" s="241"/>
      <c r="K36" s="241"/>
      <c r="L36" s="241"/>
      <c r="M36" s="249"/>
      <c r="N36" s="203"/>
      <c r="O36" s="298"/>
      <c r="P36" s="203"/>
      <c r="Q36" s="298"/>
      <c r="R36" s="55"/>
      <c r="S36" s="39"/>
      <c r="T36" s="39"/>
      <c r="U36" s="39"/>
      <c r="V36" s="39"/>
      <c r="W36" s="39"/>
      <c r="X36" s="39"/>
      <c r="Y36" s="221"/>
      <c r="Z36" s="212"/>
      <c r="AA36" s="391"/>
      <c r="AB36" s="393"/>
      <c r="AC36" s="98">
        <f>AA36+'2026.5'!AC36</f>
        <v>0</v>
      </c>
      <c r="AD36" s="99">
        <f>AB36+'2026.5'!AD36</f>
        <v>0</v>
      </c>
      <c r="AE36" s="5"/>
      <c r="AF36" s="2"/>
      <c r="AG36" s="9">
        <f t="shared" si="0"/>
        <v>0</v>
      </c>
      <c r="AH36" s="387"/>
      <c r="AI36" s="9">
        <f t="shared" si="1"/>
        <v>0</v>
      </c>
      <c r="AJ36" s="10">
        <f>AE36+'2026.5'!AJ36</f>
        <v>1</v>
      </c>
      <c r="AK36" s="334">
        <f>AF36+'2026.5'!AK36</f>
        <v>0</v>
      </c>
      <c r="AL36" s="9">
        <f>AG36+'2026.5'!AL36</f>
        <v>0</v>
      </c>
      <c r="AM36" s="334">
        <f>AH36+'2026.5'!AM36</f>
        <v>47</v>
      </c>
      <c r="AN36" s="9">
        <f>AI36+'2026.5'!AN36</f>
        <v>18800</v>
      </c>
      <c r="AO36" s="3"/>
      <c r="AP36" s="11"/>
      <c r="AQ36" s="11">
        <f>AO36+'2026.5'!AQ36</f>
        <v>2</v>
      </c>
      <c r="AR36" s="11">
        <f>AP36+'2026.5'!AR36</f>
        <v>0</v>
      </c>
      <c r="AS36" s="4"/>
      <c r="AT36" s="11"/>
      <c r="AU36" s="11"/>
      <c r="AV36" s="11"/>
      <c r="AW36" s="11">
        <f>AS36+'2026.5'!AW36</f>
        <v>3</v>
      </c>
      <c r="AX36" s="11">
        <f>AT36+'2026.5'!AX36</f>
        <v>195</v>
      </c>
      <c r="AY36" s="11">
        <f>AU36+'2026.5'!AY36</f>
        <v>757</v>
      </c>
      <c r="AZ36" s="11">
        <f>AV36+'2026.5'!AZ36</f>
        <v>20</v>
      </c>
    </row>
    <row r="37" spans="1:52" s="1" customFormat="1">
      <c r="A37" s="526"/>
      <c r="B37" s="526"/>
      <c r="C37" s="16" t="s">
        <v>88</v>
      </c>
      <c r="D37" s="18"/>
      <c r="E37" s="19"/>
      <c r="F37" s="212"/>
      <c r="G37" s="257"/>
      <c r="H37" s="245"/>
      <c r="I37" s="241"/>
      <c r="J37" s="241"/>
      <c r="K37" s="241"/>
      <c r="L37" s="241"/>
      <c r="M37" s="249"/>
      <c r="N37" s="203"/>
      <c r="O37" s="298"/>
      <c r="P37" s="203"/>
      <c r="Q37" s="298"/>
      <c r="R37" s="55"/>
      <c r="S37" s="39"/>
      <c r="T37" s="39"/>
      <c r="U37" s="39"/>
      <c r="V37" s="39"/>
      <c r="W37" s="39"/>
      <c r="X37" s="39"/>
      <c r="Y37" s="221"/>
      <c r="Z37" s="212"/>
      <c r="AA37" s="391"/>
      <c r="AB37" s="393"/>
      <c r="AC37" s="98">
        <f>AA37+'2026.5'!AC37</f>
        <v>0</v>
      </c>
      <c r="AD37" s="99">
        <f>AB37+'2026.5'!AD37</f>
        <v>0</v>
      </c>
      <c r="AE37" s="5"/>
      <c r="AF37" s="2"/>
      <c r="AG37" s="9">
        <f t="shared" ref="AG37:AG69" si="14">AF37*$AG$5</f>
        <v>0</v>
      </c>
      <c r="AH37" s="387"/>
      <c r="AI37" s="9">
        <f t="shared" ref="AI37:AI69" si="15">AH37*$AI$5</f>
        <v>0</v>
      </c>
      <c r="AJ37" s="10">
        <f>AE37+'2026.5'!AJ37</f>
        <v>1</v>
      </c>
      <c r="AK37" s="334">
        <f>AF37+'2026.5'!AK37</f>
        <v>0</v>
      </c>
      <c r="AL37" s="9">
        <f>AG37+'2026.5'!AL37</f>
        <v>0</v>
      </c>
      <c r="AM37" s="334">
        <f>AH37+'2026.5'!AM37</f>
        <v>14</v>
      </c>
      <c r="AN37" s="9">
        <f>AI37+'2026.5'!AN37</f>
        <v>5600</v>
      </c>
      <c r="AO37" s="3"/>
      <c r="AP37" s="11"/>
      <c r="AQ37" s="11">
        <f>AO37+'2026.5'!AQ37</f>
        <v>0</v>
      </c>
      <c r="AR37" s="11">
        <f>AP37+'2026.5'!AR37</f>
        <v>0</v>
      </c>
      <c r="AS37" s="4"/>
      <c r="AT37" s="11"/>
      <c r="AU37" s="11"/>
      <c r="AV37" s="11"/>
      <c r="AW37" s="11">
        <f>AS37+'2026.5'!AW37</f>
        <v>1</v>
      </c>
      <c r="AX37" s="11">
        <f>AT37+'2026.5'!AX37</f>
        <v>90</v>
      </c>
      <c r="AY37" s="11">
        <f>AU37+'2026.5'!AY37</f>
        <v>18</v>
      </c>
      <c r="AZ37" s="11">
        <f>AV37+'2026.5'!AZ37</f>
        <v>5</v>
      </c>
    </row>
    <row r="38" spans="1:52" s="1" customFormat="1">
      <c r="A38" s="526"/>
      <c r="B38" s="526"/>
      <c r="C38" s="16" t="s">
        <v>89</v>
      </c>
      <c r="D38" s="18"/>
      <c r="E38" s="19"/>
      <c r="F38" s="212"/>
      <c r="G38" s="257"/>
      <c r="H38" s="245"/>
      <c r="I38" s="241"/>
      <c r="J38" s="241"/>
      <c r="K38" s="241"/>
      <c r="L38" s="241"/>
      <c r="M38" s="249"/>
      <c r="N38" s="203"/>
      <c r="O38" s="298"/>
      <c r="P38" s="203"/>
      <c r="Q38" s="298"/>
      <c r="R38" s="55"/>
      <c r="S38" s="39"/>
      <c r="T38" s="39"/>
      <c r="U38" s="39"/>
      <c r="V38" s="39"/>
      <c r="W38" s="39"/>
      <c r="X38" s="39"/>
      <c r="Y38" s="221"/>
      <c r="Z38" s="212"/>
      <c r="AA38" s="391"/>
      <c r="AB38" s="393"/>
      <c r="AC38" s="98">
        <f>AA38+'2026.5'!AC38</f>
        <v>0</v>
      </c>
      <c r="AD38" s="99">
        <f>AB38+'2026.5'!AD38</f>
        <v>0</v>
      </c>
      <c r="AE38" s="5"/>
      <c r="AF38" s="2"/>
      <c r="AG38" s="9">
        <f t="shared" si="14"/>
        <v>0</v>
      </c>
      <c r="AH38" s="387"/>
      <c r="AI38" s="9">
        <f t="shared" si="15"/>
        <v>0</v>
      </c>
      <c r="AJ38" s="10">
        <f>AE38+'2026.5'!AJ38</f>
        <v>1</v>
      </c>
      <c r="AK38" s="334">
        <f>AF38+'2026.5'!AK38</f>
        <v>0</v>
      </c>
      <c r="AL38" s="9">
        <f>AG38+'2026.5'!AL38</f>
        <v>0</v>
      </c>
      <c r="AM38" s="334">
        <f>AH38+'2026.5'!AM38</f>
        <v>37</v>
      </c>
      <c r="AN38" s="9">
        <f>AI38+'2026.5'!AN38</f>
        <v>14800</v>
      </c>
      <c r="AO38" s="3"/>
      <c r="AP38" s="11"/>
      <c r="AQ38" s="11">
        <f>AO38+'2026.5'!AQ38</f>
        <v>0</v>
      </c>
      <c r="AR38" s="11">
        <f>AP38+'2026.5'!AR38</f>
        <v>0</v>
      </c>
      <c r="AS38" s="4"/>
      <c r="AT38" s="11"/>
      <c r="AU38" s="11"/>
      <c r="AV38" s="11"/>
      <c r="AW38" s="11">
        <f>AS38+'2026.5'!AW38</f>
        <v>0</v>
      </c>
      <c r="AX38" s="11">
        <f>AT38+'2026.5'!AX38</f>
        <v>0</v>
      </c>
      <c r="AY38" s="11">
        <f>AU38+'2026.5'!AY38</f>
        <v>0</v>
      </c>
      <c r="AZ38" s="11">
        <f>AV38+'2026.5'!AZ38</f>
        <v>0</v>
      </c>
    </row>
    <row r="39" spans="1:52" s="1" customFormat="1">
      <c r="A39" s="526"/>
      <c r="B39" s="526"/>
      <c r="C39" s="16" t="s">
        <v>90</v>
      </c>
      <c r="D39" s="18"/>
      <c r="E39" s="19"/>
      <c r="F39" s="212"/>
      <c r="G39" s="257"/>
      <c r="H39" s="245"/>
      <c r="I39" s="241"/>
      <c r="J39" s="241"/>
      <c r="K39" s="241"/>
      <c r="L39" s="241"/>
      <c r="M39" s="249"/>
      <c r="N39" s="203"/>
      <c r="O39" s="298"/>
      <c r="P39" s="203"/>
      <c r="Q39" s="298"/>
      <c r="R39" s="55"/>
      <c r="S39" s="39"/>
      <c r="T39" s="39"/>
      <c r="U39" s="39"/>
      <c r="V39" s="39"/>
      <c r="W39" s="39"/>
      <c r="X39" s="39"/>
      <c r="Y39" s="221"/>
      <c r="Z39" s="212"/>
      <c r="AA39" s="391"/>
      <c r="AB39" s="393"/>
      <c r="AC39" s="98">
        <f>AA39+'2026.5'!AC39</f>
        <v>147438</v>
      </c>
      <c r="AD39" s="99">
        <f>AB39+'2026.5'!AD39</f>
        <v>999.99735413280825</v>
      </c>
      <c r="AE39" s="5"/>
      <c r="AF39" s="2"/>
      <c r="AG39" s="9">
        <f t="shared" si="14"/>
        <v>0</v>
      </c>
      <c r="AH39" s="387"/>
      <c r="AI39" s="9">
        <f t="shared" si="15"/>
        <v>0</v>
      </c>
      <c r="AJ39" s="10">
        <f>AE39+'2026.5'!AJ39</f>
        <v>4</v>
      </c>
      <c r="AK39" s="334">
        <f>AF39+'2026.5'!AK39</f>
        <v>0</v>
      </c>
      <c r="AL39" s="9">
        <f>AG39+'2026.5'!AL39</f>
        <v>0</v>
      </c>
      <c r="AM39" s="334">
        <f>AH39+'2026.5'!AM39</f>
        <v>191</v>
      </c>
      <c r="AN39" s="9">
        <f>AI39+'2026.5'!AN39</f>
        <v>76400</v>
      </c>
      <c r="AO39" s="3"/>
      <c r="AP39" s="11"/>
      <c r="AQ39" s="11">
        <f>AO39+'2026.5'!AQ39</f>
        <v>0</v>
      </c>
      <c r="AR39" s="11">
        <f>AP39+'2026.5'!AR39</f>
        <v>0</v>
      </c>
      <c r="AS39" s="4"/>
      <c r="AT39" s="11"/>
      <c r="AU39" s="11"/>
      <c r="AV39" s="11"/>
      <c r="AW39" s="11">
        <f>AS39+'2026.5'!AW39</f>
        <v>0</v>
      </c>
      <c r="AX39" s="11">
        <f>AT39+'2026.5'!AX39</f>
        <v>0</v>
      </c>
      <c r="AY39" s="11">
        <f>AU39+'2026.5'!AY39</f>
        <v>0</v>
      </c>
      <c r="AZ39" s="11">
        <f>AV39+'2026.5'!AZ39</f>
        <v>0</v>
      </c>
    </row>
    <row r="40" spans="1:52" s="1" customFormat="1">
      <c r="A40" s="526"/>
      <c r="B40" s="526"/>
      <c r="C40" s="16" t="s">
        <v>91</v>
      </c>
      <c r="D40" s="18"/>
      <c r="E40" s="19"/>
      <c r="F40" s="212"/>
      <c r="G40" s="257"/>
      <c r="H40" s="245"/>
      <c r="I40" s="241"/>
      <c r="J40" s="241"/>
      <c r="K40" s="241"/>
      <c r="L40" s="241"/>
      <c r="M40" s="249"/>
      <c r="N40" s="203"/>
      <c r="O40" s="298"/>
      <c r="P40" s="203"/>
      <c r="Q40" s="298"/>
      <c r="R40" s="55"/>
      <c r="S40" s="39"/>
      <c r="T40" s="39"/>
      <c r="U40" s="39"/>
      <c r="V40" s="39"/>
      <c r="W40" s="39"/>
      <c r="X40" s="39"/>
      <c r="Y40" s="221"/>
      <c r="Z40" s="212"/>
      <c r="AA40" s="391"/>
      <c r="AB40" s="393"/>
      <c r="AC40" s="98">
        <f>AA40+'2026.5'!AC40</f>
        <v>148707</v>
      </c>
      <c r="AD40" s="99">
        <f>AB40+'2026.5'!AD40</f>
        <v>1000.0009212755701</v>
      </c>
      <c r="AE40" s="5"/>
      <c r="AF40" s="2"/>
      <c r="AG40" s="9">
        <f t="shared" si="14"/>
        <v>0</v>
      </c>
      <c r="AH40" s="387"/>
      <c r="AI40" s="9">
        <f t="shared" si="15"/>
        <v>0</v>
      </c>
      <c r="AJ40" s="10">
        <f>AE40+'2026.5'!AJ40</f>
        <v>1</v>
      </c>
      <c r="AK40" s="334">
        <f>AF40+'2026.5'!AK40</f>
        <v>0</v>
      </c>
      <c r="AL40" s="9">
        <f>AG40+'2026.5'!AL40</f>
        <v>0</v>
      </c>
      <c r="AM40" s="334">
        <f>AH40+'2026.5'!AM40</f>
        <v>64</v>
      </c>
      <c r="AN40" s="9">
        <f>AI40+'2026.5'!AN40</f>
        <v>25600</v>
      </c>
      <c r="AO40" s="3"/>
      <c r="AP40" s="11"/>
      <c r="AQ40" s="11">
        <f>AO40+'2026.5'!AQ40</f>
        <v>0</v>
      </c>
      <c r="AR40" s="11">
        <f>AP40+'2026.5'!AR40</f>
        <v>0</v>
      </c>
      <c r="AS40" s="4"/>
      <c r="AT40" s="11"/>
      <c r="AU40" s="11"/>
      <c r="AV40" s="11"/>
      <c r="AW40" s="11">
        <f>AS40+'2026.5'!AW40</f>
        <v>1</v>
      </c>
      <c r="AX40" s="11">
        <f>AT40+'2026.5'!AX40</f>
        <v>50</v>
      </c>
      <c r="AY40" s="11">
        <f>AU40+'2026.5'!AY40</f>
        <v>69</v>
      </c>
      <c r="AZ40" s="11">
        <f>AV40+'2026.5'!AZ40</f>
        <v>5</v>
      </c>
    </row>
    <row r="41" spans="1:52" s="1" customFormat="1">
      <c r="A41" s="526"/>
      <c r="B41" s="526"/>
      <c r="C41" s="16" t="s">
        <v>92</v>
      </c>
      <c r="D41" s="18"/>
      <c r="E41" s="19"/>
      <c r="F41" s="212"/>
      <c r="G41" s="257"/>
      <c r="H41" s="245"/>
      <c r="I41" s="241"/>
      <c r="J41" s="241"/>
      <c r="K41" s="241"/>
      <c r="L41" s="241"/>
      <c r="M41" s="249"/>
      <c r="N41" s="203"/>
      <c r="O41" s="298"/>
      <c r="P41" s="203"/>
      <c r="Q41" s="298"/>
      <c r="R41" s="55"/>
      <c r="S41" s="39"/>
      <c r="T41" s="39"/>
      <c r="U41" s="39"/>
      <c r="V41" s="39"/>
      <c r="W41" s="39"/>
      <c r="X41" s="39"/>
      <c r="Y41" s="221"/>
      <c r="Z41" s="212"/>
      <c r="AA41" s="391"/>
      <c r="AB41" s="393"/>
      <c r="AC41" s="98">
        <f>AA41+'2026.5'!AC41</f>
        <v>0</v>
      </c>
      <c r="AD41" s="99">
        <f>AB41+'2026.5'!AD41</f>
        <v>0</v>
      </c>
      <c r="AE41" s="5"/>
      <c r="AF41" s="2"/>
      <c r="AG41" s="9">
        <f t="shared" si="14"/>
        <v>0</v>
      </c>
      <c r="AH41" s="387"/>
      <c r="AI41" s="9">
        <f t="shared" si="15"/>
        <v>0</v>
      </c>
      <c r="AJ41" s="10">
        <f>AE41+'2026.5'!AJ41</f>
        <v>4</v>
      </c>
      <c r="AK41" s="334">
        <f>AF41+'2026.5'!AK41</f>
        <v>0</v>
      </c>
      <c r="AL41" s="9">
        <f>AG41+'2026.5'!AL41</f>
        <v>0</v>
      </c>
      <c r="AM41" s="334">
        <f>AH41+'2026.5'!AM41</f>
        <v>109</v>
      </c>
      <c r="AN41" s="9">
        <f>AI41+'2026.5'!AN41</f>
        <v>43600</v>
      </c>
      <c r="AO41" s="3"/>
      <c r="AP41" s="11"/>
      <c r="AQ41" s="11">
        <f>AO41+'2026.5'!AQ41</f>
        <v>0</v>
      </c>
      <c r="AR41" s="11">
        <f>AP41+'2026.5'!AR41</f>
        <v>0</v>
      </c>
      <c r="AS41" s="4"/>
      <c r="AT41" s="11"/>
      <c r="AU41" s="11"/>
      <c r="AV41" s="11"/>
      <c r="AW41" s="11">
        <f>AS41+'2026.5'!AW41</f>
        <v>0</v>
      </c>
      <c r="AX41" s="11">
        <f>AT41+'2026.5'!AX41</f>
        <v>0</v>
      </c>
      <c r="AY41" s="11">
        <f>AU41+'2026.5'!AY41</f>
        <v>0</v>
      </c>
      <c r="AZ41" s="11">
        <f>AV41+'2026.5'!AZ41</f>
        <v>0</v>
      </c>
    </row>
    <row r="42" spans="1:52" s="1" customFormat="1">
      <c r="A42" s="526"/>
      <c r="B42" s="526"/>
      <c r="C42" s="16" t="s">
        <v>93</v>
      </c>
      <c r="D42" s="18"/>
      <c r="E42" s="19"/>
      <c r="F42" s="212"/>
      <c r="G42" s="257"/>
      <c r="H42" s="245"/>
      <c r="I42" s="241"/>
      <c r="J42" s="241"/>
      <c r="K42" s="241"/>
      <c r="L42" s="241"/>
      <c r="M42" s="249"/>
      <c r="N42" s="203"/>
      <c r="O42" s="298"/>
      <c r="P42" s="203"/>
      <c r="Q42" s="298"/>
      <c r="R42" s="55"/>
      <c r="S42" s="39"/>
      <c r="T42" s="39"/>
      <c r="U42" s="39"/>
      <c r="V42" s="39"/>
      <c r="W42" s="39"/>
      <c r="X42" s="39"/>
      <c r="Y42" s="221"/>
      <c r="Z42" s="212"/>
      <c r="AA42" s="391"/>
      <c r="AB42" s="393"/>
      <c r="AC42" s="98">
        <f>AA42+'2026.5'!AC42</f>
        <v>0</v>
      </c>
      <c r="AD42" s="99">
        <f>AB42+'2026.5'!AD42</f>
        <v>0</v>
      </c>
      <c r="AE42" s="5"/>
      <c r="AF42" s="2"/>
      <c r="AG42" s="9">
        <f t="shared" si="14"/>
        <v>0</v>
      </c>
      <c r="AH42" s="387"/>
      <c r="AI42" s="9">
        <f t="shared" si="15"/>
        <v>0</v>
      </c>
      <c r="AJ42" s="10">
        <f>AE42+'2026.5'!AJ42</f>
        <v>0</v>
      </c>
      <c r="AK42" s="334">
        <f>AF42+'2026.5'!AK42</f>
        <v>0</v>
      </c>
      <c r="AL42" s="9">
        <f>AG42+'2026.5'!AL42</f>
        <v>0</v>
      </c>
      <c r="AM42" s="334">
        <f>AH42+'2026.5'!AM42</f>
        <v>0</v>
      </c>
      <c r="AN42" s="9">
        <f>AI42+'2026.5'!AN42</f>
        <v>0</v>
      </c>
      <c r="AO42" s="3"/>
      <c r="AP42" s="11"/>
      <c r="AQ42" s="11">
        <f>AO42+'2026.5'!AQ42</f>
        <v>8</v>
      </c>
      <c r="AR42" s="11">
        <f>AP42+'2026.5'!AR42</f>
        <v>0</v>
      </c>
      <c r="AS42" s="4"/>
      <c r="AT42" s="11"/>
      <c r="AU42" s="11"/>
      <c r="AV42" s="11"/>
      <c r="AW42" s="11">
        <f>AS42+'2026.5'!AW42</f>
        <v>0</v>
      </c>
      <c r="AX42" s="11">
        <f>AT42+'2026.5'!AX42</f>
        <v>0</v>
      </c>
      <c r="AY42" s="11">
        <f>AU42+'2026.5'!AY42</f>
        <v>0</v>
      </c>
      <c r="AZ42" s="11">
        <f>AV42+'2026.5'!AZ42</f>
        <v>0</v>
      </c>
    </row>
    <row r="43" spans="1:52" s="1" customFormat="1">
      <c r="A43" s="527"/>
      <c r="B43" s="527"/>
      <c r="C43" s="16" t="s">
        <v>94</v>
      </c>
      <c r="D43" s="18"/>
      <c r="E43" s="19"/>
      <c r="F43" s="212"/>
      <c r="G43" s="257"/>
      <c r="H43" s="245"/>
      <c r="I43" s="241"/>
      <c r="J43" s="241"/>
      <c r="K43" s="241"/>
      <c r="L43" s="241"/>
      <c r="M43" s="249"/>
      <c r="N43" s="203"/>
      <c r="O43" s="298"/>
      <c r="P43" s="203"/>
      <c r="Q43" s="298"/>
      <c r="R43" s="55"/>
      <c r="S43" s="39"/>
      <c r="T43" s="39"/>
      <c r="U43" s="39"/>
      <c r="V43" s="39"/>
      <c r="W43" s="39"/>
      <c r="X43" s="39"/>
      <c r="Y43" s="221"/>
      <c r="Z43" s="212"/>
      <c r="AA43" s="391"/>
      <c r="AB43" s="393"/>
      <c r="AC43" s="98">
        <f>AA43+'2026.5'!AC43</f>
        <v>0</v>
      </c>
      <c r="AD43" s="99">
        <f>AB43+'2026.5'!AD43</f>
        <v>0</v>
      </c>
      <c r="AE43" s="5"/>
      <c r="AF43" s="2"/>
      <c r="AG43" s="9">
        <f t="shared" si="14"/>
        <v>0</v>
      </c>
      <c r="AH43" s="387"/>
      <c r="AI43" s="9">
        <f t="shared" si="15"/>
        <v>0</v>
      </c>
      <c r="AJ43" s="10">
        <f>AE43+'2026.5'!AJ43</f>
        <v>0</v>
      </c>
      <c r="AK43" s="334">
        <f>AF43+'2026.5'!AK43</f>
        <v>0</v>
      </c>
      <c r="AL43" s="9">
        <f>AG43+'2026.5'!AL43</f>
        <v>0</v>
      </c>
      <c r="AM43" s="334">
        <f>AH43+'2026.5'!AM43</f>
        <v>0</v>
      </c>
      <c r="AN43" s="9">
        <f>AI43+'2026.5'!AN43</f>
        <v>0</v>
      </c>
      <c r="AO43" s="3"/>
      <c r="AP43" s="11"/>
      <c r="AQ43" s="11">
        <f>AO43+'2026.5'!AQ43</f>
        <v>0</v>
      </c>
      <c r="AR43" s="11">
        <f>AP43+'2026.5'!AR43</f>
        <v>0</v>
      </c>
      <c r="AS43" s="4"/>
      <c r="AT43" s="11"/>
      <c r="AU43" s="11"/>
      <c r="AV43" s="11"/>
      <c r="AW43" s="11">
        <f>AS43+'2026.5'!AW43</f>
        <v>0</v>
      </c>
      <c r="AX43" s="11">
        <f>AT43+'2026.5'!AX43</f>
        <v>0</v>
      </c>
      <c r="AY43" s="11">
        <f>AU43+'2026.5'!AY43</f>
        <v>0</v>
      </c>
      <c r="AZ43" s="11">
        <f>AV43+'2026.5'!AZ43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2">
        <f t="shared" ref="G44:Q44" si="17">SUM(G36:G43)</f>
        <v>0</v>
      </c>
      <c r="H44" s="269">
        <f t="shared" si="17"/>
        <v>0</v>
      </c>
      <c r="I44" s="280">
        <f t="shared" si="17"/>
        <v>0</v>
      </c>
      <c r="J44" s="280">
        <f t="shared" si="17"/>
        <v>0</v>
      </c>
      <c r="K44" s="280">
        <f t="shared" si="17"/>
        <v>0</v>
      </c>
      <c r="L44" s="280">
        <f t="shared" si="17"/>
        <v>0</v>
      </c>
      <c r="M44" s="275">
        <f t="shared" si="17"/>
        <v>0</v>
      </c>
      <c r="N44" s="208">
        <f t="shared" si="17"/>
        <v>0</v>
      </c>
      <c r="O44" s="305">
        <f t="shared" si="17"/>
        <v>0</v>
      </c>
      <c r="P44" s="204">
        <f t="shared" si="17"/>
        <v>0</v>
      </c>
      <c r="Q44" s="299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7">
        <f t="shared" ref="AA44:AF44" si="20">SUM(AA36:AA43)</f>
        <v>0</v>
      </c>
      <c r="AB44" s="407">
        <f t="shared" si="20"/>
        <v>0</v>
      </c>
      <c r="AC44" s="115">
        <f t="shared" si="20"/>
        <v>296145</v>
      </c>
      <c r="AD44" s="116">
        <f t="shared" si="20"/>
        <v>1999.9982754083785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5">
        <f t="shared" si="21"/>
        <v>0</v>
      </c>
      <c r="AL44" s="109">
        <f t="shared" si="21"/>
        <v>0</v>
      </c>
      <c r="AM44" s="335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5</v>
      </c>
      <c r="AX44" s="112">
        <f t="shared" ref="AX44:AZ44" si="23">SUM(AX36:AX43)</f>
        <v>335</v>
      </c>
      <c r="AY44" s="112">
        <f t="shared" si="23"/>
        <v>844</v>
      </c>
      <c r="AZ44" s="112">
        <f t="shared" si="23"/>
        <v>30</v>
      </c>
    </row>
    <row r="45" spans="1:52" s="1" customFormat="1">
      <c r="A45" s="525">
        <v>4</v>
      </c>
      <c r="B45" s="525">
        <v>1</v>
      </c>
      <c r="C45" s="16" t="s">
        <v>95</v>
      </c>
      <c r="D45" s="18"/>
      <c r="E45" s="19"/>
      <c r="F45" s="212"/>
      <c r="G45" s="257"/>
      <c r="H45" s="245"/>
      <c r="I45" s="241"/>
      <c r="J45" s="241"/>
      <c r="K45" s="241"/>
      <c r="L45" s="241"/>
      <c r="M45" s="249"/>
      <c r="N45" s="203"/>
      <c r="O45" s="298"/>
      <c r="P45" s="203"/>
      <c r="Q45" s="298"/>
      <c r="R45" s="55"/>
      <c r="S45" s="39"/>
      <c r="T45" s="39"/>
      <c r="U45" s="39"/>
      <c r="V45" s="39"/>
      <c r="W45" s="39"/>
      <c r="X45" s="39"/>
      <c r="Y45" s="221"/>
      <c r="Z45" s="212"/>
      <c r="AA45" s="396"/>
      <c r="AB45" s="393"/>
      <c r="AC45" s="98">
        <f>AA45+'2026.5'!AC45</f>
        <v>0</v>
      </c>
      <c r="AD45" s="99">
        <f>AB45+'2026.5'!AD45</f>
        <v>0</v>
      </c>
      <c r="AE45" s="5"/>
      <c r="AF45" s="2"/>
      <c r="AG45" s="9">
        <f t="shared" si="14"/>
        <v>0</v>
      </c>
      <c r="AH45" s="387"/>
      <c r="AI45" s="9">
        <f t="shared" si="15"/>
        <v>0</v>
      </c>
      <c r="AJ45" s="10">
        <f>AE45+'2026.5'!AJ45</f>
        <v>0</v>
      </c>
      <c r="AK45" s="334">
        <f>AF45+'2026.5'!AK45</f>
        <v>0</v>
      </c>
      <c r="AL45" s="9">
        <f>AG45+'2026.5'!AL45</f>
        <v>0</v>
      </c>
      <c r="AM45" s="334">
        <f>AH45+'2026.5'!AM45</f>
        <v>0</v>
      </c>
      <c r="AN45" s="9">
        <f>AI45+'2026.5'!AN45</f>
        <v>0</v>
      </c>
      <c r="AO45" s="3"/>
      <c r="AP45" s="11"/>
      <c r="AQ45" s="11">
        <f>AO45+'2026.5'!AQ45</f>
        <v>0</v>
      </c>
      <c r="AR45" s="11">
        <f>AP45+'2026.5'!AR45</f>
        <v>0</v>
      </c>
      <c r="AS45" s="4"/>
      <c r="AT45" s="11"/>
      <c r="AU45" s="11"/>
      <c r="AV45" s="11"/>
      <c r="AW45" s="11">
        <f>AS45+'2026.5'!AW45</f>
        <v>2</v>
      </c>
      <c r="AX45" s="11">
        <f>AT45+'2026.5'!AX45</f>
        <v>90</v>
      </c>
      <c r="AY45" s="11">
        <f>AU45+'2026.5'!AY45</f>
        <v>187</v>
      </c>
      <c r="AZ45" s="11">
        <f>AV45+'2026.5'!AZ45</f>
        <v>22</v>
      </c>
    </row>
    <row r="46" spans="1:52" s="1" customFormat="1">
      <c r="A46" s="526"/>
      <c r="B46" s="526"/>
      <c r="C46" s="16" t="s">
        <v>96</v>
      </c>
      <c r="D46" s="18"/>
      <c r="E46" s="19"/>
      <c r="F46" s="212"/>
      <c r="G46" s="257"/>
      <c r="H46" s="245"/>
      <c r="I46" s="241"/>
      <c r="J46" s="241"/>
      <c r="K46" s="241"/>
      <c r="L46" s="241"/>
      <c r="M46" s="249"/>
      <c r="N46" s="203"/>
      <c r="O46" s="298"/>
      <c r="P46" s="203"/>
      <c r="Q46" s="298"/>
      <c r="R46" s="55"/>
      <c r="S46" s="39"/>
      <c r="T46" s="39"/>
      <c r="U46" s="39"/>
      <c r="V46" s="39"/>
      <c r="W46" s="39"/>
      <c r="X46" s="39"/>
      <c r="Y46" s="221"/>
      <c r="Z46" s="212"/>
      <c r="AA46" s="396"/>
      <c r="AB46" s="393"/>
      <c r="AC46" s="98">
        <f>AA46+'2026.5'!AC46</f>
        <v>0</v>
      </c>
      <c r="AD46" s="99">
        <f>AB46+'2026.5'!AD46</f>
        <v>0</v>
      </c>
      <c r="AE46" s="5"/>
      <c r="AF46" s="2"/>
      <c r="AG46" s="9">
        <f t="shared" si="14"/>
        <v>0</v>
      </c>
      <c r="AH46" s="387"/>
      <c r="AI46" s="9">
        <f t="shared" si="15"/>
        <v>0</v>
      </c>
      <c r="AJ46" s="10">
        <f>AE46+'2026.5'!AJ46</f>
        <v>3</v>
      </c>
      <c r="AK46" s="334">
        <f>AF46+'2026.5'!AK46</f>
        <v>6</v>
      </c>
      <c r="AL46" s="9">
        <f>AG46+'2026.5'!AL46</f>
        <v>1200</v>
      </c>
      <c r="AM46" s="334">
        <f>AH46+'2026.5'!AM46</f>
        <v>144</v>
      </c>
      <c r="AN46" s="9">
        <f>AI46+'2026.5'!AN46</f>
        <v>57600</v>
      </c>
      <c r="AO46" s="3"/>
      <c r="AP46" s="11"/>
      <c r="AQ46" s="11">
        <f>AO46+'2026.5'!AQ46</f>
        <v>0</v>
      </c>
      <c r="AR46" s="11">
        <f>AP46+'2026.5'!AR46</f>
        <v>0</v>
      </c>
      <c r="AS46" s="4"/>
      <c r="AT46" s="11"/>
      <c r="AU46" s="11"/>
      <c r="AV46" s="11"/>
      <c r="AW46" s="11">
        <f>AS46+'2026.5'!AW46</f>
        <v>0</v>
      </c>
      <c r="AX46" s="11">
        <f>AT46+'2026.5'!AX46</f>
        <v>0</v>
      </c>
      <c r="AY46" s="11">
        <f>AU46+'2026.5'!AY46</f>
        <v>0</v>
      </c>
      <c r="AZ46" s="11">
        <f>AV46+'2026.5'!AZ46</f>
        <v>0</v>
      </c>
    </row>
    <row r="47" spans="1:52" s="1" customFormat="1">
      <c r="A47" s="526"/>
      <c r="B47" s="526"/>
      <c r="C47" s="16" t="s">
        <v>97</v>
      </c>
      <c r="D47" s="18"/>
      <c r="E47" s="19"/>
      <c r="F47" s="212"/>
      <c r="G47" s="257"/>
      <c r="H47" s="245"/>
      <c r="I47" s="241"/>
      <c r="J47" s="241"/>
      <c r="K47" s="241"/>
      <c r="L47" s="241"/>
      <c r="M47" s="249"/>
      <c r="N47" s="203"/>
      <c r="O47" s="298"/>
      <c r="P47" s="203"/>
      <c r="Q47" s="298"/>
      <c r="R47" s="55"/>
      <c r="S47" s="39"/>
      <c r="T47" s="39"/>
      <c r="U47" s="39"/>
      <c r="V47" s="39"/>
      <c r="W47" s="39"/>
      <c r="X47" s="39"/>
      <c r="Y47" s="221"/>
      <c r="Z47" s="212"/>
      <c r="AA47" s="396"/>
      <c r="AB47" s="393"/>
      <c r="AC47" s="98">
        <f>AA47+'2026.5'!AC47</f>
        <v>569024</v>
      </c>
      <c r="AD47" s="99">
        <f>AB47+'2026.5'!AD47</f>
        <v>3900.0109385550213</v>
      </c>
      <c r="AE47" s="5"/>
      <c r="AF47" s="2"/>
      <c r="AG47" s="9">
        <f t="shared" si="14"/>
        <v>0</v>
      </c>
      <c r="AH47" s="387"/>
      <c r="AI47" s="9">
        <f t="shared" si="15"/>
        <v>0</v>
      </c>
      <c r="AJ47" s="10">
        <f>AE47+'2026.5'!AJ47</f>
        <v>1</v>
      </c>
      <c r="AK47" s="334">
        <f>AF47+'2026.5'!AK47</f>
        <v>0</v>
      </c>
      <c r="AL47" s="9">
        <f>AG47+'2026.5'!AL47</f>
        <v>0</v>
      </c>
      <c r="AM47" s="334">
        <f>AH47+'2026.5'!AM47</f>
        <v>41</v>
      </c>
      <c r="AN47" s="9">
        <f>AI47+'2026.5'!AN47</f>
        <v>16400</v>
      </c>
      <c r="AO47" s="3"/>
      <c r="AP47" s="11"/>
      <c r="AQ47" s="11">
        <f>AO47+'2026.5'!AQ47</f>
        <v>0</v>
      </c>
      <c r="AR47" s="11">
        <f>AP47+'2026.5'!AR47</f>
        <v>0</v>
      </c>
      <c r="AS47" s="4"/>
      <c r="AT47" s="11"/>
      <c r="AU47" s="11"/>
      <c r="AV47" s="11"/>
      <c r="AW47" s="11">
        <f>AS47+'2026.5'!AW47</f>
        <v>1</v>
      </c>
      <c r="AX47" s="11">
        <f>AT47+'2026.5'!AX47</f>
        <v>50</v>
      </c>
      <c r="AY47" s="11">
        <f>AU47+'2026.5'!AY47</f>
        <v>66</v>
      </c>
      <c r="AZ47" s="11">
        <f>AV47+'2026.5'!AZ47</f>
        <v>5</v>
      </c>
    </row>
    <row r="48" spans="1:52" s="1" customFormat="1">
      <c r="A48" s="526"/>
      <c r="B48" s="526"/>
      <c r="C48" s="16" t="s">
        <v>98</v>
      </c>
      <c r="D48" s="18"/>
      <c r="E48" s="19"/>
      <c r="F48" s="212"/>
      <c r="G48" s="257"/>
      <c r="H48" s="245"/>
      <c r="I48" s="241"/>
      <c r="J48" s="241"/>
      <c r="K48" s="241"/>
      <c r="L48" s="241"/>
      <c r="M48" s="249"/>
      <c r="N48" s="203"/>
      <c r="O48" s="298"/>
      <c r="P48" s="203"/>
      <c r="Q48" s="298"/>
      <c r="R48" s="55"/>
      <c r="S48" s="39"/>
      <c r="T48" s="39"/>
      <c r="U48" s="39"/>
      <c r="V48" s="39"/>
      <c r="W48" s="39"/>
      <c r="X48" s="39"/>
      <c r="Y48" s="221"/>
      <c r="Z48" s="212"/>
      <c r="AA48" s="396"/>
      <c r="AB48" s="393"/>
      <c r="AC48" s="98">
        <f>AA48+'2026.5'!AC48</f>
        <v>444852</v>
      </c>
      <c r="AD48" s="99">
        <f>AB48+'2026.5'!AD48</f>
        <v>3000.0018425511403</v>
      </c>
      <c r="AE48" s="5"/>
      <c r="AF48" s="2"/>
      <c r="AG48" s="9">
        <f t="shared" si="14"/>
        <v>0</v>
      </c>
      <c r="AH48" s="387"/>
      <c r="AI48" s="9">
        <f t="shared" si="15"/>
        <v>0</v>
      </c>
      <c r="AJ48" s="10">
        <f>AE48+'2026.5'!AJ48</f>
        <v>3</v>
      </c>
      <c r="AK48" s="334">
        <f>AF48+'2026.5'!AK48</f>
        <v>67</v>
      </c>
      <c r="AL48" s="9">
        <f>AG48+'2026.5'!AL48</f>
        <v>13400</v>
      </c>
      <c r="AM48" s="334">
        <f>AH48+'2026.5'!AM48</f>
        <v>155</v>
      </c>
      <c r="AN48" s="9">
        <f>AI48+'2026.5'!AN48</f>
        <v>62000</v>
      </c>
      <c r="AO48" s="3"/>
      <c r="AP48" s="11"/>
      <c r="AQ48" s="11">
        <f>AO48+'2026.5'!AQ48</f>
        <v>0</v>
      </c>
      <c r="AR48" s="11">
        <f>AP48+'2026.5'!AR48</f>
        <v>0</v>
      </c>
      <c r="AS48" s="4"/>
      <c r="AT48" s="11"/>
      <c r="AU48" s="11"/>
      <c r="AV48" s="11"/>
      <c r="AW48" s="11">
        <f>AS48+'2026.5'!AW48</f>
        <v>2</v>
      </c>
      <c r="AX48" s="11">
        <f>AT48+'2026.5'!AX48</f>
        <v>100</v>
      </c>
      <c r="AY48" s="11">
        <f>AU48+'2026.5'!AY48</f>
        <v>875</v>
      </c>
      <c r="AZ48" s="11">
        <f>AV48+'2026.5'!AZ48</f>
        <v>17</v>
      </c>
    </row>
    <row r="49" spans="1:52" s="1" customFormat="1">
      <c r="A49" s="526"/>
      <c r="B49" s="526"/>
      <c r="C49" s="16" t="s">
        <v>99</v>
      </c>
      <c r="D49" s="18"/>
      <c r="E49" s="19"/>
      <c r="F49" s="212"/>
      <c r="G49" s="257"/>
      <c r="H49" s="245"/>
      <c r="I49" s="241"/>
      <c r="J49" s="241"/>
      <c r="K49" s="241"/>
      <c r="L49" s="241"/>
      <c r="M49" s="249"/>
      <c r="N49" s="203"/>
      <c r="O49" s="298"/>
      <c r="P49" s="203"/>
      <c r="Q49" s="298"/>
      <c r="R49" s="55"/>
      <c r="S49" s="39"/>
      <c r="T49" s="39"/>
      <c r="U49" s="39"/>
      <c r="V49" s="39"/>
      <c r="W49" s="39"/>
      <c r="X49" s="39"/>
      <c r="Y49" s="221"/>
      <c r="Z49" s="212"/>
      <c r="AA49" s="396"/>
      <c r="AB49" s="393"/>
      <c r="AC49" s="98">
        <f>AA49+'2026.5'!AC49</f>
        <v>0</v>
      </c>
      <c r="AD49" s="99">
        <f>AB49+'2026.5'!AD49</f>
        <v>0</v>
      </c>
      <c r="AE49" s="5"/>
      <c r="AF49" s="2"/>
      <c r="AG49" s="9">
        <f t="shared" si="14"/>
        <v>0</v>
      </c>
      <c r="AH49" s="387"/>
      <c r="AI49" s="9">
        <f t="shared" si="15"/>
        <v>0</v>
      </c>
      <c r="AJ49" s="10">
        <f>AE49+'2026.5'!AJ49</f>
        <v>2</v>
      </c>
      <c r="AK49" s="334">
        <f>AF49+'2026.5'!AK49</f>
        <v>0</v>
      </c>
      <c r="AL49" s="9">
        <f>AG49+'2026.5'!AL49</f>
        <v>0</v>
      </c>
      <c r="AM49" s="334">
        <f>AH49+'2026.5'!AM49</f>
        <v>108</v>
      </c>
      <c r="AN49" s="9">
        <f>AI49+'2026.5'!AN49</f>
        <v>43200</v>
      </c>
      <c r="AO49" s="3"/>
      <c r="AP49" s="11"/>
      <c r="AQ49" s="11">
        <f>AO49+'2026.5'!AQ49</f>
        <v>0</v>
      </c>
      <c r="AR49" s="11">
        <f>AP49+'2026.5'!AR49</f>
        <v>0</v>
      </c>
      <c r="AS49" s="4"/>
      <c r="AT49" s="11"/>
      <c r="AU49" s="11"/>
      <c r="AV49" s="11"/>
      <c r="AW49" s="11">
        <f>AS49+'2026.5'!AW49</f>
        <v>0</v>
      </c>
      <c r="AX49" s="11">
        <f>AT49+'2026.5'!AX49</f>
        <v>0</v>
      </c>
      <c r="AY49" s="11">
        <f>AU49+'2026.5'!AY49</f>
        <v>0</v>
      </c>
      <c r="AZ49" s="11">
        <f>AV49+'2026.5'!AZ49</f>
        <v>0</v>
      </c>
    </row>
    <row r="50" spans="1:52" s="1" customFormat="1">
      <c r="A50" s="526"/>
      <c r="B50" s="526"/>
      <c r="C50" s="16" t="s">
        <v>100</v>
      </c>
      <c r="D50" s="18"/>
      <c r="E50" s="19"/>
      <c r="F50" s="212"/>
      <c r="G50" s="257"/>
      <c r="H50" s="245"/>
      <c r="I50" s="241"/>
      <c r="J50" s="241"/>
      <c r="K50" s="241"/>
      <c r="L50" s="241"/>
      <c r="M50" s="249"/>
      <c r="N50" s="203"/>
      <c r="O50" s="298"/>
      <c r="P50" s="203"/>
      <c r="Q50" s="298"/>
      <c r="R50" s="55"/>
      <c r="S50" s="39"/>
      <c r="T50" s="39"/>
      <c r="U50" s="39"/>
      <c r="V50" s="39"/>
      <c r="W50" s="39"/>
      <c r="X50" s="39"/>
      <c r="Y50" s="221"/>
      <c r="Z50" s="212"/>
      <c r="AA50" s="391"/>
      <c r="AB50" s="393"/>
      <c r="AC50" s="98">
        <f>AA50+'2026.5'!AC50</f>
        <v>0</v>
      </c>
      <c r="AD50" s="99">
        <f>AB50+'2026.5'!AD50</f>
        <v>0</v>
      </c>
      <c r="AE50" s="5"/>
      <c r="AF50" s="2"/>
      <c r="AG50" s="9">
        <f t="shared" si="14"/>
        <v>0</v>
      </c>
      <c r="AH50" s="387"/>
      <c r="AI50" s="9">
        <f t="shared" si="15"/>
        <v>0</v>
      </c>
      <c r="AJ50" s="10">
        <f>AE50+'2026.5'!AJ50</f>
        <v>1</v>
      </c>
      <c r="AK50" s="334">
        <f>AF50+'2026.5'!AK50</f>
        <v>0</v>
      </c>
      <c r="AL50" s="9">
        <f>AG50+'2026.5'!AL50</f>
        <v>0</v>
      </c>
      <c r="AM50" s="334">
        <f>AH50+'2026.5'!AM50</f>
        <v>35</v>
      </c>
      <c r="AN50" s="9">
        <f>AI50+'2026.5'!AN50</f>
        <v>14000</v>
      </c>
      <c r="AO50" s="3"/>
      <c r="AP50" s="11"/>
      <c r="AQ50" s="11">
        <f>AO50+'2026.5'!AQ50</f>
        <v>0</v>
      </c>
      <c r="AR50" s="11">
        <f>AP50+'2026.5'!AR50</f>
        <v>0</v>
      </c>
      <c r="AS50" s="4"/>
      <c r="AT50" s="11"/>
      <c r="AU50" s="11"/>
      <c r="AV50" s="11"/>
      <c r="AW50" s="11">
        <f>AS50+'2026.5'!AW50</f>
        <v>0</v>
      </c>
      <c r="AX50" s="11">
        <f>AT50+'2026.5'!AX50</f>
        <v>0</v>
      </c>
      <c r="AY50" s="11">
        <f>AU50+'2026.5'!AY50</f>
        <v>0</v>
      </c>
      <c r="AZ50" s="11">
        <f>AV50+'2026.5'!AZ50</f>
        <v>0</v>
      </c>
    </row>
    <row r="51" spans="1:52" s="1" customFormat="1">
      <c r="A51" s="526"/>
      <c r="B51" s="526"/>
      <c r="C51" s="16" t="s">
        <v>101</v>
      </c>
      <c r="D51" s="18"/>
      <c r="E51" s="19"/>
      <c r="F51" s="212"/>
      <c r="G51" s="257"/>
      <c r="H51" s="245"/>
      <c r="I51" s="241"/>
      <c r="J51" s="241"/>
      <c r="K51" s="241"/>
      <c r="L51" s="241"/>
      <c r="M51" s="249"/>
      <c r="N51" s="203"/>
      <c r="O51" s="298"/>
      <c r="P51" s="203"/>
      <c r="Q51" s="298"/>
      <c r="R51" s="55"/>
      <c r="S51" s="39"/>
      <c r="T51" s="39"/>
      <c r="U51" s="39"/>
      <c r="V51" s="39"/>
      <c r="W51" s="39"/>
      <c r="X51" s="39"/>
      <c r="Y51" s="221"/>
      <c r="Z51" s="212"/>
      <c r="AA51" s="391"/>
      <c r="AB51" s="393"/>
      <c r="AC51" s="98">
        <f>AA51+'2026.5'!AC51</f>
        <v>0</v>
      </c>
      <c r="AD51" s="99">
        <f>AB51+'2026.5'!AD51</f>
        <v>0</v>
      </c>
      <c r="AE51" s="5"/>
      <c r="AF51" s="2"/>
      <c r="AG51" s="9">
        <f t="shared" si="14"/>
        <v>0</v>
      </c>
      <c r="AH51" s="387"/>
      <c r="AI51" s="9">
        <f t="shared" si="15"/>
        <v>0</v>
      </c>
      <c r="AJ51" s="10">
        <f>AE51+'2026.5'!AJ51</f>
        <v>1</v>
      </c>
      <c r="AK51" s="334">
        <f>AF51+'2026.5'!AK51</f>
        <v>0</v>
      </c>
      <c r="AL51" s="9">
        <f>AG51+'2026.5'!AL51</f>
        <v>0</v>
      </c>
      <c r="AM51" s="334">
        <f>AH51+'2026.5'!AM51</f>
        <v>42</v>
      </c>
      <c r="AN51" s="9">
        <f>AI51+'2026.5'!AN51</f>
        <v>16800</v>
      </c>
      <c r="AO51" s="3"/>
      <c r="AP51" s="11"/>
      <c r="AQ51" s="11">
        <f>AO51+'2026.5'!AQ51</f>
        <v>0</v>
      </c>
      <c r="AR51" s="11">
        <f>AP51+'2026.5'!AR51</f>
        <v>0</v>
      </c>
      <c r="AS51" s="4"/>
      <c r="AT51" s="11"/>
      <c r="AU51" s="11"/>
      <c r="AV51" s="11"/>
      <c r="AW51" s="11">
        <f>AS51+'2026.5'!AW51</f>
        <v>2</v>
      </c>
      <c r="AX51" s="11">
        <f>AT51+'2026.5'!AX51</f>
        <v>120</v>
      </c>
      <c r="AY51" s="11">
        <f>AU51+'2026.5'!AY51</f>
        <v>280</v>
      </c>
      <c r="AZ51" s="11">
        <f>AV51+'2026.5'!AZ51</f>
        <v>9</v>
      </c>
    </row>
    <row r="52" spans="1:52" s="1" customFormat="1">
      <c r="A52" s="526"/>
      <c r="B52" s="527"/>
      <c r="C52" s="16" t="s">
        <v>102</v>
      </c>
      <c r="D52" s="18"/>
      <c r="E52" s="19"/>
      <c r="F52" s="212"/>
      <c r="G52" s="257"/>
      <c r="H52" s="245"/>
      <c r="I52" s="241"/>
      <c r="J52" s="241"/>
      <c r="K52" s="241"/>
      <c r="L52" s="241"/>
      <c r="M52" s="249"/>
      <c r="N52" s="203"/>
      <c r="O52" s="298"/>
      <c r="P52" s="203"/>
      <c r="Q52" s="298"/>
      <c r="R52" s="55"/>
      <c r="S52" s="39"/>
      <c r="T52" s="39"/>
      <c r="U52" s="39"/>
      <c r="V52" s="39"/>
      <c r="W52" s="39"/>
      <c r="X52" s="39"/>
      <c r="Y52" s="221"/>
      <c r="Z52" s="212"/>
      <c r="AA52" s="391"/>
      <c r="AB52" s="393"/>
      <c r="AC52" s="98">
        <f>AA52+'2026.5'!AC52</f>
        <v>148707</v>
      </c>
      <c r="AD52" s="99">
        <f>AB52+'2026.5'!AD52</f>
        <v>1000.0009212755701</v>
      </c>
      <c r="AE52" s="5"/>
      <c r="AF52" s="2"/>
      <c r="AG52" s="9">
        <f t="shared" si="14"/>
        <v>0</v>
      </c>
      <c r="AH52" s="387"/>
      <c r="AI52" s="9">
        <f t="shared" si="15"/>
        <v>0</v>
      </c>
      <c r="AJ52" s="10">
        <f>AE52+'2026.5'!AJ52</f>
        <v>1</v>
      </c>
      <c r="AK52" s="334">
        <f>AF52+'2026.5'!AK52</f>
        <v>0</v>
      </c>
      <c r="AL52" s="9">
        <f>AG52+'2026.5'!AL52</f>
        <v>0</v>
      </c>
      <c r="AM52" s="334">
        <f>AH52+'2026.5'!AM52</f>
        <v>26</v>
      </c>
      <c r="AN52" s="9">
        <f>AI52+'2026.5'!AN52</f>
        <v>10400</v>
      </c>
      <c r="AO52" s="3"/>
      <c r="AP52" s="11"/>
      <c r="AQ52" s="11">
        <f>AO52+'2026.5'!AQ52</f>
        <v>0</v>
      </c>
      <c r="AR52" s="11">
        <f>AP52+'2026.5'!AR52</f>
        <v>0</v>
      </c>
      <c r="AS52" s="4"/>
      <c r="AT52" s="11"/>
      <c r="AU52" s="11"/>
      <c r="AV52" s="11"/>
      <c r="AW52" s="11">
        <f>AS52+'2026.5'!AW52</f>
        <v>0</v>
      </c>
      <c r="AX52" s="11">
        <f>AT52+'2026.5'!AX52</f>
        <v>0</v>
      </c>
      <c r="AY52" s="11">
        <f>AU52+'2026.5'!AY52</f>
        <v>0</v>
      </c>
      <c r="AZ52" s="11">
        <f>AV52+'2026.5'!AZ52</f>
        <v>0</v>
      </c>
    </row>
    <row r="53" spans="1:52" s="1" customFormat="1">
      <c r="A53" s="526"/>
      <c r="B53" s="525">
        <v>2</v>
      </c>
      <c r="C53" s="16" t="s">
        <v>103</v>
      </c>
      <c r="D53" s="18"/>
      <c r="E53" s="19"/>
      <c r="F53" s="212"/>
      <c r="G53" s="257"/>
      <c r="H53" s="245"/>
      <c r="I53" s="241"/>
      <c r="J53" s="241"/>
      <c r="K53" s="241"/>
      <c r="L53" s="241"/>
      <c r="M53" s="249"/>
      <c r="N53" s="203"/>
      <c r="O53" s="298"/>
      <c r="P53" s="203"/>
      <c r="Q53" s="298"/>
      <c r="R53" s="55"/>
      <c r="S53" s="39"/>
      <c r="T53" s="39"/>
      <c r="U53" s="39"/>
      <c r="V53" s="39"/>
      <c r="W53" s="39"/>
      <c r="X53" s="39"/>
      <c r="Y53" s="221"/>
      <c r="Z53" s="212"/>
      <c r="AA53" s="396"/>
      <c r="AB53" s="393"/>
      <c r="AC53" s="98">
        <f>AA53+'2026.5'!AC53</f>
        <v>0</v>
      </c>
      <c r="AD53" s="99">
        <f>AB53+'2026.5'!AD53</f>
        <v>0</v>
      </c>
      <c r="AE53" s="5"/>
      <c r="AF53" s="2"/>
      <c r="AG53" s="9">
        <f t="shared" si="14"/>
        <v>0</v>
      </c>
      <c r="AH53" s="387"/>
      <c r="AI53" s="9">
        <f t="shared" si="15"/>
        <v>0</v>
      </c>
      <c r="AJ53" s="10">
        <f>AE53+'2026.5'!AJ53</f>
        <v>1</v>
      </c>
      <c r="AK53" s="334">
        <f>AF53+'2026.5'!AK53</f>
        <v>0</v>
      </c>
      <c r="AL53" s="9">
        <f>AG53+'2026.5'!AL53</f>
        <v>0</v>
      </c>
      <c r="AM53" s="334">
        <f>AH53+'2026.5'!AM53</f>
        <v>7</v>
      </c>
      <c r="AN53" s="9">
        <f>AI53+'2026.5'!AN53</f>
        <v>2800</v>
      </c>
      <c r="AO53" s="3"/>
      <c r="AP53" s="11"/>
      <c r="AQ53" s="11">
        <f>AO53+'2026.5'!AQ53</f>
        <v>0</v>
      </c>
      <c r="AR53" s="11">
        <f>AP53+'2026.5'!AR53</f>
        <v>0</v>
      </c>
      <c r="AS53" s="4"/>
      <c r="AT53" s="11"/>
      <c r="AU53" s="11"/>
      <c r="AV53" s="11"/>
      <c r="AW53" s="11">
        <f>AS53+'2026.5'!AW53</f>
        <v>0</v>
      </c>
      <c r="AX53" s="11">
        <f>AT53+'2026.5'!AX53</f>
        <v>0</v>
      </c>
      <c r="AY53" s="11">
        <f>AU53+'2026.5'!AY53</f>
        <v>0</v>
      </c>
      <c r="AZ53" s="11">
        <f>AV53+'2026.5'!AZ53</f>
        <v>0</v>
      </c>
    </row>
    <row r="54" spans="1:52" s="1" customFormat="1">
      <c r="A54" s="526"/>
      <c r="B54" s="526"/>
      <c r="C54" s="16" t="s">
        <v>104</v>
      </c>
      <c r="D54" s="18"/>
      <c r="E54" s="19"/>
      <c r="F54" s="212"/>
      <c r="G54" s="257"/>
      <c r="H54" s="245"/>
      <c r="I54" s="241"/>
      <c r="J54" s="241"/>
      <c r="K54" s="241"/>
      <c r="L54" s="241"/>
      <c r="M54" s="249"/>
      <c r="N54" s="203"/>
      <c r="O54" s="298"/>
      <c r="P54" s="203"/>
      <c r="Q54" s="298"/>
      <c r="R54" s="55"/>
      <c r="S54" s="39"/>
      <c r="T54" s="39"/>
      <c r="U54" s="39"/>
      <c r="V54" s="39"/>
      <c r="W54" s="39"/>
      <c r="X54" s="39"/>
      <c r="Y54" s="221"/>
      <c r="Z54" s="212"/>
      <c r="AA54" s="396"/>
      <c r="AB54" s="393"/>
      <c r="AC54" s="98">
        <f>AA54+'2026.5'!AC54</f>
        <v>0</v>
      </c>
      <c r="AD54" s="99">
        <f>AB54+'2026.5'!AD54</f>
        <v>0</v>
      </c>
      <c r="AE54" s="5"/>
      <c r="AF54" s="2"/>
      <c r="AG54" s="9">
        <f t="shared" si="14"/>
        <v>0</v>
      </c>
      <c r="AH54" s="387"/>
      <c r="AI54" s="9">
        <f t="shared" si="15"/>
        <v>0</v>
      </c>
      <c r="AJ54" s="10">
        <f>AE54+'2026.5'!AJ54</f>
        <v>1</v>
      </c>
      <c r="AK54" s="334">
        <f>AF54+'2026.5'!AK54</f>
        <v>0</v>
      </c>
      <c r="AL54" s="9">
        <f>AG54+'2026.5'!AL54</f>
        <v>0</v>
      </c>
      <c r="AM54" s="334">
        <f>AH54+'2026.5'!AM54</f>
        <v>6</v>
      </c>
      <c r="AN54" s="9">
        <f>AI54+'2026.5'!AN54</f>
        <v>2400</v>
      </c>
      <c r="AO54" s="3"/>
      <c r="AP54" s="11"/>
      <c r="AQ54" s="11">
        <f>AO54+'2026.5'!AQ54</f>
        <v>0</v>
      </c>
      <c r="AR54" s="11">
        <f>AP54+'2026.5'!AR54</f>
        <v>0</v>
      </c>
      <c r="AS54" s="4"/>
      <c r="AT54" s="11"/>
      <c r="AU54" s="11"/>
      <c r="AV54" s="11"/>
      <c r="AW54" s="11">
        <f>AS54+'2026.5'!AW54</f>
        <v>0</v>
      </c>
      <c r="AX54" s="11">
        <f>AT54+'2026.5'!AX54</f>
        <v>0</v>
      </c>
      <c r="AY54" s="11">
        <f>AU54+'2026.5'!AY54</f>
        <v>0</v>
      </c>
      <c r="AZ54" s="11">
        <f>AV54+'2026.5'!AZ54</f>
        <v>0</v>
      </c>
    </row>
    <row r="55" spans="1:52" s="1" customFormat="1">
      <c r="A55" s="526"/>
      <c r="B55" s="526"/>
      <c r="C55" s="16" t="s">
        <v>105</v>
      </c>
      <c r="D55" s="18"/>
      <c r="E55" s="19"/>
      <c r="F55" s="212"/>
      <c r="G55" s="257"/>
      <c r="H55" s="245"/>
      <c r="I55" s="241"/>
      <c r="J55" s="241"/>
      <c r="K55" s="241"/>
      <c r="L55" s="241"/>
      <c r="M55" s="249"/>
      <c r="N55" s="203"/>
      <c r="O55" s="298"/>
      <c r="P55" s="203"/>
      <c r="Q55" s="298"/>
      <c r="R55" s="55"/>
      <c r="S55" s="39"/>
      <c r="T55" s="39"/>
      <c r="U55" s="39"/>
      <c r="V55" s="39"/>
      <c r="W55" s="39"/>
      <c r="X55" s="39"/>
      <c r="Y55" s="221"/>
      <c r="Z55" s="212"/>
      <c r="AA55" s="391"/>
      <c r="AB55" s="393"/>
      <c r="AC55" s="98">
        <f>AA55+'2026.5'!AC55</f>
        <v>324491</v>
      </c>
      <c r="AD55" s="99">
        <f>AB55+'2026.5'!AD55</f>
        <v>2200.0001898604369</v>
      </c>
      <c r="AE55" s="5"/>
      <c r="AF55" s="2"/>
      <c r="AG55" s="9">
        <f t="shared" si="14"/>
        <v>0</v>
      </c>
      <c r="AH55" s="387"/>
      <c r="AI55" s="9">
        <f t="shared" si="15"/>
        <v>0</v>
      </c>
      <c r="AJ55" s="10">
        <f>AE55+'2026.5'!AJ55</f>
        <v>1</v>
      </c>
      <c r="AK55" s="334">
        <f>AF55+'2026.5'!AK55</f>
        <v>0</v>
      </c>
      <c r="AL55" s="9">
        <f>AG55+'2026.5'!AL55</f>
        <v>0</v>
      </c>
      <c r="AM55" s="334">
        <f>AH55+'2026.5'!AM55</f>
        <v>7</v>
      </c>
      <c r="AN55" s="9">
        <f>AI55+'2026.5'!AN55</f>
        <v>2800</v>
      </c>
      <c r="AO55" s="3"/>
      <c r="AP55" s="11"/>
      <c r="AQ55" s="11">
        <f>AO55+'2026.5'!AQ55</f>
        <v>0</v>
      </c>
      <c r="AR55" s="11">
        <f>AP55+'2026.5'!AR55</f>
        <v>0</v>
      </c>
      <c r="AS55" s="4"/>
      <c r="AT55" s="11"/>
      <c r="AU55" s="11"/>
      <c r="AV55" s="11"/>
      <c r="AW55" s="11">
        <f>AS55+'2026.5'!AW55</f>
        <v>0</v>
      </c>
      <c r="AX55" s="11">
        <f>AT55+'2026.5'!AX55</f>
        <v>0</v>
      </c>
      <c r="AY55" s="11">
        <f>AU55+'2026.5'!AY55</f>
        <v>0</v>
      </c>
      <c r="AZ55" s="11">
        <f>AV55+'2026.5'!AZ55</f>
        <v>0</v>
      </c>
    </row>
    <row r="56" spans="1:52" s="1" customFormat="1">
      <c r="A56" s="526"/>
      <c r="B56" s="526"/>
      <c r="C56" s="16" t="s">
        <v>106</v>
      </c>
      <c r="D56" s="18"/>
      <c r="E56" s="19"/>
      <c r="F56" s="212"/>
      <c r="G56" s="257"/>
      <c r="H56" s="245"/>
      <c r="I56" s="241"/>
      <c r="J56" s="241"/>
      <c r="K56" s="241"/>
      <c r="L56" s="241"/>
      <c r="M56" s="249"/>
      <c r="N56" s="203"/>
      <c r="O56" s="298"/>
      <c r="P56" s="203"/>
      <c r="Q56" s="298"/>
      <c r="R56" s="55"/>
      <c r="S56" s="39"/>
      <c r="T56" s="39"/>
      <c r="U56" s="39"/>
      <c r="V56" s="39"/>
      <c r="W56" s="39"/>
      <c r="X56" s="39"/>
      <c r="Y56" s="221"/>
      <c r="Z56" s="212"/>
      <c r="AA56" s="391"/>
      <c r="AB56" s="393"/>
      <c r="AC56" s="98">
        <f>AA56+'2026.5'!AC56</f>
        <v>436318</v>
      </c>
      <c r="AD56" s="99">
        <f>AB56+'2026.5'!AD56</f>
        <v>2999.9555534663068</v>
      </c>
      <c r="AE56" s="5"/>
      <c r="AF56" s="2"/>
      <c r="AG56" s="9">
        <f t="shared" si="14"/>
        <v>0</v>
      </c>
      <c r="AH56" s="387"/>
      <c r="AI56" s="9">
        <f t="shared" si="15"/>
        <v>0</v>
      </c>
      <c r="AJ56" s="10">
        <f>AE56+'2026.5'!AJ56</f>
        <v>1</v>
      </c>
      <c r="AK56" s="334">
        <f>AF56+'2026.5'!AK56</f>
        <v>0</v>
      </c>
      <c r="AL56" s="9">
        <f>AG56+'2026.5'!AL56</f>
        <v>0</v>
      </c>
      <c r="AM56" s="334">
        <f>AH56+'2026.5'!AM56</f>
        <v>7</v>
      </c>
      <c r="AN56" s="9">
        <f>AI56+'2026.5'!AN56</f>
        <v>2800</v>
      </c>
      <c r="AO56" s="3"/>
      <c r="AP56" s="11"/>
      <c r="AQ56" s="11">
        <f>AO56+'2026.5'!AQ56</f>
        <v>0</v>
      </c>
      <c r="AR56" s="11">
        <f>AP56+'2026.5'!AR56</f>
        <v>0</v>
      </c>
      <c r="AS56" s="4"/>
      <c r="AT56" s="11"/>
      <c r="AU56" s="11"/>
      <c r="AV56" s="11"/>
      <c r="AW56" s="11">
        <f>AS56+'2026.5'!AW56</f>
        <v>0</v>
      </c>
      <c r="AX56" s="11">
        <f>AT56+'2026.5'!AX56</f>
        <v>0</v>
      </c>
      <c r="AY56" s="11">
        <f>AU56+'2026.5'!AY56</f>
        <v>0</v>
      </c>
      <c r="AZ56" s="11">
        <f>AV56+'2026.5'!AZ56</f>
        <v>0</v>
      </c>
    </row>
    <row r="57" spans="1:52" s="1" customFormat="1">
      <c r="A57" s="526"/>
      <c r="B57" s="526"/>
      <c r="C57" s="16" t="s">
        <v>107</v>
      </c>
      <c r="D57" s="18"/>
      <c r="E57" s="19"/>
      <c r="F57" s="212"/>
      <c r="G57" s="257"/>
      <c r="H57" s="245"/>
      <c r="I57" s="241"/>
      <c r="J57" s="241"/>
      <c r="K57" s="241"/>
      <c r="L57" s="241"/>
      <c r="M57" s="249"/>
      <c r="N57" s="203"/>
      <c r="O57" s="298"/>
      <c r="P57" s="203"/>
      <c r="Q57" s="298"/>
      <c r="R57" s="55"/>
      <c r="S57" s="39"/>
      <c r="T57" s="39"/>
      <c r="U57" s="39"/>
      <c r="V57" s="39"/>
      <c r="W57" s="39"/>
      <c r="X57" s="39"/>
      <c r="Y57" s="221"/>
      <c r="Z57" s="212"/>
      <c r="AA57" s="391"/>
      <c r="AB57" s="406"/>
      <c r="AC57" s="98">
        <f>AA57+'2026.5'!AC57</f>
        <v>746838</v>
      </c>
      <c r="AD57" s="99">
        <f>AB57+'2026.5'!AD57</f>
        <v>5000.0020084685066</v>
      </c>
      <c r="AE57" s="5"/>
      <c r="AF57" s="2"/>
      <c r="AG57" s="9">
        <f t="shared" si="14"/>
        <v>0</v>
      </c>
      <c r="AH57" s="387"/>
      <c r="AI57" s="9">
        <f t="shared" si="15"/>
        <v>0</v>
      </c>
      <c r="AJ57" s="10">
        <f>AE57+'2026.5'!AJ57</f>
        <v>1</v>
      </c>
      <c r="AK57" s="334">
        <f>AF57+'2026.5'!AK57</f>
        <v>0</v>
      </c>
      <c r="AL57" s="9">
        <f>AG57+'2026.5'!AL57</f>
        <v>0</v>
      </c>
      <c r="AM57" s="334">
        <f>AH57+'2026.5'!AM57</f>
        <v>7</v>
      </c>
      <c r="AN57" s="9">
        <f>AI57+'2026.5'!AN57</f>
        <v>2800</v>
      </c>
      <c r="AO57" s="3"/>
      <c r="AP57" s="11"/>
      <c r="AQ57" s="11">
        <f>AO57+'2026.5'!AQ57</f>
        <v>0</v>
      </c>
      <c r="AR57" s="11">
        <f>AP57+'2026.5'!AR57</f>
        <v>0</v>
      </c>
      <c r="AS57" s="4"/>
      <c r="AT57" s="11"/>
      <c r="AU57" s="11"/>
      <c r="AV57" s="11"/>
      <c r="AW57" s="11">
        <f>AS57+'2026.5'!AW57</f>
        <v>0</v>
      </c>
      <c r="AX57" s="11">
        <f>AT57+'2026.5'!AX57</f>
        <v>0</v>
      </c>
      <c r="AY57" s="11">
        <f>AU57+'2026.5'!AY57</f>
        <v>0</v>
      </c>
      <c r="AZ57" s="11">
        <f>AV57+'2026.5'!AZ57</f>
        <v>0</v>
      </c>
    </row>
    <row r="58" spans="1:52" s="1" customFormat="1">
      <c r="A58" s="526"/>
      <c r="B58" s="526"/>
      <c r="C58" s="16" t="s">
        <v>108</v>
      </c>
      <c r="D58" s="18"/>
      <c r="E58" s="19"/>
      <c r="F58" s="212"/>
      <c r="G58" s="257"/>
      <c r="H58" s="245"/>
      <c r="I58" s="241"/>
      <c r="J58" s="241"/>
      <c r="K58" s="241"/>
      <c r="L58" s="241"/>
      <c r="M58" s="249"/>
      <c r="N58" s="203"/>
      <c r="O58" s="298"/>
      <c r="P58" s="203"/>
      <c r="Q58" s="298"/>
      <c r="R58" s="55"/>
      <c r="S58" s="39"/>
      <c r="T58" s="39"/>
      <c r="U58" s="39"/>
      <c r="V58" s="39"/>
      <c r="W58" s="39"/>
      <c r="X58" s="39"/>
      <c r="Y58" s="221"/>
      <c r="Z58" s="212"/>
      <c r="AA58" s="391"/>
      <c r="AB58" s="393"/>
      <c r="AC58" s="98">
        <f>AA58+'2026.5'!AC58</f>
        <v>0</v>
      </c>
      <c r="AD58" s="99">
        <f>AB58+'2026.5'!AD58</f>
        <v>0</v>
      </c>
      <c r="AE58" s="5"/>
      <c r="AF58" s="2"/>
      <c r="AG58" s="9">
        <f t="shared" si="14"/>
        <v>0</v>
      </c>
      <c r="AH58" s="387"/>
      <c r="AI58" s="9">
        <f t="shared" si="15"/>
        <v>0</v>
      </c>
      <c r="AJ58" s="10">
        <f>AE58+'2026.5'!AJ58</f>
        <v>1</v>
      </c>
      <c r="AK58" s="334">
        <f>AF58+'2026.5'!AK58</f>
        <v>0</v>
      </c>
      <c r="AL58" s="9">
        <f>AG58+'2026.5'!AL58</f>
        <v>0</v>
      </c>
      <c r="AM58" s="334">
        <f>AH58+'2026.5'!AM58</f>
        <v>7</v>
      </c>
      <c r="AN58" s="9">
        <f>AI58+'2026.5'!AN58</f>
        <v>2800</v>
      </c>
      <c r="AO58" s="3"/>
      <c r="AP58" s="11"/>
      <c r="AQ58" s="11">
        <f>AO58+'2026.5'!AQ58</f>
        <v>0</v>
      </c>
      <c r="AR58" s="11">
        <f>AP58+'2026.5'!AR58</f>
        <v>0</v>
      </c>
      <c r="AS58" s="4"/>
      <c r="AT58" s="11"/>
      <c r="AU58" s="11"/>
      <c r="AV58" s="11"/>
      <c r="AW58" s="11">
        <f>AS58+'2026.5'!AW58</f>
        <v>0</v>
      </c>
      <c r="AX58" s="11">
        <f>AT58+'2026.5'!AX58</f>
        <v>0</v>
      </c>
      <c r="AY58" s="11">
        <f>AU58+'2026.5'!AY58</f>
        <v>0</v>
      </c>
      <c r="AZ58" s="11">
        <f>AV58+'2026.5'!AZ58</f>
        <v>0</v>
      </c>
    </row>
    <row r="59" spans="1:52" s="1" customFormat="1">
      <c r="A59" s="526"/>
      <c r="B59" s="526"/>
      <c r="C59" s="16" t="s">
        <v>109</v>
      </c>
      <c r="D59" s="18"/>
      <c r="E59" s="19"/>
      <c r="F59" s="212"/>
      <c r="G59" s="257"/>
      <c r="H59" s="245"/>
      <c r="I59" s="241"/>
      <c r="J59" s="241"/>
      <c r="K59" s="241"/>
      <c r="L59" s="241"/>
      <c r="M59" s="249"/>
      <c r="N59" s="203"/>
      <c r="O59" s="298"/>
      <c r="P59" s="203"/>
      <c r="Q59" s="298"/>
      <c r="R59" s="55"/>
      <c r="S59" s="39"/>
      <c r="T59" s="39"/>
      <c r="U59" s="39"/>
      <c r="V59" s="39"/>
      <c r="W59" s="39"/>
      <c r="X59" s="39"/>
      <c r="Y59" s="221"/>
      <c r="Z59" s="212"/>
      <c r="AA59" s="391"/>
      <c r="AB59" s="393"/>
      <c r="AC59" s="98">
        <f>AA59+'2026.5'!AC58</f>
        <v>0</v>
      </c>
      <c r="AD59" s="99">
        <f>AB59+'2026.5'!AD58</f>
        <v>0</v>
      </c>
      <c r="AE59" s="5"/>
      <c r="AF59" s="2"/>
      <c r="AG59" s="9">
        <f t="shared" ref="AG59" si="24">AF59*$AG$5</f>
        <v>0</v>
      </c>
      <c r="AH59" s="387"/>
      <c r="AI59" s="9">
        <f t="shared" ref="AI59" si="25">AH59*$AI$5</f>
        <v>0</v>
      </c>
      <c r="AJ59" s="10">
        <f>AE59+'2026.5'!AJ59</f>
        <v>1</v>
      </c>
      <c r="AK59" s="334">
        <f>AF59+'2026.5'!AK59</f>
        <v>0</v>
      </c>
      <c r="AL59" s="9">
        <f>AG59+'2026.5'!AL59</f>
        <v>0</v>
      </c>
      <c r="AM59" s="334">
        <f>AH59+'2026.5'!AM59</f>
        <v>6</v>
      </c>
      <c r="AN59" s="9">
        <f>AI59+'2026.5'!AN59</f>
        <v>2400</v>
      </c>
      <c r="AO59" s="3"/>
      <c r="AP59" s="11"/>
      <c r="AQ59" s="11">
        <f>AO59+'2026.5'!AQ59</f>
        <v>0</v>
      </c>
      <c r="AR59" s="11">
        <f>AP59+'2026.5'!AR59</f>
        <v>0</v>
      </c>
      <c r="AS59" s="4"/>
      <c r="AT59" s="11"/>
      <c r="AU59" s="11"/>
      <c r="AV59" s="11"/>
      <c r="AW59" s="11">
        <f>AS59+'2026.5'!AW59</f>
        <v>0</v>
      </c>
      <c r="AX59" s="11">
        <f>AT59+'2026.5'!AX59</f>
        <v>0</v>
      </c>
      <c r="AY59" s="11">
        <f>AU59+'2026.5'!AY59</f>
        <v>0</v>
      </c>
      <c r="AZ59" s="11">
        <f>AV59+'2026.5'!AZ59</f>
        <v>0</v>
      </c>
    </row>
    <row r="60" spans="1:52" s="1" customFormat="1">
      <c r="A60" s="526"/>
      <c r="B60" s="526"/>
      <c r="C60" s="16" t="s">
        <v>110</v>
      </c>
      <c r="D60" s="18"/>
      <c r="E60" s="19"/>
      <c r="F60" s="212"/>
      <c r="G60" s="257"/>
      <c r="H60" s="245"/>
      <c r="I60" s="241"/>
      <c r="J60" s="241"/>
      <c r="K60" s="241"/>
      <c r="L60" s="241"/>
      <c r="M60" s="249"/>
      <c r="N60" s="203"/>
      <c r="O60" s="298"/>
      <c r="P60" s="203"/>
      <c r="Q60" s="298"/>
      <c r="R60" s="55"/>
      <c r="S60" s="39"/>
      <c r="T60" s="39"/>
      <c r="U60" s="39"/>
      <c r="V60" s="39"/>
      <c r="W60" s="39"/>
      <c r="X60" s="39"/>
      <c r="Y60" s="221"/>
      <c r="Z60" s="212"/>
      <c r="AA60" s="391"/>
      <c r="AB60" s="393"/>
      <c r="AC60" s="98">
        <f>AA60+'2026.5'!AC60</f>
        <v>3440030</v>
      </c>
      <c r="AD60" s="99">
        <f>AB60+'2026.5'!AD60</f>
        <v>23201.302318105845</v>
      </c>
      <c r="AE60" s="5"/>
      <c r="AF60" s="2"/>
      <c r="AG60" s="9">
        <f t="shared" si="14"/>
        <v>0</v>
      </c>
      <c r="AH60" s="387"/>
      <c r="AI60" s="9">
        <f t="shared" si="15"/>
        <v>0</v>
      </c>
      <c r="AJ60" s="10">
        <f>AE60+'2026.5'!AJ60</f>
        <v>1</v>
      </c>
      <c r="AK60" s="334">
        <f>AF60+'2026.5'!AK60</f>
        <v>0</v>
      </c>
      <c r="AL60" s="9">
        <f>AG60+'2026.5'!AL60</f>
        <v>0</v>
      </c>
      <c r="AM60" s="334">
        <f>AH60+'2026.5'!AM60</f>
        <v>7</v>
      </c>
      <c r="AN60" s="9">
        <f>AI60+'2026.5'!AN60</f>
        <v>2800</v>
      </c>
      <c r="AO60" s="3"/>
      <c r="AP60" s="11"/>
      <c r="AQ60" s="11">
        <f>AO60+'2026.5'!AQ60</f>
        <v>0</v>
      </c>
      <c r="AR60" s="11">
        <f>AP60+'2026.5'!AR60</f>
        <v>0</v>
      </c>
      <c r="AS60" s="4"/>
      <c r="AT60" s="11"/>
      <c r="AU60" s="11"/>
      <c r="AV60" s="11"/>
      <c r="AW60" s="11">
        <f>AS60+'2026.5'!AW60</f>
        <v>0</v>
      </c>
      <c r="AX60" s="11">
        <f>AT60+'2026.5'!AX60</f>
        <v>0</v>
      </c>
      <c r="AY60" s="11">
        <f>AU60+'2026.5'!AY60</f>
        <v>0</v>
      </c>
      <c r="AZ60" s="11">
        <f>AV60+'2026.5'!AZ60</f>
        <v>0</v>
      </c>
    </row>
    <row r="61" spans="1:52" s="1" customFormat="1">
      <c r="A61" s="527"/>
      <c r="B61" s="527"/>
      <c r="C61" s="414" t="s">
        <v>162</v>
      </c>
      <c r="D61" s="18"/>
      <c r="E61" s="19"/>
      <c r="F61" s="212"/>
      <c r="G61" s="257"/>
      <c r="H61" s="356"/>
      <c r="I61" s="241"/>
      <c r="J61" s="241"/>
      <c r="K61" s="241"/>
      <c r="L61" s="241"/>
      <c r="M61" s="357"/>
      <c r="N61" s="203"/>
      <c r="O61" s="298"/>
      <c r="P61" s="203"/>
      <c r="Q61" s="298"/>
      <c r="R61" s="55"/>
      <c r="S61" s="39"/>
      <c r="T61" s="39"/>
      <c r="U61" s="39"/>
      <c r="V61" s="39"/>
      <c r="W61" s="39"/>
      <c r="X61" s="39"/>
      <c r="Y61" s="221"/>
      <c r="Z61" s="212"/>
      <c r="AA61" s="391"/>
      <c r="AB61" s="408"/>
      <c r="AC61" s="98">
        <f>AA61+'2026.5'!AC61</f>
        <v>0</v>
      </c>
      <c r="AD61" s="99">
        <f>AB61+'2026.5'!AD61</f>
        <v>0</v>
      </c>
      <c r="AE61" s="358"/>
      <c r="AF61" s="377"/>
      <c r="AG61" s="9">
        <f t="shared" si="14"/>
        <v>0</v>
      </c>
      <c r="AH61" s="383"/>
      <c r="AI61" s="9">
        <f t="shared" si="15"/>
        <v>0</v>
      </c>
      <c r="AJ61" s="10">
        <f>AE61+'2026.5'!AJ61</f>
        <v>0</v>
      </c>
      <c r="AK61" s="334">
        <f>AF61+'2026.5'!AK61</f>
        <v>0</v>
      </c>
      <c r="AL61" s="9">
        <f>AG61+'2026.5'!AL61</f>
        <v>0</v>
      </c>
      <c r="AM61" s="334">
        <f>AH61+'2026.5'!AM61</f>
        <v>0</v>
      </c>
      <c r="AN61" s="9">
        <f>AI61+'2026.5'!AN61</f>
        <v>0</v>
      </c>
      <c r="AO61" s="359"/>
      <c r="AP61" s="11"/>
      <c r="AQ61" s="11">
        <f>AO61+'2026.5'!AQ61</f>
        <v>0</v>
      </c>
      <c r="AR61" s="11">
        <f>AP61+'2026.5'!AR61</f>
        <v>0</v>
      </c>
      <c r="AS61" s="360"/>
      <c r="AT61" s="11"/>
      <c r="AU61" s="11"/>
      <c r="AV61" s="11"/>
      <c r="AW61" s="11">
        <f>AS61+'2026.5'!AW61</f>
        <v>0</v>
      </c>
      <c r="AX61" s="11">
        <f>AT61+'2026.5'!AX61</f>
        <v>0</v>
      </c>
      <c r="AY61" s="11">
        <f>AU61+'2026.5'!AY61</f>
        <v>0</v>
      </c>
      <c r="AZ61" s="11">
        <f>AV61+'2026.5'!AZ61</f>
        <v>0</v>
      </c>
    </row>
    <row r="62" spans="1:52" s="1" customFormat="1" ht="16.5" customHeight="1">
      <c r="A62" s="101" t="s">
        <v>73</v>
      </c>
      <c r="B62" s="101"/>
      <c r="C62" s="102"/>
      <c r="D62" s="367">
        <f>SUM(D45:D61)</f>
        <v>0</v>
      </c>
      <c r="E62" s="266">
        <f t="shared" ref="E62:AV62" si="26">SUM(E45:E61)</f>
        <v>0</v>
      </c>
      <c r="F62" s="373">
        <f t="shared" si="26"/>
        <v>0</v>
      </c>
      <c r="G62" s="205">
        <f t="shared" si="26"/>
        <v>0</v>
      </c>
      <c r="H62" s="370">
        <f t="shared" si="26"/>
        <v>0</v>
      </c>
      <c r="I62" s="366">
        <f t="shared" si="26"/>
        <v>0</v>
      </c>
      <c r="J62" s="366">
        <f t="shared" si="26"/>
        <v>0</v>
      </c>
      <c r="K62" s="366">
        <f t="shared" si="26"/>
        <v>0</v>
      </c>
      <c r="L62" s="366">
        <f t="shared" si="26"/>
        <v>0</v>
      </c>
      <c r="M62" s="365">
        <f t="shared" si="26"/>
        <v>0</v>
      </c>
      <c r="N62" s="370">
        <f t="shared" si="26"/>
        <v>0</v>
      </c>
      <c r="O62" s="365">
        <f t="shared" si="26"/>
        <v>0</v>
      </c>
      <c r="P62" s="372">
        <f t="shared" si="26"/>
        <v>0</v>
      </c>
      <c r="Q62" s="365">
        <f t="shared" si="26"/>
        <v>0</v>
      </c>
      <c r="R62" s="367">
        <f t="shared" si="26"/>
        <v>0</v>
      </c>
      <c r="S62" s="266">
        <f t="shared" si="26"/>
        <v>0</v>
      </c>
      <c r="T62" s="266">
        <f t="shared" si="26"/>
        <v>0</v>
      </c>
      <c r="U62" s="259">
        <f t="shared" si="26"/>
        <v>0</v>
      </c>
      <c r="V62" s="266">
        <f t="shared" si="26"/>
        <v>0</v>
      </c>
      <c r="W62" s="259">
        <f t="shared" si="26"/>
        <v>0</v>
      </c>
      <c r="X62" s="266">
        <f t="shared" si="26"/>
        <v>0</v>
      </c>
      <c r="Y62" s="259">
        <f t="shared" si="26"/>
        <v>0</v>
      </c>
      <c r="Z62" s="371">
        <f t="shared" si="26"/>
        <v>0</v>
      </c>
      <c r="AA62" s="399">
        <f t="shared" si="26"/>
        <v>0</v>
      </c>
      <c r="AB62" s="400">
        <f t="shared" si="26"/>
        <v>0</v>
      </c>
      <c r="AC62" s="381">
        <f t="shared" si="26"/>
        <v>6110260</v>
      </c>
      <c r="AD62" s="380">
        <f t="shared" si="26"/>
        <v>41301.273772282831</v>
      </c>
      <c r="AE62" s="259">
        <f t="shared" si="26"/>
        <v>0</v>
      </c>
      <c r="AF62" s="266">
        <f t="shared" si="26"/>
        <v>0</v>
      </c>
      <c r="AG62" s="376">
        <f t="shared" si="26"/>
        <v>0</v>
      </c>
      <c r="AH62" s="266">
        <f t="shared" si="26"/>
        <v>0</v>
      </c>
      <c r="AI62" s="365">
        <f t="shared" si="26"/>
        <v>0</v>
      </c>
      <c r="AJ62" s="266">
        <f>SUM(AJ45:AJ61)</f>
        <v>20</v>
      </c>
      <c r="AK62" s="375">
        <f>SUM(AK45:AK61)</f>
        <v>73</v>
      </c>
      <c r="AL62" s="374">
        <f>SUM(AL45:AL61)</f>
        <v>14600</v>
      </c>
      <c r="AM62" s="375">
        <f>SUM(AM45:AM61)</f>
        <v>605</v>
      </c>
      <c r="AN62" s="374">
        <f>SUM(AN45:AN61)</f>
        <v>242000</v>
      </c>
      <c r="AO62" s="266">
        <f t="shared" si="26"/>
        <v>0</v>
      </c>
      <c r="AP62" s="266">
        <f t="shared" si="26"/>
        <v>0</v>
      </c>
      <c r="AQ62" s="266">
        <f t="shared" si="26"/>
        <v>0</v>
      </c>
      <c r="AR62" s="266">
        <f t="shared" si="26"/>
        <v>0</v>
      </c>
      <c r="AS62" s="266">
        <f t="shared" si="26"/>
        <v>0</v>
      </c>
      <c r="AT62" s="266">
        <f t="shared" si="26"/>
        <v>0</v>
      </c>
      <c r="AU62" s="266">
        <f t="shared" si="26"/>
        <v>0</v>
      </c>
      <c r="AV62" s="266">
        <f t="shared" si="26"/>
        <v>0</v>
      </c>
      <c r="AW62" s="266">
        <f>SUM(AW45:AW61)</f>
        <v>7</v>
      </c>
      <c r="AX62" s="266">
        <f t="shared" ref="AX62:AZ62" si="27">SUM(AX45:AX61)</f>
        <v>360</v>
      </c>
      <c r="AY62" s="266">
        <f t="shared" si="27"/>
        <v>1408</v>
      </c>
      <c r="AZ62" s="259">
        <f t="shared" si="27"/>
        <v>53</v>
      </c>
    </row>
    <row r="63" spans="1:52" s="1" customFormat="1">
      <c r="A63" s="525">
        <v>5</v>
      </c>
      <c r="B63" s="525">
        <v>1</v>
      </c>
      <c r="C63" s="16" t="s">
        <v>112</v>
      </c>
      <c r="D63" s="18"/>
      <c r="E63" s="19"/>
      <c r="F63" s="252"/>
      <c r="G63" s="257"/>
      <c r="H63" s="245"/>
      <c r="I63" s="241"/>
      <c r="J63" s="241"/>
      <c r="K63" s="241"/>
      <c r="L63" s="241"/>
      <c r="M63" s="249"/>
      <c r="N63" s="203"/>
      <c r="O63" s="301"/>
      <c r="P63" s="203"/>
      <c r="Q63" s="301"/>
      <c r="R63" s="65"/>
      <c r="S63" s="66"/>
      <c r="T63" s="66"/>
      <c r="U63" s="66"/>
      <c r="V63" s="66"/>
      <c r="W63" s="66"/>
      <c r="X63" s="66"/>
      <c r="Y63" s="224"/>
      <c r="Z63" s="212"/>
      <c r="AA63" s="391"/>
      <c r="AB63" s="393"/>
      <c r="AC63" s="98">
        <f>AA63+'2026.5'!AC63</f>
        <v>892242</v>
      </c>
      <c r="AD63" s="99">
        <f>AB63+'2026.5'!AD63</f>
        <v>6000.0055276534213</v>
      </c>
      <c r="AE63" s="5"/>
      <c r="AF63" s="2"/>
      <c r="AG63" s="9">
        <f t="shared" si="14"/>
        <v>0</v>
      </c>
      <c r="AH63" s="387"/>
      <c r="AI63" s="9">
        <f t="shared" si="15"/>
        <v>0</v>
      </c>
      <c r="AJ63" s="10">
        <f>AE63+'2026.5'!AJ63</f>
        <v>2</v>
      </c>
      <c r="AK63" s="334">
        <f>AF63+'2026.5'!AK63</f>
        <v>0</v>
      </c>
      <c r="AL63" s="9">
        <f>AG63+'2026.5'!AL63</f>
        <v>0</v>
      </c>
      <c r="AM63" s="334">
        <f>AH63+'2026.5'!AM63</f>
        <v>99</v>
      </c>
      <c r="AN63" s="9">
        <f>AI63+'2026.5'!AN63</f>
        <v>39600</v>
      </c>
      <c r="AO63" s="3"/>
      <c r="AP63" s="11"/>
      <c r="AQ63" s="11">
        <f>AO63+'2026.5'!AQ63</f>
        <v>0</v>
      </c>
      <c r="AR63" s="11">
        <f>AP63+'2026.5'!AR63</f>
        <v>0</v>
      </c>
      <c r="AS63" s="4"/>
      <c r="AT63" s="11"/>
      <c r="AU63" s="11"/>
      <c r="AV63" s="11"/>
      <c r="AW63" s="11">
        <f>AS63+'2026.5'!AW63</f>
        <v>0</v>
      </c>
      <c r="AX63" s="11">
        <f>AT63+'2026.5'!AX63</f>
        <v>0</v>
      </c>
      <c r="AY63" s="11">
        <f>AU63+'2026.5'!AY63</f>
        <v>0</v>
      </c>
      <c r="AZ63" s="11">
        <f>AV63+'2026.5'!AZ63</f>
        <v>0</v>
      </c>
    </row>
    <row r="64" spans="1:52" s="1" customFormat="1">
      <c r="A64" s="526"/>
      <c r="B64" s="526"/>
      <c r="C64" s="16" t="s">
        <v>113</v>
      </c>
      <c r="D64" s="18"/>
      <c r="E64" s="19"/>
      <c r="F64" s="252"/>
      <c r="G64" s="257"/>
      <c r="H64" s="245"/>
      <c r="I64" s="241"/>
      <c r="J64" s="241"/>
      <c r="K64" s="241"/>
      <c r="L64" s="241"/>
      <c r="M64" s="249"/>
      <c r="N64" s="203"/>
      <c r="O64" s="301"/>
      <c r="P64" s="203"/>
      <c r="Q64" s="301"/>
      <c r="R64" s="65"/>
      <c r="S64" s="66"/>
      <c r="T64" s="66"/>
      <c r="U64" s="66"/>
      <c r="V64" s="66"/>
      <c r="W64" s="66"/>
      <c r="X64" s="66"/>
      <c r="Y64" s="224"/>
      <c r="Z64" s="212"/>
      <c r="AA64" s="391"/>
      <c r="AB64" s="393"/>
      <c r="AC64" s="98">
        <f>AA64+'2026.5'!AC64</f>
        <v>622897</v>
      </c>
      <c r="AD64" s="99">
        <f>AB64+'2026.5'!AD64</f>
        <v>4170.2299999999996</v>
      </c>
      <c r="AE64" s="5"/>
      <c r="AF64" s="2"/>
      <c r="AG64" s="9">
        <f t="shared" si="14"/>
        <v>0</v>
      </c>
      <c r="AH64" s="387"/>
      <c r="AI64" s="9">
        <f t="shared" si="15"/>
        <v>0</v>
      </c>
      <c r="AJ64" s="10">
        <f>AE64+'2026.5'!AJ64</f>
        <v>4</v>
      </c>
      <c r="AK64" s="334">
        <f>AF64+'2026.5'!AK64</f>
        <v>0</v>
      </c>
      <c r="AL64" s="9">
        <f>AG64+'2026.5'!AL64</f>
        <v>0</v>
      </c>
      <c r="AM64" s="334">
        <f>AH64+'2026.5'!AM64</f>
        <v>211</v>
      </c>
      <c r="AN64" s="9">
        <f>AI64+'2026.5'!AN64</f>
        <v>84400</v>
      </c>
      <c r="AO64" s="7"/>
      <c r="AP64" s="11"/>
      <c r="AQ64" s="11">
        <f>AO64+'2026.5'!AQ64</f>
        <v>0</v>
      </c>
      <c r="AR64" s="11">
        <f>AP64+'2026.5'!AR64</f>
        <v>0</v>
      </c>
      <c r="AS64" s="4"/>
      <c r="AT64" s="11"/>
      <c r="AU64" s="11"/>
      <c r="AV64" s="11"/>
      <c r="AW64" s="11">
        <f>AS64+'2026.5'!AW64</f>
        <v>1</v>
      </c>
      <c r="AX64" s="11">
        <f>AT64+'2026.5'!AX64</f>
        <v>60</v>
      </c>
      <c r="AY64" s="11">
        <f>AU64+'2026.5'!AY64</f>
        <v>206</v>
      </c>
      <c r="AZ64" s="11">
        <f>AV64+'2026.5'!AZ64</f>
        <v>5</v>
      </c>
    </row>
    <row r="65" spans="1:52" s="1" customFormat="1">
      <c r="A65" s="526"/>
      <c r="B65" s="526"/>
      <c r="C65" s="16" t="s">
        <v>114</v>
      </c>
      <c r="D65" s="18"/>
      <c r="E65" s="19"/>
      <c r="F65" s="252"/>
      <c r="G65" s="257"/>
      <c r="H65" s="245"/>
      <c r="I65" s="241"/>
      <c r="J65" s="241"/>
      <c r="K65" s="241"/>
      <c r="L65" s="241"/>
      <c r="M65" s="249"/>
      <c r="N65" s="203"/>
      <c r="O65" s="301"/>
      <c r="P65" s="203"/>
      <c r="Q65" s="301"/>
      <c r="R65" s="65"/>
      <c r="S65" s="66"/>
      <c r="T65" s="66"/>
      <c r="U65" s="66"/>
      <c r="V65" s="66"/>
      <c r="W65" s="66"/>
      <c r="X65" s="66"/>
      <c r="Y65" s="224"/>
      <c r="Z65" s="212"/>
      <c r="AA65" s="391"/>
      <c r="AB65" s="393"/>
      <c r="AC65" s="98">
        <f>AA65+'2026.5'!AC65</f>
        <v>0</v>
      </c>
      <c r="AD65" s="99">
        <f>AB65+'2026.5'!AD65</f>
        <v>0</v>
      </c>
      <c r="AE65" s="5"/>
      <c r="AF65" s="2"/>
      <c r="AG65" s="9">
        <f t="shared" si="14"/>
        <v>0</v>
      </c>
      <c r="AH65" s="387"/>
      <c r="AI65" s="9">
        <f t="shared" si="15"/>
        <v>0</v>
      </c>
      <c r="AJ65" s="10">
        <f>AE65+'2026.5'!AJ65</f>
        <v>1</v>
      </c>
      <c r="AK65" s="334">
        <f>AF65+'2026.5'!AK65</f>
        <v>3</v>
      </c>
      <c r="AL65" s="9">
        <f>AG65+'2026.5'!AL65</f>
        <v>600</v>
      </c>
      <c r="AM65" s="334">
        <f>AH65+'2026.5'!AM65</f>
        <v>62</v>
      </c>
      <c r="AN65" s="9">
        <f>AI65+'2026.5'!AN65</f>
        <v>24800</v>
      </c>
      <c r="AO65" s="3"/>
      <c r="AP65" s="11"/>
      <c r="AQ65" s="11">
        <f>AO65+'2026.5'!AQ65</f>
        <v>0</v>
      </c>
      <c r="AR65" s="11">
        <f>AP65+'2026.5'!AR65</f>
        <v>0</v>
      </c>
      <c r="AS65" s="4"/>
      <c r="AT65" s="11"/>
      <c r="AU65" s="11"/>
      <c r="AV65" s="11"/>
      <c r="AW65" s="11">
        <f>AS65+'2026.5'!AW65</f>
        <v>0</v>
      </c>
      <c r="AX65" s="11">
        <f>AT65+'2026.5'!AX65</f>
        <v>0</v>
      </c>
      <c r="AY65" s="11">
        <f>AU65+'2026.5'!AY65</f>
        <v>0</v>
      </c>
      <c r="AZ65" s="11">
        <f>AV65+'2026.5'!AZ65</f>
        <v>0</v>
      </c>
    </row>
    <row r="66" spans="1:52" s="1" customFormat="1">
      <c r="A66" s="526"/>
      <c r="B66" s="527"/>
      <c r="C66" s="16" t="s">
        <v>115</v>
      </c>
      <c r="D66" s="18"/>
      <c r="E66" s="19"/>
      <c r="F66" s="252"/>
      <c r="G66" s="257"/>
      <c r="H66" s="245"/>
      <c r="I66" s="241"/>
      <c r="J66" s="241"/>
      <c r="K66" s="241"/>
      <c r="L66" s="241"/>
      <c r="M66" s="249"/>
      <c r="N66" s="203"/>
      <c r="O66" s="301"/>
      <c r="P66" s="203"/>
      <c r="Q66" s="301"/>
      <c r="R66" s="65"/>
      <c r="S66" s="66"/>
      <c r="T66" s="66"/>
      <c r="U66" s="66"/>
      <c r="V66" s="66"/>
      <c r="W66" s="66"/>
      <c r="X66" s="66"/>
      <c r="Y66" s="224"/>
      <c r="Z66" s="212"/>
      <c r="AA66" s="391"/>
      <c r="AB66" s="393"/>
      <c r="AC66" s="98">
        <f>AA66+'2026.5'!AC66</f>
        <v>0</v>
      </c>
      <c r="AD66" s="99">
        <f>AB66+'2026.5'!AD66</f>
        <v>0</v>
      </c>
      <c r="AE66" s="5"/>
      <c r="AF66" s="2"/>
      <c r="AG66" s="9">
        <f t="shared" si="14"/>
        <v>0</v>
      </c>
      <c r="AH66" s="387"/>
      <c r="AI66" s="9">
        <f t="shared" si="15"/>
        <v>0</v>
      </c>
      <c r="AJ66" s="10">
        <f>AE66+'2026.5'!AJ66</f>
        <v>1</v>
      </c>
      <c r="AK66" s="334">
        <f>AF66+'2026.5'!AK66</f>
        <v>0</v>
      </c>
      <c r="AL66" s="9">
        <f>AG66+'2026.5'!AL66</f>
        <v>0</v>
      </c>
      <c r="AM66" s="334">
        <f>AH66+'2026.5'!AM66</f>
        <v>47</v>
      </c>
      <c r="AN66" s="9">
        <f>AI66+'2026.5'!AN66</f>
        <v>18800</v>
      </c>
      <c r="AO66" s="3"/>
      <c r="AP66" s="11"/>
      <c r="AQ66" s="11">
        <f>AO66+'2026.5'!AQ66</f>
        <v>0</v>
      </c>
      <c r="AR66" s="11">
        <f>AP66+'2026.5'!AR66</f>
        <v>0</v>
      </c>
      <c r="AS66" s="4"/>
      <c r="AT66" s="11"/>
      <c r="AU66" s="11"/>
      <c r="AV66" s="11"/>
      <c r="AW66" s="11">
        <f>AS66+'2026.5'!AW66</f>
        <v>0</v>
      </c>
      <c r="AX66" s="11">
        <f>AT66+'2026.5'!AX66</f>
        <v>0</v>
      </c>
      <c r="AY66" s="11">
        <f>AU66+'2026.5'!AY66</f>
        <v>0</v>
      </c>
      <c r="AZ66" s="11">
        <f>AV66+'2026.5'!AZ66</f>
        <v>0</v>
      </c>
    </row>
    <row r="67" spans="1:52" s="1" customFormat="1">
      <c r="A67" s="526"/>
      <c r="B67" s="528">
        <v>2</v>
      </c>
      <c r="C67" s="16" t="s">
        <v>116</v>
      </c>
      <c r="D67" s="18"/>
      <c r="E67" s="19"/>
      <c r="F67" s="252"/>
      <c r="G67" s="257"/>
      <c r="H67" s="245"/>
      <c r="I67" s="241"/>
      <c r="J67" s="241"/>
      <c r="K67" s="241"/>
      <c r="L67" s="241"/>
      <c r="M67" s="249"/>
      <c r="N67" s="203"/>
      <c r="O67" s="301"/>
      <c r="P67" s="203"/>
      <c r="Q67" s="301"/>
      <c r="R67" s="65"/>
      <c r="S67" s="66"/>
      <c r="T67" s="66"/>
      <c r="U67" s="66"/>
      <c r="V67" s="66"/>
      <c r="W67" s="66"/>
      <c r="X67" s="66"/>
      <c r="Y67" s="224"/>
      <c r="Z67" s="212"/>
      <c r="AA67" s="391"/>
      <c r="AB67" s="393"/>
      <c r="AC67" s="98">
        <f>AA67+'2026.5'!AC67</f>
        <v>1017873</v>
      </c>
      <c r="AD67" s="99">
        <f>AB67+'2026.5'!AD67</f>
        <v>6890.5656514259299</v>
      </c>
      <c r="AE67" s="5"/>
      <c r="AF67" s="2"/>
      <c r="AG67" s="9">
        <f t="shared" si="14"/>
        <v>0</v>
      </c>
      <c r="AH67" s="387"/>
      <c r="AI67" s="9">
        <f t="shared" si="15"/>
        <v>0</v>
      </c>
      <c r="AJ67" s="10">
        <f>AE67+'2026.5'!AJ67</f>
        <v>1</v>
      </c>
      <c r="AK67" s="334">
        <f>AF67+'2026.5'!AK67</f>
        <v>0</v>
      </c>
      <c r="AL67" s="9">
        <f>AG67+'2026.5'!AL67</f>
        <v>0</v>
      </c>
      <c r="AM67" s="334">
        <f>AH67+'2026.5'!AM67</f>
        <v>36</v>
      </c>
      <c r="AN67" s="9">
        <f>AI67+'2026.5'!AN67</f>
        <v>14400</v>
      </c>
      <c r="AO67" s="3"/>
      <c r="AP67" s="11"/>
      <c r="AQ67" s="11">
        <f>AO67+'2026.5'!AQ67</f>
        <v>9</v>
      </c>
      <c r="AR67" s="11">
        <f>AP67+'2026.5'!AR67</f>
        <v>0</v>
      </c>
      <c r="AS67" s="4"/>
      <c r="AT67" s="11"/>
      <c r="AU67" s="11"/>
      <c r="AV67" s="11"/>
      <c r="AW67" s="11">
        <f>AS67+'2026.5'!AW67</f>
        <v>5</v>
      </c>
      <c r="AX67" s="11">
        <f>AT67+'2026.5'!AX67</f>
        <v>250</v>
      </c>
      <c r="AY67" s="11">
        <f>AU67+'2026.5'!AY67</f>
        <v>933</v>
      </c>
      <c r="AZ67" s="11">
        <f>AV67+'2026.5'!AZ67</f>
        <v>21</v>
      </c>
    </row>
    <row r="68" spans="1:52" s="1" customFormat="1">
      <c r="A68" s="526"/>
      <c r="B68" s="528"/>
      <c r="C68" s="16" t="s">
        <v>117</v>
      </c>
      <c r="D68" s="18"/>
      <c r="E68" s="19"/>
      <c r="F68" s="252"/>
      <c r="G68" s="257"/>
      <c r="H68" s="245"/>
      <c r="I68" s="241"/>
      <c r="J68" s="241"/>
      <c r="K68" s="241"/>
      <c r="L68" s="241"/>
      <c r="M68" s="249"/>
      <c r="N68" s="203"/>
      <c r="O68" s="301"/>
      <c r="P68" s="203"/>
      <c r="Q68" s="301"/>
      <c r="R68" s="65"/>
      <c r="S68" s="66"/>
      <c r="T68" s="66"/>
      <c r="U68" s="66"/>
      <c r="V68" s="66"/>
      <c r="W68" s="66"/>
      <c r="X68" s="66"/>
      <c r="Y68" s="224"/>
      <c r="Z68" s="212"/>
      <c r="AA68" s="391"/>
      <c r="AB68" s="393"/>
      <c r="AC68" s="98">
        <f>AA68+'2026.5'!AC68</f>
        <v>0</v>
      </c>
      <c r="AD68" s="99">
        <f>AB68+'2026.5'!AD68</f>
        <v>0</v>
      </c>
      <c r="AE68" s="5"/>
      <c r="AF68" s="2"/>
      <c r="AG68" s="9">
        <f t="shared" si="14"/>
        <v>0</v>
      </c>
      <c r="AH68" s="387"/>
      <c r="AI68" s="9">
        <f t="shared" si="15"/>
        <v>0</v>
      </c>
      <c r="AJ68" s="10">
        <f>AE68+'2026.5'!AJ68</f>
        <v>1</v>
      </c>
      <c r="AK68" s="334">
        <f>AF68+'2026.5'!AK68</f>
        <v>6</v>
      </c>
      <c r="AL68" s="9">
        <f>AG68+'2026.5'!AL68</f>
        <v>1200</v>
      </c>
      <c r="AM68" s="334">
        <f>AH68+'2026.5'!AM68</f>
        <v>91</v>
      </c>
      <c r="AN68" s="9">
        <f>AI68+'2026.5'!AN68</f>
        <v>36400</v>
      </c>
      <c r="AO68" s="3"/>
      <c r="AP68" s="11"/>
      <c r="AQ68" s="11">
        <f>AO68+'2026.5'!AQ68</f>
        <v>0</v>
      </c>
      <c r="AR68" s="11">
        <f>AP68+'2026.5'!AR68</f>
        <v>0</v>
      </c>
      <c r="AS68" s="4"/>
      <c r="AT68" s="11"/>
      <c r="AU68" s="11"/>
      <c r="AV68" s="11"/>
      <c r="AW68" s="11">
        <f>AS68+'2026.5'!AW68</f>
        <v>0</v>
      </c>
      <c r="AX68" s="11">
        <f>AT68+'2026.5'!AX68</f>
        <v>0</v>
      </c>
      <c r="AY68" s="11">
        <f>AU68+'2026.5'!AY68</f>
        <v>0</v>
      </c>
      <c r="AZ68" s="11">
        <f>AV68+'2026.5'!AZ68</f>
        <v>0</v>
      </c>
    </row>
    <row r="69" spans="1:52" s="1" customFormat="1">
      <c r="A69" s="526"/>
      <c r="B69" s="528"/>
      <c r="C69" s="16" t="s">
        <v>118</v>
      </c>
      <c r="D69" s="18"/>
      <c r="E69" s="19"/>
      <c r="F69" s="252"/>
      <c r="G69" s="257"/>
      <c r="H69" s="245"/>
      <c r="I69" s="241"/>
      <c r="J69" s="241"/>
      <c r="K69" s="241"/>
      <c r="L69" s="241"/>
      <c r="M69" s="249"/>
      <c r="N69" s="203"/>
      <c r="O69" s="301"/>
      <c r="P69" s="203"/>
      <c r="Q69" s="301"/>
      <c r="R69" s="65"/>
      <c r="S69" s="66"/>
      <c r="T69" s="66"/>
      <c r="U69" s="66"/>
      <c r="V69" s="66"/>
      <c r="W69" s="66"/>
      <c r="X69" s="66"/>
      <c r="Y69" s="224"/>
      <c r="Z69" s="212"/>
      <c r="AA69" s="391"/>
      <c r="AB69" s="393"/>
      <c r="AC69" s="98">
        <f>AA69+'2026.5'!AC69</f>
        <v>0</v>
      </c>
      <c r="AD69" s="99">
        <f>AB69+'2026.5'!AD69</f>
        <v>0</v>
      </c>
      <c r="AE69" s="5"/>
      <c r="AF69" s="2"/>
      <c r="AG69" s="9">
        <f t="shared" si="14"/>
        <v>0</v>
      </c>
      <c r="AH69" s="387"/>
      <c r="AI69" s="9">
        <f t="shared" si="15"/>
        <v>0</v>
      </c>
      <c r="AJ69" s="10">
        <f>AE69+'2026.5'!AJ69</f>
        <v>2</v>
      </c>
      <c r="AK69" s="334">
        <f>AF69+'2026.5'!AK69</f>
        <v>0</v>
      </c>
      <c r="AL69" s="9">
        <f>AG69+'2026.5'!AL69</f>
        <v>0</v>
      </c>
      <c r="AM69" s="334">
        <f>AH69+'2026.5'!AM69</f>
        <v>64</v>
      </c>
      <c r="AN69" s="9">
        <f>AI69+'2026.5'!AN69</f>
        <v>25600</v>
      </c>
      <c r="AO69" s="3"/>
      <c r="AP69" s="11"/>
      <c r="AQ69" s="11">
        <f>AO69+'2026.5'!AQ69</f>
        <v>0</v>
      </c>
      <c r="AR69" s="11">
        <f>AP69+'2026.5'!AR69</f>
        <v>0</v>
      </c>
      <c r="AS69" s="4"/>
      <c r="AT69" s="11"/>
      <c r="AU69" s="11"/>
      <c r="AV69" s="11"/>
      <c r="AW69" s="11">
        <f>AS69+'2026.5'!AW69</f>
        <v>0</v>
      </c>
      <c r="AX69" s="11">
        <f>AT69+'2026.5'!AX69</f>
        <v>0</v>
      </c>
      <c r="AY69" s="11">
        <f>AU69+'2026.5'!AY69</f>
        <v>0</v>
      </c>
      <c r="AZ69" s="11">
        <f>AV69+'2026.5'!AZ69</f>
        <v>0</v>
      </c>
    </row>
    <row r="70" spans="1:52" s="1" customFormat="1">
      <c r="A70" s="527"/>
      <c r="B70" s="528"/>
      <c r="C70" s="16" t="s">
        <v>119</v>
      </c>
      <c r="D70" s="18"/>
      <c r="E70" s="19"/>
      <c r="F70" s="252"/>
      <c r="G70" s="257"/>
      <c r="H70" s="245"/>
      <c r="I70" s="241"/>
      <c r="J70" s="241"/>
      <c r="K70" s="241"/>
      <c r="L70" s="241"/>
      <c r="M70" s="249"/>
      <c r="N70" s="203"/>
      <c r="O70" s="301"/>
      <c r="P70" s="203"/>
      <c r="Q70" s="301"/>
      <c r="R70" s="65"/>
      <c r="S70" s="66"/>
      <c r="T70" s="66"/>
      <c r="U70" s="66"/>
      <c r="V70" s="66"/>
      <c r="W70" s="66"/>
      <c r="X70" s="66"/>
      <c r="Y70" s="224"/>
      <c r="Z70" s="212"/>
      <c r="AA70" s="391"/>
      <c r="AB70" s="393"/>
      <c r="AC70" s="98">
        <f>AA70+'2026.5'!AC70</f>
        <v>0</v>
      </c>
      <c r="AD70" s="99">
        <f>AB70+'2026.5'!AD70</f>
        <v>0</v>
      </c>
      <c r="AE70" s="5"/>
      <c r="AF70" s="2"/>
      <c r="AG70" s="9">
        <f t="shared" ref="AG70:AG91" si="28">AF70*$AG$5</f>
        <v>0</v>
      </c>
      <c r="AH70" s="387"/>
      <c r="AI70" s="9">
        <f t="shared" ref="AI70:AI91" si="29">AH70*$AI$5</f>
        <v>0</v>
      </c>
      <c r="AJ70" s="10">
        <f>AE70+'2026.5'!AJ70</f>
        <v>1</v>
      </c>
      <c r="AK70" s="334">
        <f>AF70+'2026.5'!AK70</f>
        <v>0</v>
      </c>
      <c r="AL70" s="9">
        <f>AG70+'2026.5'!AL70</f>
        <v>0</v>
      </c>
      <c r="AM70" s="334">
        <f>AH70+'2026.5'!AM70</f>
        <v>32</v>
      </c>
      <c r="AN70" s="9">
        <f>AI70+'2026.5'!AN70</f>
        <v>12800</v>
      </c>
      <c r="AO70" s="3"/>
      <c r="AP70" s="11"/>
      <c r="AQ70" s="11">
        <f>AO70+'2026.5'!AQ70</f>
        <v>0</v>
      </c>
      <c r="AR70" s="11">
        <f>AP70+'2026.5'!AR70</f>
        <v>0</v>
      </c>
      <c r="AS70" s="4"/>
      <c r="AT70" s="11"/>
      <c r="AU70" s="11"/>
      <c r="AV70" s="11"/>
      <c r="AW70" s="11">
        <f>AS70+'2026.5'!AW70</f>
        <v>0</v>
      </c>
      <c r="AX70" s="11">
        <f>AT70+'2026.5'!AX70</f>
        <v>0</v>
      </c>
      <c r="AY70" s="11">
        <f>AU70+'2026.5'!AY70</f>
        <v>0</v>
      </c>
      <c r="AZ70" s="11">
        <f>AV70+'2026.5'!AZ70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2">
        <f t="shared" si="30"/>
        <v>0</v>
      </c>
      <c r="H71" s="269">
        <f t="shared" si="30"/>
        <v>0</v>
      </c>
      <c r="I71" s="280">
        <f t="shared" si="30"/>
        <v>0</v>
      </c>
      <c r="J71" s="280">
        <f t="shared" si="30"/>
        <v>0</v>
      </c>
      <c r="K71" s="280">
        <f t="shared" si="30"/>
        <v>0</v>
      </c>
      <c r="L71" s="280">
        <f t="shared" si="30"/>
        <v>0</v>
      </c>
      <c r="M71" s="275">
        <f t="shared" si="30"/>
        <v>0</v>
      </c>
      <c r="N71" s="208">
        <f t="shared" si="30"/>
        <v>0</v>
      </c>
      <c r="O71" s="305">
        <f t="shared" si="30"/>
        <v>0</v>
      </c>
      <c r="P71" s="205">
        <f t="shared" ref="P71:Q71" si="31">SUM(P63:P70)</f>
        <v>0</v>
      </c>
      <c r="Q71" s="300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7">
        <f t="shared" si="30"/>
        <v>0</v>
      </c>
      <c r="AB71" s="407">
        <f t="shared" si="30"/>
        <v>0</v>
      </c>
      <c r="AC71" s="115">
        <f t="shared" si="30"/>
        <v>2533012</v>
      </c>
      <c r="AD71" s="116">
        <f t="shared" si="30"/>
        <v>17060.801179079353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13</v>
      </c>
      <c r="AK71" s="335">
        <f t="shared" si="32"/>
        <v>9</v>
      </c>
      <c r="AL71" s="109">
        <f t="shared" si="32"/>
        <v>1800</v>
      </c>
      <c r="AM71" s="335">
        <f t="shared" si="32"/>
        <v>642</v>
      </c>
      <c r="AN71" s="109">
        <f t="shared" si="32"/>
        <v>256800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6</v>
      </c>
      <c r="AX71" s="112">
        <f t="shared" ref="AX71:AZ71" si="34">SUM(AX63:AX70)</f>
        <v>310</v>
      </c>
      <c r="AY71" s="112">
        <f t="shared" si="34"/>
        <v>1139</v>
      </c>
      <c r="AZ71" s="112">
        <f t="shared" si="34"/>
        <v>26</v>
      </c>
    </row>
    <row r="72" spans="1:52" s="1" customFormat="1">
      <c r="A72" s="525">
        <v>6</v>
      </c>
      <c r="B72" s="525">
        <v>1</v>
      </c>
      <c r="C72" s="16" t="s">
        <v>120</v>
      </c>
      <c r="D72" s="18"/>
      <c r="E72" s="19"/>
      <c r="F72" s="252"/>
      <c r="G72" s="257"/>
      <c r="H72" s="245"/>
      <c r="I72" s="241"/>
      <c r="J72" s="241"/>
      <c r="K72" s="241"/>
      <c r="L72" s="241"/>
      <c r="M72" s="249"/>
      <c r="N72" s="203"/>
      <c r="O72" s="301"/>
      <c r="P72" s="203"/>
      <c r="Q72" s="301"/>
      <c r="R72" s="65"/>
      <c r="S72" s="66"/>
      <c r="T72" s="66"/>
      <c r="U72" s="66"/>
      <c r="V72" s="66"/>
      <c r="W72" s="66"/>
      <c r="X72" s="66"/>
      <c r="Y72" s="224"/>
      <c r="Z72" s="212"/>
      <c r="AA72" s="391"/>
      <c r="AB72" s="408"/>
      <c r="AC72" s="98">
        <f>AA72+'2026.5'!AC72</f>
        <v>0</v>
      </c>
      <c r="AD72" s="99">
        <f>AB72+'2026.5'!AD72</f>
        <v>0</v>
      </c>
      <c r="AE72" s="5"/>
      <c r="AF72" s="2"/>
      <c r="AG72" s="9">
        <f t="shared" si="28"/>
        <v>0</v>
      </c>
      <c r="AH72" s="388"/>
      <c r="AI72" s="9">
        <f t="shared" si="29"/>
        <v>0</v>
      </c>
      <c r="AJ72" s="10">
        <f>AE72+'2026.5'!AJ72</f>
        <v>0</v>
      </c>
      <c r="AK72" s="334">
        <f>AF72+'2026.5'!AK72</f>
        <v>0</v>
      </c>
      <c r="AL72" s="9">
        <f>AG72+'2026.5'!AL72</f>
        <v>0</v>
      </c>
      <c r="AM72" s="334">
        <f>AH72+'2026.5'!AM72</f>
        <v>0</v>
      </c>
      <c r="AN72" s="9">
        <f>AI72+'2026.5'!AN72</f>
        <v>0</v>
      </c>
      <c r="AO72" s="6"/>
      <c r="AP72" s="11"/>
      <c r="AQ72" s="11">
        <f>AO72+'2026.5'!AQ72</f>
        <v>0</v>
      </c>
      <c r="AR72" s="11">
        <f>AP72+'2026.5'!AR72</f>
        <v>0</v>
      </c>
      <c r="AS72" s="4"/>
      <c r="AT72" s="11"/>
      <c r="AU72" s="11"/>
      <c r="AV72" s="11"/>
      <c r="AW72" s="11">
        <f>AS72+'2026.5'!AW72</f>
        <v>0</v>
      </c>
      <c r="AX72" s="11">
        <f>AT72+'2026.5'!AX72</f>
        <v>0</v>
      </c>
      <c r="AY72" s="11">
        <f>AU72+'2026.5'!AY72</f>
        <v>0</v>
      </c>
      <c r="AZ72" s="11">
        <f>AV72+'2026.5'!AZ72</f>
        <v>0</v>
      </c>
    </row>
    <row r="73" spans="1:52" s="1" customFormat="1">
      <c r="A73" s="526"/>
      <c r="B73" s="526"/>
      <c r="C73" s="16" t="s">
        <v>121</v>
      </c>
      <c r="D73" s="18"/>
      <c r="E73" s="19"/>
      <c r="F73" s="252"/>
      <c r="G73" s="257"/>
      <c r="H73" s="245"/>
      <c r="I73" s="241"/>
      <c r="J73" s="241"/>
      <c r="K73" s="241"/>
      <c r="L73" s="241"/>
      <c r="M73" s="249"/>
      <c r="N73" s="203"/>
      <c r="O73" s="301"/>
      <c r="P73" s="203"/>
      <c r="Q73" s="301"/>
      <c r="R73" s="65"/>
      <c r="S73" s="66"/>
      <c r="T73" s="66"/>
      <c r="U73" s="66"/>
      <c r="V73" s="66"/>
      <c r="W73" s="66"/>
      <c r="X73" s="66"/>
      <c r="Y73" s="224"/>
      <c r="Z73" s="212"/>
      <c r="AA73" s="391"/>
      <c r="AB73" s="408"/>
      <c r="AC73" s="98">
        <f>AA73+'2026.5'!AC73</f>
        <v>0</v>
      </c>
      <c r="AD73" s="99">
        <f>AB73+'2026.5'!AD73</f>
        <v>0</v>
      </c>
      <c r="AE73" s="5"/>
      <c r="AF73" s="2"/>
      <c r="AG73" s="9">
        <f t="shared" si="28"/>
        <v>0</v>
      </c>
      <c r="AH73" s="388"/>
      <c r="AI73" s="9">
        <f t="shared" si="29"/>
        <v>0</v>
      </c>
      <c r="AJ73" s="10">
        <f>AE73+'2026.5'!AJ73</f>
        <v>2</v>
      </c>
      <c r="AK73" s="334">
        <f>AF73+'2026.5'!AK73</f>
        <v>1</v>
      </c>
      <c r="AL73" s="9">
        <f>AG73+'2026.5'!AL73</f>
        <v>200</v>
      </c>
      <c r="AM73" s="334">
        <f>AH73+'2026.5'!AM73</f>
        <v>58</v>
      </c>
      <c r="AN73" s="9">
        <f>AI73+'2026.5'!AN73</f>
        <v>23200</v>
      </c>
      <c r="AO73" s="6"/>
      <c r="AP73" s="11"/>
      <c r="AQ73" s="11">
        <f>AO73+'2026.5'!AQ73</f>
        <v>0</v>
      </c>
      <c r="AR73" s="11">
        <f>AP73+'2026.5'!AR73</f>
        <v>0</v>
      </c>
      <c r="AS73" s="4"/>
      <c r="AT73" s="11"/>
      <c r="AU73" s="11"/>
      <c r="AV73" s="11"/>
      <c r="AW73" s="11">
        <f>AS73+'2026.5'!AW73</f>
        <v>0</v>
      </c>
      <c r="AX73" s="11">
        <f>AT73+'2026.5'!AX73</f>
        <v>0</v>
      </c>
      <c r="AY73" s="11">
        <f>AU73+'2026.5'!AY73</f>
        <v>0</v>
      </c>
      <c r="AZ73" s="11">
        <f>AV73+'2026.5'!AZ73</f>
        <v>0</v>
      </c>
    </row>
    <row r="74" spans="1:52" s="1" customFormat="1">
      <c r="A74" s="526"/>
      <c r="B74" s="527"/>
      <c r="C74" s="16" t="s">
        <v>122</v>
      </c>
      <c r="D74" s="18"/>
      <c r="E74" s="19"/>
      <c r="F74" s="252"/>
      <c r="G74" s="257"/>
      <c r="H74" s="245"/>
      <c r="I74" s="241"/>
      <c r="J74" s="241"/>
      <c r="K74" s="241"/>
      <c r="L74" s="241"/>
      <c r="M74" s="249"/>
      <c r="N74" s="203"/>
      <c r="O74" s="301"/>
      <c r="P74" s="203"/>
      <c r="Q74" s="301"/>
      <c r="R74" s="65"/>
      <c r="S74" s="66"/>
      <c r="T74" s="66"/>
      <c r="U74" s="66"/>
      <c r="V74" s="66"/>
      <c r="W74" s="66"/>
      <c r="X74" s="66"/>
      <c r="Y74" s="224"/>
      <c r="Z74" s="212"/>
      <c r="AA74" s="391"/>
      <c r="AB74" s="408"/>
      <c r="AC74" s="98">
        <f>AA74+'2026.5'!AC74</f>
        <v>0</v>
      </c>
      <c r="AD74" s="99">
        <f>AB74+'2026.5'!AD74</f>
        <v>0</v>
      </c>
      <c r="AE74" s="5"/>
      <c r="AF74" s="2"/>
      <c r="AG74" s="9">
        <f t="shared" si="28"/>
        <v>0</v>
      </c>
      <c r="AH74" s="388"/>
      <c r="AI74" s="9">
        <f t="shared" si="29"/>
        <v>0</v>
      </c>
      <c r="AJ74" s="10">
        <f>AE74+'2026.5'!AJ74</f>
        <v>2</v>
      </c>
      <c r="AK74" s="334">
        <f>AF74+'2026.5'!AK74</f>
        <v>0</v>
      </c>
      <c r="AL74" s="9">
        <f>AG74+'2026.5'!AL74</f>
        <v>0</v>
      </c>
      <c r="AM74" s="334">
        <f>AH74+'2026.5'!AM74</f>
        <v>115</v>
      </c>
      <c r="AN74" s="9">
        <f>AI74+'2026.5'!AN74</f>
        <v>46000</v>
      </c>
      <c r="AO74" s="6"/>
      <c r="AP74" s="11"/>
      <c r="AQ74" s="11">
        <f>AO74+'2026.5'!AQ74</f>
        <v>0</v>
      </c>
      <c r="AR74" s="11">
        <f>AP74+'2026.5'!AR74</f>
        <v>0</v>
      </c>
      <c r="AS74" s="4"/>
      <c r="AT74" s="11"/>
      <c r="AU74" s="11"/>
      <c r="AV74" s="11"/>
      <c r="AW74" s="11">
        <f>AS74+'2026.5'!AW74</f>
        <v>0</v>
      </c>
      <c r="AX74" s="11">
        <f>AT74+'2026.5'!AX74</f>
        <v>0</v>
      </c>
      <c r="AY74" s="11">
        <f>AU74+'2026.5'!AY74</f>
        <v>0</v>
      </c>
      <c r="AZ74" s="11">
        <f>AV74+'2026.5'!AZ74</f>
        <v>0</v>
      </c>
    </row>
    <row r="75" spans="1:52" s="1" customFormat="1">
      <c r="A75" s="526"/>
      <c r="B75" s="528">
        <v>2</v>
      </c>
      <c r="C75" s="16" t="s">
        <v>123</v>
      </c>
      <c r="D75" s="18"/>
      <c r="E75" s="19"/>
      <c r="F75" s="252"/>
      <c r="G75" s="257"/>
      <c r="H75" s="245"/>
      <c r="I75" s="241"/>
      <c r="J75" s="241"/>
      <c r="K75" s="241"/>
      <c r="L75" s="241"/>
      <c r="M75" s="249"/>
      <c r="N75" s="203"/>
      <c r="O75" s="301"/>
      <c r="P75" s="203"/>
      <c r="Q75" s="301"/>
      <c r="R75" s="65"/>
      <c r="S75" s="66"/>
      <c r="T75" s="66"/>
      <c r="U75" s="66"/>
      <c r="V75" s="66"/>
      <c r="W75" s="66"/>
      <c r="X75" s="66"/>
      <c r="Y75" s="224"/>
      <c r="Z75" s="212"/>
      <c r="AA75" s="391"/>
      <c r="AB75" s="408"/>
      <c r="AC75" s="98">
        <f>AA75+'2026.5'!AC75</f>
        <v>0</v>
      </c>
      <c r="AD75" s="99">
        <f>AB75+'2026.5'!AD75</f>
        <v>0</v>
      </c>
      <c r="AE75" s="5"/>
      <c r="AF75" s="2"/>
      <c r="AG75" s="9">
        <f t="shared" si="28"/>
        <v>0</v>
      </c>
      <c r="AH75" s="388"/>
      <c r="AI75" s="9">
        <f t="shared" si="29"/>
        <v>0</v>
      </c>
      <c r="AJ75" s="10">
        <f>AE75+'2026.5'!AJ75</f>
        <v>1</v>
      </c>
      <c r="AK75" s="334">
        <f>AF75+'2026.5'!AK75</f>
        <v>2</v>
      </c>
      <c r="AL75" s="9">
        <f>AG75+'2026.5'!AL75</f>
        <v>400</v>
      </c>
      <c r="AM75" s="334">
        <f>AH75+'2026.5'!AM75</f>
        <v>100</v>
      </c>
      <c r="AN75" s="9">
        <f>AI75+'2026.5'!AN75</f>
        <v>40000</v>
      </c>
      <c r="AO75" s="6"/>
      <c r="AP75" s="11"/>
      <c r="AQ75" s="11">
        <f>AO75+'2026.5'!AQ75</f>
        <v>0</v>
      </c>
      <c r="AR75" s="11">
        <f>AP75+'2026.5'!AR75</f>
        <v>0</v>
      </c>
      <c r="AS75" s="4"/>
      <c r="AT75" s="11"/>
      <c r="AU75" s="11"/>
      <c r="AV75" s="11"/>
      <c r="AW75" s="11">
        <f>AS75+'2026.5'!AW75</f>
        <v>0</v>
      </c>
      <c r="AX75" s="11">
        <f>AT75+'2026.5'!AX75</f>
        <v>0</v>
      </c>
      <c r="AY75" s="11">
        <f>AU75+'2026.5'!AY75</f>
        <v>0</v>
      </c>
      <c r="AZ75" s="11">
        <f>AV75+'2026.5'!AZ75</f>
        <v>0</v>
      </c>
    </row>
    <row r="76" spans="1:52" s="1" customFormat="1">
      <c r="A76" s="526"/>
      <c r="B76" s="528"/>
      <c r="C76" s="16" t="s">
        <v>124</v>
      </c>
      <c r="D76" s="18"/>
      <c r="E76" s="19"/>
      <c r="F76" s="252"/>
      <c r="G76" s="257"/>
      <c r="H76" s="245"/>
      <c r="I76" s="241"/>
      <c r="J76" s="241"/>
      <c r="K76" s="241"/>
      <c r="L76" s="241"/>
      <c r="M76" s="249"/>
      <c r="N76" s="203"/>
      <c r="O76" s="301"/>
      <c r="P76" s="203"/>
      <c r="Q76" s="301"/>
      <c r="R76" s="65"/>
      <c r="S76" s="66"/>
      <c r="T76" s="66"/>
      <c r="U76" s="66"/>
      <c r="V76" s="66"/>
      <c r="W76" s="66"/>
      <c r="X76" s="66"/>
      <c r="Y76" s="224"/>
      <c r="Z76" s="212"/>
      <c r="AA76" s="391"/>
      <c r="AB76" s="408"/>
      <c r="AC76" s="98">
        <f>AA76+'2026.5'!AC76</f>
        <v>0</v>
      </c>
      <c r="AD76" s="99">
        <f>AB76+'2026.5'!AD76</f>
        <v>0</v>
      </c>
      <c r="AE76" s="5"/>
      <c r="AF76" s="2"/>
      <c r="AG76" s="9">
        <f t="shared" si="28"/>
        <v>0</v>
      </c>
      <c r="AH76" s="388"/>
      <c r="AI76" s="9">
        <f t="shared" si="29"/>
        <v>0</v>
      </c>
      <c r="AJ76" s="10">
        <f>AE76+'2026.5'!AJ76</f>
        <v>1</v>
      </c>
      <c r="AK76" s="334">
        <f>AF76+'2026.5'!AK76</f>
        <v>1</v>
      </c>
      <c r="AL76" s="9">
        <f>AG76+'2026.5'!AL76</f>
        <v>200</v>
      </c>
      <c r="AM76" s="334">
        <f>AH76+'2026.5'!AM76</f>
        <v>97</v>
      </c>
      <c r="AN76" s="9">
        <f>AI76+'2026.5'!AN76</f>
        <v>38800</v>
      </c>
      <c r="AO76" s="6"/>
      <c r="AP76" s="11"/>
      <c r="AQ76" s="11">
        <f>AO76+'2026.5'!AQ76</f>
        <v>0</v>
      </c>
      <c r="AR76" s="11">
        <f>AP76+'2026.5'!AR76</f>
        <v>0</v>
      </c>
      <c r="AS76" s="4"/>
      <c r="AT76" s="11"/>
      <c r="AU76" s="11"/>
      <c r="AV76" s="11"/>
      <c r="AW76" s="11">
        <f>AS76+'2026.5'!AW76</f>
        <v>0</v>
      </c>
      <c r="AX76" s="11">
        <f>AT76+'2026.5'!AX76</f>
        <v>0</v>
      </c>
      <c r="AY76" s="11">
        <f>AU76+'2026.5'!AY76</f>
        <v>0</v>
      </c>
      <c r="AZ76" s="11">
        <f>AV76+'2026.5'!AZ76</f>
        <v>0</v>
      </c>
    </row>
    <row r="77" spans="1:52" s="1" customFormat="1">
      <c r="A77" s="526"/>
      <c r="B77" s="528"/>
      <c r="C77" s="16" t="s">
        <v>125</v>
      </c>
      <c r="D77" s="18"/>
      <c r="E77" s="19"/>
      <c r="F77" s="252"/>
      <c r="G77" s="257"/>
      <c r="H77" s="245"/>
      <c r="I77" s="241"/>
      <c r="J77" s="241"/>
      <c r="K77" s="241"/>
      <c r="L77" s="241"/>
      <c r="M77" s="249"/>
      <c r="N77" s="203"/>
      <c r="O77" s="301"/>
      <c r="P77" s="203"/>
      <c r="Q77" s="301"/>
      <c r="R77" s="65"/>
      <c r="S77" s="66"/>
      <c r="T77" s="66"/>
      <c r="U77" s="66"/>
      <c r="V77" s="66"/>
      <c r="W77" s="66"/>
      <c r="X77" s="66"/>
      <c r="Y77" s="224"/>
      <c r="Z77" s="212"/>
      <c r="AA77" s="391"/>
      <c r="AB77" s="408"/>
      <c r="AC77" s="98">
        <f>AA77+'2026.5'!AC77</f>
        <v>0</v>
      </c>
      <c r="AD77" s="99">
        <f>AB77+'2026.5'!AD77</f>
        <v>0</v>
      </c>
      <c r="AE77" s="5"/>
      <c r="AF77" s="2"/>
      <c r="AG77" s="9">
        <f t="shared" si="28"/>
        <v>0</v>
      </c>
      <c r="AH77" s="388"/>
      <c r="AI77" s="9">
        <f t="shared" si="29"/>
        <v>0</v>
      </c>
      <c r="AJ77" s="10">
        <f>AE77+'2026.5'!AJ77</f>
        <v>0</v>
      </c>
      <c r="AK77" s="334">
        <f>AF77+'2026.5'!AK77</f>
        <v>0</v>
      </c>
      <c r="AL77" s="9">
        <f>AG77+'2026.5'!AL77</f>
        <v>0</v>
      </c>
      <c r="AM77" s="334">
        <f>AH77+'2026.5'!AM77</f>
        <v>0</v>
      </c>
      <c r="AN77" s="9">
        <f>AI77+'2026.5'!AN77</f>
        <v>0</v>
      </c>
      <c r="AO77" s="6"/>
      <c r="AP77" s="11"/>
      <c r="AQ77" s="11">
        <f>AO77+'2026.5'!AQ77</f>
        <v>0</v>
      </c>
      <c r="AR77" s="11">
        <f>AP77+'2026.5'!AR77</f>
        <v>0</v>
      </c>
      <c r="AS77" s="4"/>
      <c r="AT77" s="11"/>
      <c r="AU77" s="11"/>
      <c r="AV77" s="11"/>
      <c r="AW77" s="11">
        <f>AS77+'2026.5'!AW77</f>
        <v>0</v>
      </c>
      <c r="AX77" s="11">
        <f>AT77+'2026.5'!AX77</f>
        <v>0</v>
      </c>
      <c r="AY77" s="11">
        <f>AU77+'2026.5'!AY77</f>
        <v>0</v>
      </c>
      <c r="AZ77" s="11">
        <f>AV77+'2026.5'!AZ77</f>
        <v>0</v>
      </c>
    </row>
    <row r="78" spans="1:52" s="1" customFormat="1">
      <c r="A78" s="526"/>
      <c r="B78" s="528"/>
      <c r="C78" s="16" t="s">
        <v>126</v>
      </c>
      <c r="D78" s="18"/>
      <c r="E78" s="19"/>
      <c r="F78" s="252"/>
      <c r="G78" s="257"/>
      <c r="H78" s="245"/>
      <c r="I78" s="241"/>
      <c r="J78" s="241"/>
      <c r="K78" s="241"/>
      <c r="L78" s="241"/>
      <c r="M78" s="249"/>
      <c r="N78" s="203"/>
      <c r="O78" s="301"/>
      <c r="P78" s="203"/>
      <c r="Q78" s="301"/>
      <c r="R78" s="65"/>
      <c r="S78" s="66"/>
      <c r="T78" s="66"/>
      <c r="U78" s="66"/>
      <c r="V78" s="66"/>
      <c r="W78" s="66"/>
      <c r="X78" s="66"/>
      <c r="Y78" s="224"/>
      <c r="Z78" s="212"/>
      <c r="AA78" s="391"/>
      <c r="AB78" s="408"/>
      <c r="AC78" s="98">
        <f>AA78+'2026.5'!AC78</f>
        <v>0</v>
      </c>
      <c r="AD78" s="99">
        <f>AB78+'2026.5'!AD78</f>
        <v>0</v>
      </c>
      <c r="AE78" s="5"/>
      <c r="AF78" s="2"/>
      <c r="AG78" s="9">
        <f t="shared" si="28"/>
        <v>0</v>
      </c>
      <c r="AH78" s="388"/>
      <c r="AI78" s="9">
        <f t="shared" si="29"/>
        <v>0</v>
      </c>
      <c r="AJ78" s="10">
        <f>AE78+'2026.5'!AJ78</f>
        <v>0</v>
      </c>
      <c r="AK78" s="334">
        <f>AF78+'2026.5'!AK78</f>
        <v>0</v>
      </c>
      <c r="AL78" s="9">
        <f>AG78+'2026.5'!AL78</f>
        <v>0</v>
      </c>
      <c r="AM78" s="334">
        <f>AH78+'2026.5'!AM78</f>
        <v>0</v>
      </c>
      <c r="AN78" s="9">
        <f>AI78+'2026.5'!AN78</f>
        <v>0</v>
      </c>
      <c r="AO78" s="6"/>
      <c r="AP78" s="11"/>
      <c r="AQ78" s="11">
        <f>AO78+'2026.5'!AQ78</f>
        <v>0</v>
      </c>
      <c r="AR78" s="11">
        <f>AP78+'2026.5'!AR78</f>
        <v>0</v>
      </c>
      <c r="AS78" s="4"/>
      <c r="AT78" s="11"/>
      <c r="AU78" s="11"/>
      <c r="AV78" s="11"/>
      <c r="AW78" s="11">
        <f>AS78+'2026.5'!AW78</f>
        <v>0</v>
      </c>
      <c r="AX78" s="11">
        <f>AT78+'2026.5'!AX78</f>
        <v>0</v>
      </c>
      <c r="AY78" s="11">
        <f>AU78+'2026.5'!AY78</f>
        <v>0</v>
      </c>
      <c r="AZ78" s="11">
        <f>AV78+'2026.5'!AZ78</f>
        <v>0</v>
      </c>
    </row>
    <row r="79" spans="1:52" s="1" customFormat="1">
      <c r="A79" s="527"/>
      <c r="B79" s="528"/>
      <c r="C79" s="16" t="s">
        <v>127</v>
      </c>
      <c r="D79" s="18"/>
      <c r="E79" s="19"/>
      <c r="F79" s="253"/>
      <c r="G79" s="260"/>
      <c r="H79" s="246"/>
      <c r="I79" s="242"/>
      <c r="J79" s="242"/>
      <c r="K79" s="242"/>
      <c r="L79" s="242"/>
      <c r="M79" s="250"/>
      <c r="N79" s="206"/>
      <c r="O79" s="302"/>
      <c r="P79" s="206"/>
      <c r="Q79" s="302"/>
      <c r="R79" s="65"/>
      <c r="S79" s="66"/>
      <c r="T79" s="66"/>
      <c r="U79" s="67"/>
      <c r="V79" s="67"/>
      <c r="W79" s="67"/>
      <c r="X79" s="67"/>
      <c r="Y79" s="225"/>
      <c r="Z79" s="215"/>
      <c r="AA79" s="391"/>
      <c r="AB79" s="408"/>
      <c r="AC79" s="98">
        <f>AA79+'2026.5'!AC79</f>
        <v>757837</v>
      </c>
      <c r="AD79" s="99">
        <f>AB79+'2026.5'!AD79</f>
        <v>5140</v>
      </c>
      <c r="AE79" s="5"/>
      <c r="AF79" s="2"/>
      <c r="AG79" s="9">
        <f t="shared" si="28"/>
        <v>0</v>
      </c>
      <c r="AH79" s="388"/>
      <c r="AI79" s="9">
        <f t="shared" si="29"/>
        <v>0</v>
      </c>
      <c r="AJ79" s="10">
        <f>AE79+'2026.5'!AJ79</f>
        <v>1</v>
      </c>
      <c r="AK79" s="334">
        <f>AF79+'2026.5'!AK79</f>
        <v>0</v>
      </c>
      <c r="AL79" s="9">
        <f>AG79+'2026.5'!AL79</f>
        <v>0</v>
      </c>
      <c r="AM79" s="334">
        <f>AH79+'2026.5'!AM79</f>
        <v>56</v>
      </c>
      <c r="AN79" s="9">
        <f>AI79+'2026.5'!AN79</f>
        <v>22400</v>
      </c>
      <c r="AO79" s="6"/>
      <c r="AP79" s="11"/>
      <c r="AQ79" s="11">
        <f>AO79+'2026.5'!AQ79</f>
        <v>0</v>
      </c>
      <c r="AR79" s="11">
        <f>AP79+'2026.5'!AR79</f>
        <v>0</v>
      </c>
      <c r="AS79" s="4"/>
      <c r="AT79" s="11"/>
      <c r="AU79" s="11"/>
      <c r="AV79" s="11"/>
      <c r="AW79" s="11">
        <f>AS79+'2026.5'!AW79</f>
        <v>0</v>
      </c>
      <c r="AX79" s="11">
        <f>AT79+'2026.5'!AX79</f>
        <v>0</v>
      </c>
      <c r="AY79" s="11">
        <f>AU79+'2026.5'!AY79</f>
        <v>0</v>
      </c>
      <c r="AZ79" s="11">
        <f>AV79+'2026.5'!AZ79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2">
        <f>SUM(G72:G79)</f>
        <v>0</v>
      </c>
      <c r="H80" s="269">
        <f t="shared" ref="H80:N80" si="35">SUM(H72:H79)</f>
        <v>0</v>
      </c>
      <c r="I80" s="280">
        <f t="shared" si="35"/>
        <v>0</v>
      </c>
      <c r="J80" s="280">
        <f t="shared" si="35"/>
        <v>0</v>
      </c>
      <c r="K80" s="280">
        <f t="shared" si="35"/>
        <v>0</v>
      </c>
      <c r="L80" s="280">
        <f t="shared" si="35"/>
        <v>0</v>
      </c>
      <c r="M80" s="275">
        <f t="shared" si="35"/>
        <v>0</v>
      </c>
      <c r="N80" s="208">
        <f t="shared" si="35"/>
        <v>0</v>
      </c>
      <c r="O80" s="305">
        <f t="shared" ref="O80:AF80" si="36">SUM(O72:O79)</f>
        <v>0</v>
      </c>
      <c r="P80" s="205">
        <f t="shared" si="36"/>
        <v>0</v>
      </c>
      <c r="Q80" s="300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7">
        <f t="shared" si="36"/>
        <v>0</v>
      </c>
      <c r="AB80" s="407">
        <f t="shared" si="36"/>
        <v>0</v>
      </c>
      <c r="AC80" s="115">
        <f t="shared" si="36"/>
        <v>757837</v>
      </c>
      <c r="AD80" s="116">
        <f t="shared" si="36"/>
        <v>5140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7</v>
      </c>
      <c r="AK80" s="335">
        <f t="shared" si="37"/>
        <v>4</v>
      </c>
      <c r="AL80" s="109">
        <f t="shared" si="37"/>
        <v>800</v>
      </c>
      <c r="AM80" s="335">
        <f t="shared" si="37"/>
        <v>426</v>
      </c>
      <c r="AN80" s="109">
        <f t="shared" si="37"/>
        <v>170400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0</v>
      </c>
      <c r="AR80" s="101">
        <f t="shared" si="38"/>
        <v>0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>
      <c r="A81" s="525">
        <v>7</v>
      </c>
      <c r="B81" s="525">
        <v>1</v>
      </c>
      <c r="C81" s="16" t="s">
        <v>128</v>
      </c>
      <c r="D81" s="18"/>
      <c r="E81" s="19"/>
      <c r="F81" s="252"/>
      <c r="G81" s="257"/>
      <c r="H81" s="245"/>
      <c r="I81" s="241"/>
      <c r="J81" s="241"/>
      <c r="K81" s="241"/>
      <c r="L81" s="241"/>
      <c r="M81" s="249"/>
      <c r="N81" s="203"/>
      <c r="O81" s="301"/>
      <c r="P81" s="203"/>
      <c r="Q81" s="301"/>
      <c r="R81" s="65"/>
      <c r="S81" s="66"/>
      <c r="T81" s="66"/>
      <c r="U81" s="66"/>
      <c r="V81" s="66"/>
      <c r="W81" s="66"/>
      <c r="X81" s="66"/>
      <c r="Y81" s="224"/>
      <c r="Z81" s="212"/>
      <c r="AA81" s="391"/>
      <c r="AB81" s="408"/>
      <c r="AC81" s="98">
        <f>AA81+'2026.5'!AC81</f>
        <v>0</v>
      </c>
      <c r="AD81" s="99">
        <f>AB81+'2026.5'!AD81</f>
        <v>0</v>
      </c>
      <c r="AE81" s="5"/>
      <c r="AF81" s="2"/>
      <c r="AG81" s="9">
        <f t="shared" si="28"/>
        <v>0</v>
      </c>
      <c r="AH81" s="387"/>
      <c r="AI81" s="9">
        <f t="shared" si="29"/>
        <v>0</v>
      </c>
      <c r="AJ81" s="10">
        <f>AE81+'2026.5'!AJ81</f>
        <v>0</v>
      </c>
      <c r="AK81" s="334">
        <f>AF81+'2026.5'!AK81</f>
        <v>0</v>
      </c>
      <c r="AL81" s="9">
        <f>AG81+'2026.5'!AL81</f>
        <v>0</v>
      </c>
      <c r="AM81" s="334">
        <f>AH81+'2026.5'!AM81</f>
        <v>0</v>
      </c>
      <c r="AN81" s="9">
        <f>AI81+'2026.5'!AN81</f>
        <v>0</v>
      </c>
      <c r="AO81" s="3"/>
      <c r="AP81" s="11"/>
      <c r="AQ81" s="11">
        <f>AO81+'2026.5'!AQ81</f>
        <v>0</v>
      </c>
      <c r="AR81" s="11">
        <f>AP81+'2026.5'!AR81</f>
        <v>0</v>
      </c>
      <c r="AS81" s="4"/>
      <c r="AT81" s="119"/>
      <c r="AU81" s="119"/>
      <c r="AV81" s="119"/>
      <c r="AW81" s="11">
        <f>AS81+'2026.5'!AW81</f>
        <v>0</v>
      </c>
      <c r="AX81" s="11">
        <f>AT81+'2026.5'!AX81</f>
        <v>0</v>
      </c>
      <c r="AY81" s="11">
        <f>AU81+'2026.5'!AY81</f>
        <v>0</v>
      </c>
      <c r="AZ81" s="11">
        <f>AV81+'2026.5'!AZ81</f>
        <v>0</v>
      </c>
    </row>
    <row r="82" spans="1:52" s="1" customFormat="1">
      <c r="A82" s="526"/>
      <c r="B82" s="526"/>
      <c r="C82" s="16" t="s">
        <v>129</v>
      </c>
      <c r="D82" s="18"/>
      <c r="E82" s="19"/>
      <c r="F82" s="252"/>
      <c r="G82" s="257"/>
      <c r="H82" s="245"/>
      <c r="I82" s="241"/>
      <c r="J82" s="241"/>
      <c r="K82" s="241"/>
      <c r="L82" s="241"/>
      <c r="M82" s="249"/>
      <c r="N82" s="203"/>
      <c r="O82" s="301"/>
      <c r="P82" s="203"/>
      <c r="Q82" s="301"/>
      <c r="R82" s="65"/>
      <c r="S82" s="66"/>
      <c r="T82" s="66"/>
      <c r="U82" s="66"/>
      <c r="V82" s="66"/>
      <c r="W82" s="66"/>
      <c r="X82" s="66"/>
      <c r="Y82" s="224"/>
      <c r="Z82" s="212"/>
      <c r="AA82" s="391"/>
      <c r="AB82" s="408"/>
      <c r="AC82" s="98">
        <f>AA82+'2026.5'!AC82</f>
        <v>0</v>
      </c>
      <c r="AD82" s="99">
        <f>AB82+'2026.5'!AD82</f>
        <v>0</v>
      </c>
      <c r="AE82" s="5"/>
      <c r="AF82" s="2"/>
      <c r="AG82" s="9">
        <f t="shared" si="28"/>
        <v>0</v>
      </c>
      <c r="AH82" s="387"/>
      <c r="AI82" s="9">
        <f t="shared" si="29"/>
        <v>0</v>
      </c>
      <c r="AJ82" s="10">
        <f>AE82+'2026.5'!AJ82</f>
        <v>2</v>
      </c>
      <c r="AK82" s="334">
        <f>AF82+'2026.5'!AK82</f>
        <v>0</v>
      </c>
      <c r="AL82" s="9">
        <f>AG82+'2026.5'!AL82</f>
        <v>0</v>
      </c>
      <c r="AM82" s="334">
        <f>AH82+'2026.5'!AM82</f>
        <v>69</v>
      </c>
      <c r="AN82" s="9">
        <f>AI82+'2026.5'!AN82</f>
        <v>27600</v>
      </c>
      <c r="AO82" s="7"/>
      <c r="AP82" s="11"/>
      <c r="AQ82" s="11">
        <f>AO82+'2026.5'!AQ82</f>
        <v>88</v>
      </c>
      <c r="AR82" s="11">
        <f>AP82+'2026.5'!AR82</f>
        <v>0</v>
      </c>
      <c r="AS82" s="4"/>
      <c r="AT82" s="119"/>
      <c r="AU82" s="119"/>
      <c r="AV82" s="119"/>
      <c r="AW82" s="11">
        <f>AS82+'2026.5'!AW82</f>
        <v>2</v>
      </c>
      <c r="AX82" s="11">
        <f>AT82+'2026.5'!AX82</f>
        <v>135</v>
      </c>
      <c r="AY82" s="11">
        <f>AU82+'2026.5'!AY82</f>
        <v>103</v>
      </c>
      <c r="AZ82" s="11">
        <f>AV82+'2026.5'!AZ82</f>
        <v>19</v>
      </c>
    </row>
    <row r="83" spans="1:52" s="1" customFormat="1">
      <c r="A83" s="526"/>
      <c r="B83" s="527"/>
      <c r="C83" s="16" t="s">
        <v>130</v>
      </c>
      <c r="D83" s="18"/>
      <c r="E83" s="19"/>
      <c r="F83" s="252"/>
      <c r="G83" s="257"/>
      <c r="H83" s="245"/>
      <c r="I83" s="241"/>
      <c r="J83" s="241"/>
      <c r="K83" s="241"/>
      <c r="L83" s="241"/>
      <c r="M83" s="249"/>
      <c r="N83" s="203"/>
      <c r="O83" s="301"/>
      <c r="P83" s="203"/>
      <c r="Q83" s="301"/>
      <c r="R83" s="65"/>
      <c r="S83" s="66"/>
      <c r="T83" s="66"/>
      <c r="U83" s="66"/>
      <c r="V83" s="66"/>
      <c r="W83" s="66"/>
      <c r="X83" s="66"/>
      <c r="Y83" s="224"/>
      <c r="Z83" s="212"/>
      <c r="AA83" s="391"/>
      <c r="AB83" s="408"/>
      <c r="AC83" s="98">
        <f>AA83+'2026.5'!AC83</f>
        <v>0</v>
      </c>
      <c r="AD83" s="99">
        <f>AB83+'2026.5'!AD83</f>
        <v>0</v>
      </c>
      <c r="AE83" s="5"/>
      <c r="AF83" s="2"/>
      <c r="AG83" s="9">
        <f t="shared" si="28"/>
        <v>0</v>
      </c>
      <c r="AH83" s="387"/>
      <c r="AI83" s="9">
        <f t="shared" si="29"/>
        <v>0</v>
      </c>
      <c r="AJ83" s="10">
        <f>AE83+'2026.5'!AJ83</f>
        <v>0</v>
      </c>
      <c r="AK83" s="334">
        <f>AF83+'2026.5'!AK83</f>
        <v>0</v>
      </c>
      <c r="AL83" s="9">
        <f>AG83+'2026.5'!AL83</f>
        <v>0</v>
      </c>
      <c r="AM83" s="334">
        <f>AH83+'2026.5'!AM83</f>
        <v>0</v>
      </c>
      <c r="AN83" s="9">
        <f>AI83+'2026.5'!AN83</f>
        <v>0</v>
      </c>
      <c r="AO83" s="3"/>
      <c r="AP83" s="11"/>
      <c r="AQ83" s="11">
        <f>AO83+'2026.5'!AQ83</f>
        <v>1</v>
      </c>
      <c r="AR83" s="11">
        <f>AP83+'2026.5'!AR83</f>
        <v>0</v>
      </c>
      <c r="AS83" s="4"/>
      <c r="AT83" s="119"/>
      <c r="AU83" s="119"/>
      <c r="AV83" s="119"/>
      <c r="AW83" s="11">
        <f>AS83+'2026.5'!AW83</f>
        <v>0</v>
      </c>
      <c r="AX83" s="11">
        <f>AT83+'2026.5'!AX83</f>
        <v>0</v>
      </c>
      <c r="AY83" s="11">
        <f>AU83+'2026.5'!AY83</f>
        <v>0</v>
      </c>
      <c r="AZ83" s="11">
        <f>AV83+'2026.5'!AZ83</f>
        <v>0</v>
      </c>
    </row>
    <row r="84" spans="1:52" s="1" customFormat="1">
      <c r="A84" s="526"/>
      <c r="B84" s="525">
        <v>2</v>
      </c>
      <c r="C84" s="16" t="s">
        <v>131</v>
      </c>
      <c r="D84" s="18"/>
      <c r="E84" s="19"/>
      <c r="F84" s="252"/>
      <c r="G84" s="257"/>
      <c r="H84" s="245"/>
      <c r="I84" s="241"/>
      <c r="J84" s="241"/>
      <c r="K84" s="241"/>
      <c r="L84" s="241"/>
      <c r="M84" s="249"/>
      <c r="N84" s="203"/>
      <c r="O84" s="301"/>
      <c r="P84" s="203"/>
      <c r="Q84" s="301"/>
      <c r="R84" s="65"/>
      <c r="S84" s="66"/>
      <c r="T84" s="66"/>
      <c r="U84" s="66"/>
      <c r="V84" s="66"/>
      <c r="W84" s="66"/>
      <c r="X84" s="66"/>
      <c r="Y84" s="224"/>
      <c r="Z84" s="212"/>
      <c r="AA84" s="391"/>
      <c r="AB84" s="408"/>
      <c r="AC84" s="98">
        <f>AA84+'2026.5'!AC84</f>
        <v>0</v>
      </c>
      <c r="AD84" s="99">
        <f>AB84+'2026.5'!AD84</f>
        <v>0</v>
      </c>
      <c r="AE84" s="5"/>
      <c r="AF84" s="2"/>
      <c r="AG84" s="9">
        <f t="shared" si="28"/>
        <v>0</v>
      </c>
      <c r="AH84" s="387"/>
      <c r="AI84" s="9">
        <f t="shared" si="29"/>
        <v>0</v>
      </c>
      <c r="AJ84" s="10">
        <f>AE84+'2026.5'!AJ84</f>
        <v>1</v>
      </c>
      <c r="AK84" s="334">
        <f>AF84+'2026.5'!AK84</f>
        <v>1</v>
      </c>
      <c r="AL84" s="9">
        <f>AG84+'2026.5'!AL84</f>
        <v>200</v>
      </c>
      <c r="AM84" s="334">
        <f>AH84+'2026.5'!AM84</f>
        <v>46</v>
      </c>
      <c r="AN84" s="9">
        <f>AI84+'2026.5'!AN84</f>
        <v>18400</v>
      </c>
      <c r="AO84" s="3"/>
      <c r="AP84" s="11"/>
      <c r="AQ84" s="11">
        <f>AO84+'2026.5'!AQ84</f>
        <v>1</v>
      </c>
      <c r="AR84" s="11">
        <f>AP84+'2026.5'!AR84</f>
        <v>1</v>
      </c>
      <c r="AS84" s="4"/>
      <c r="AT84" s="11"/>
      <c r="AU84" s="11"/>
      <c r="AV84" s="11"/>
      <c r="AW84" s="11">
        <f>AS84+'2026.5'!AW84</f>
        <v>0</v>
      </c>
      <c r="AX84" s="11">
        <f>AT84+'2026.5'!AX84</f>
        <v>0</v>
      </c>
      <c r="AY84" s="11">
        <f>AU84+'2026.5'!AY84</f>
        <v>0</v>
      </c>
      <c r="AZ84" s="11">
        <f>AV84+'2026.5'!AZ84</f>
        <v>0</v>
      </c>
    </row>
    <row r="85" spans="1:52" s="1" customFormat="1">
      <c r="A85" s="526"/>
      <c r="B85" s="526"/>
      <c r="C85" s="16" t="s">
        <v>132</v>
      </c>
      <c r="D85" s="18"/>
      <c r="E85" s="19"/>
      <c r="F85" s="252"/>
      <c r="G85" s="257"/>
      <c r="H85" s="245"/>
      <c r="I85" s="241"/>
      <c r="J85" s="241"/>
      <c r="K85" s="241"/>
      <c r="L85" s="241"/>
      <c r="M85" s="249"/>
      <c r="N85" s="203"/>
      <c r="O85" s="301"/>
      <c r="P85" s="203"/>
      <c r="Q85" s="301"/>
      <c r="R85" s="65"/>
      <c r="S85" s="66"/>
      <c r="T85" s="66"/>
      <c r="U85" s="66"/>
      <c r="V85" s="66"/>
      <c r="W85" s="66"/>
      <c r="X85" s="66"/>
      <c r="Y85" s="224"/>
      <c r="Z85" s="212"/>
      <c r="AA85" s="391"/>
      <c r="AB85" s="408"/>
      <c r="AC85" s="98">
        <f>AA85+'2026.5'!AC85</f>
        <v>0</v>
      </c>
      <c r="AD85" s="99">
        <f>AB85+'2026.5'!AD85</f>
        <v>0</v>
      </c>
      <c r="AE85" s="5"/>
      <c r="AF85" s="2"/>
      <c r="AG85" s="9">
        <f t="shared" si="28"/>
        <v>0</v>
      </c>
      <c r="AH85" s="387"/>
      <c r="AI85" s="9">
        <f t="shared" si="29"/>
        <v>0</v>
      </c>
      <c r="AJ85" s="10">
        <f>AE85+'2026.5'!AJ85</f>
        <v>1</v>
      </c>
      <c r="AK85" s="334">
        <f>AF85+'2026.5'!AK85</f>
        <v>2</v>
      </c>
      <c r="AL85" s="9">
        <f>AG85+'2026.5'!AL85</f>
        <v>400</v>
      </c>
      <c r="AM85" s="334">
        <f>AH85+'2026.5'!AM85</f>
        <v>48</v>
      </c>
      <c r="AN85" s="9">
        <f>AI85+'2026.5'!AN85</f>
        <v>19200</v>
      </c>
      <c r="AO85" s="3"/>
      <c r="AP85" s="11"/>
      <c r="AQ85" s="11">
        <f>AO85+'2026.5'!AQ85</f>
        <v>1</v>
      </c>
      <c r="AR85" s="11">
        <f>AP85+'2026.5'!AR85</f>
        <v>0</v>
      </c>
      <c r="AS85" s="4"/>
      <c r="AT85" s="11"/>
      <c r="AU85" s="11"/>
      <c r="AV85" s="11"/>
      <c r="AW85" s="11">
        <f>AS85+'2026.5'!AW85</f>
        <v>0</v>
      </c>
      <c r="AX85" s="11">
        <f>AT85+'2026.5'!AX85</f>
        <v>0</v>
      </c>
      <c r="AY85" s="11">
        <f>AU85+'2026.5'!AY85</f>
        <v>0</v>
      </c>
      <c r="AZ85" s="11">
        <f>AV85+'2026.5'!AZ85</f>
        <v>0</v>
      </c>
    </row>
    <row r="86" spans="1:52" s="1" customFormat="1">
      <c r="A86" s="526"/>
      <c r="B86" s="526"/>
      <c r="C86" s="16" t="s">
        <v>133</v>
      </c>
      <c r="D86" s="18"/>
      <c r="E86" s="19"/>
      <c r="F86" s="252"/>
      <c r="G86" s="257"/>
      <c r="H86" s="245"/>
      <c r="I86" s="241"/>
      <c r="J86" s="241"/>
      <c r="K86" s="241"/>
      <c r="L86" s="241"/>
      <c r="M86" s="249"/>
      <c r="N86" s="203"/>
      <c r="O86" s="301"/>
      <c r="P86" s="203"/>
      <c r="Q86" s="301"/>
      <c r="R86" s="65"/>
      <c r="S86" s="66"/>
      <c r="T86" s="66"/>
      <c r="U86" s="66"/>
      <c r="V86" s="66"/>
      <c r="W86" s="66"/>
      <c r="X86" s="66"/>
      <c r="Y86" s="224"/>
      <c r="Z86" s="212"/>
      <c r="AA86" s="391"/>
      <c r="AB86" s="408"/>
      <c r="AC86" s="98">
        <f>AA86+'2026.5'!AC86</f>
        <v>0</v>
      </c>
      <c r="AD86" s="99">
        <f>AB86+'2026.5'!AD86</f>
        <v>0</v>
      </c>
      <c r="AE86" s="5"/>
      <c r="AF86" s="2"/>
      <c r="AG86" s="9">
        <f t="shared" si="28"/>
        <v>0</v>
      </c>
      <c r="AH86" s="387"/>
      <c r="AI86" s="9">
        <f t="shared" si="29"/>
        <v>0</v>
      </c>
      <c r="AJ86" s="10">
        <f>AE86+'2026.5'!AJ86</f>
        <v>1</v>
      </c>
      <c r="AK86" s="334">
        <f>AF86+'2026.5'!AK86</f>
        <v>3</v>
      </c>
      <c r="AL86" s="9">
        <f>AG86+'2026.5'!AL86</f>
        <v>600</v>
      </c>
      <c r="AM86" s="334">
        <f>AH86+'2026.5'!AM86</f>
        <v>85</v>
      </c>
      <c r="AN86" s="9">
        <f>AI86+'2026.5'!AN86</f>
        <v>34000</v>
      </c>
      <c r="AO86" s="3"/>
      <c r="AP86" s="11"/>
      <c r="AQ86" s="11">
        <f>AO86+'2026.5'!AQ86</f>
        <v>0</v>
      </c>
      <c r="AR86" s="11">
        <f>AP86+'2026.5'!AR86</f>
        <v>0</v>
      </c>
      <c r="AS86" s="4"/>
      <c r="AT86" s="11"/>
      <c r="AU86" s="11"/>
      <c r="AV86" s="11"/>
      <c r="AW86" s="11">
        <f>AS86+'2026.5'!AW86</f>
        <v>0</v>
      </c>
      <c r="AX86" s="11">
        <f>AT86+'2026.5'!AX86</f>
        <v>0</v>
      </c>
      <c r="AY86" s="11">
        <f>AU86+'2026.5'!AY86</f>
        <v>0</v>
      </c>
      <c r="AZ86" s="11">
        <f>AV86+'2026.5'!AZ86</f>
        <v>0</v>
      </c>
    </row>
    <row r="87" spans="1:52" s="1" customFormat="1">
      <c r="A87" s="526"/>
      <c r="B87" s="526"/>
      <c r="C87" s="16" t="s">
        <v>134</v>
      </c>
      <c r="D87" s="18"/>
      <c r="E87" s="19"/>
      <c r="F87" s="252"/>
      <c r="G87" s="257"/>
      <c r="H87" s="245"/>
      <c r="I87" s="241"/>
      <c r="J87" s="241"/>
      <c r="K87" s="241"/>
      <c r="L87" s="241"/>
      <c r="M87" s="249"/>
      <c r="N87" s="203"/>
      <c r="O87" s="301"/>
      <c r="P87" s="203"/>
      <c r="Q87" s="301"/>
      <c r="R87" s="65"/>
      <c r="S87" s="66"/>
      <c r="T87" s="66"/>
      <c r="U87" s="66"/>
      <c r="V87" s="66"/>
      <c r="W87" s="66"/>
      <c r="X87" s="66"/>
      <c r="Y87" s="224"/>
      <c r="Z87" s="212"/>
      <c r="AA87" s="391"/>
      <c r="AB87" s="408"/>
      <c r="AC87" s="98">
        <f>AA87+'2026.5'!AC87</f>
        <v>1472208</v>
      </c>
      <c r="AD87" s="99">
        <f>AB87+'2026.5'!AD87</f>
        <v>9900.0676249891712</v>
      </c>
      <c r="AE87" s="5"/>
      <c r="AF87" s="2"/>
      <c r="AG87" s="9">
        <f t="shared" si="28"/>
        <v>0</v>
      </c>
      <c r="AH87" s="387"/>
      <c r="AI87" s="9">
        <f t="shared" si="29"/>
        <v>0</v>
      </c>
      <c r="AJ87" s="10">
        <f>AE87+'2026.5'!AJ87</f>
        <v>0</v>
      </c>
      <c r="AK87" s="334">
        <f>AF87+'2026.5'!AK87</f>
        <v>0</v>
      </c>
      <c r="AL87" s="9">
        <f>AG87+'2026.5'!AL87</f>
        <v>0</v>
      </c>
      <c r="AM87" s="334">
        <f>AH87+'2026.5'!AM87</f>
        <v>0</v>
      </c>
      <c r="AN87" s="9">
        <f>AI87+'2026.5'!AN87</f>
        <v>0</v>
      </c>
      <c r="AO87" s="3"/>
      <c r="AP87" s="11"/>
      <c r="AQ87" s="11">
        <f>AO87+'2026.5'!AQ87</f>
        <v>6</v>
      </c>
      <c r="AR87" s="11">
        <f>AP87+'2026.5'!AR87</f>
        <v>0</v>
      </c>
      <c r="AS87" s="4"/>
      <c r="AT87" s="11"/>
      <c r="AU87" s="11"/>
      <c r="AV87" s="11"/>
      <c r="AW87" s="11">
        <f>AS87+'2026.5'!AW87</f>
        <v>0</v>
      </c>
      <c r="AX87" s="11">
        <f>AT87+'2026.5'!AX87</f>
        <v>0</v>
      </c>
      <c r="AY87" s="11">
        <f>AU87+'2026.5'!AY87</f>
        <v>0</v>
      </c>
      <c r="AZ87" s="11">
        <f>AV87+'2026.5'!AZ87</f>
        <v>0</v>
      </c>
    </row>
    <row r="88" spans="1:52" s="1" customFormat="1">
      <c r="A88" s="526"/>
      <c r="B88" s="526"/>
      <c r="C88" s="16" t="s">
        <v>135</v>
      </c>
      <c r="D88" s="18"/>
      <c r="E88" s="19"/>
      <c r="F88" s="252"/>
      <c r="G88" s="257"/>
      <c r="H88" s="245"/>
      <c r="I88" s="241"/>
      <c r="J88" s="241"/>
      <c r="K88" s="241"/>
      <c r="L88" s="241"/>
      <c r="M88" s="249"/>
      <c r="N88" s="203"/>
      <c r="O88" s="301"/>
      <c r="P88" s="203"/>
      <c r="Q88" s="301"/>
      <c r="R88" s="65"/>
      <c r="S88" s="66"/>
      <c r="T88" s="66"/>
      <c r="U88" s="66"/>
      <c r="V88" s="66"/>
      <c r="W88" s="66"/>
      <c r="X88" s="66"/>
      <c r="Y88" s="224"/>
      <c r="Z88" s="212"/>
      <c r="AA88" s="391"/>
      <c r="AB88" s="408"/>
      <c r="AC88" s="98">
        <f>AA88+'2026.5'!AC88</f>
        <v>0</v>
      </c>
      <c r="AD88" s="99">
        <f>AB88+'2026.5'!AD88</f>
        <v>0</v>
      </c>
      <c r="AE88" s="5"/>
      <c r="AF88" s="2"/>
      <c r="AG88" s="120">
        <f t="shared" si="28"/>
        <v>0</v>
      </c>
      <c r="AH88" s="387"/>
      <c r="AI88" s="9">
        <f t="shared" si="29"/>
        <v>0</v>
      </c>
      <c r="AJ88" s="10">
        <f>AE88+'2026.5'!AJ88</f>
        <v>1</v>
      </c>
      <c r="AK88" s="334">
        <f>AF88+'2026.5'!AK88</f>
        <v>0</v>
      </c>
      <c r="AL88" s="9">
        <f>AG88+'2026.5'!AL88</f>
        <v>0</v>
      </c>
      <c r="AM88" s="334">
        <f>AH88+'2026.5'!AM88</f>
        <v>12</v>
      </c>
      <c r="AN88" s="9">
        <f>AI88+'2026.5'!AN88</f>
        <v>4800</v>
      </c>
      <c r="AO88" s="3"/>
      <c r="AP88" s="11"/>
      <c r="AQ88" s="11">
        <f>AO88+'2026.5'!AQ88</f>
        <v>0</v>
      </c>
      <c r="AR88" s="11">
        <f>AP88+'2026.5'!AR88</f>
        <v>0</v>
      </c>
      <c r="AS88" s="4"/>
      <c r="AT88" s="11"/>
      <c r="AU88" s="11"/>
      <c r="AV88" s="11"/>
      <c r="AW88" s="11">
        <f>AS88+'2026.5'!AW88</f>
        <v>0</v>
      </c>
      <c r="AX88" s="11">
        <f>AT88+'2026.5'!AX88</f>
        <v>0</v>
      </c>
      <c r="AY88" s="11">
        <f>AU88+'2026.5'!AY88</f>
        <v>0</v>
      </c>
      <c r="AZ88" s="11">
        <f>AV88+'2026.5'!AZ88</f>
        <v>0</v>
      </c>
    </row>
    <row r="89" spans="1:52" s="1" customFormat="1">
      <c r="A89" s="527"/>
      <c r="B89" s="527"/>
      <c r="C89" s="121" t="s">
        <v>136</v>
      </c>
      <c r="D89" s="122"/>
      <c r="E89" s="123"/>
      <c r="F89" s="254"/>
      <c r="G89" s="261"/>
      <c r="H89" s="247"/>
      <c r="I89" s="243"/>
      <c r="J89" s="243"/>
      <c r="K89" s="243"/>
      <c r="L89" s="243"/>
      <c r="M89" s="251"/>
      <c r="N89" s="207"/>
      <c r="O89" s="303"/>
      <c r="P89" s="207"/>
      <c r="Q89" s="303"/>
      <c r="R89" s="70"/>
      <c r="S89" s="67"/>
      <c r="T89" s="67"/>
      <c r="U89" s="67"/>
      <c r="V89" s="67"/>
      <c r="W89" s="67"/>
      <c r="X89" s="71"/>
      <c r="Y89" s="226"/>
      <c r="Z89" s="216"/>
      <c r="AA89" s="391"/>
      <c r="AB89" s="408"/>
      <c r="AC89" s="98">
        <f>AA89+'2026.5'!AC89</f>
        <v>0</v>
      </c>
      <c r="AD89" s="99">
        <f>AB89+'2026.5'!AD89</f>
        <v>0</v>
      </c>
      <c r="AE89" s="5"/>
      <c r="AF89" s="2"/>
      <c r="AG89" s="124">
        <f t="shared" si="28"/>
        <v>0</v>
      </c>
      <c r="AH89" s="387"/>
      <c r="AI89" s="9">
        <f t="shared" si="29"/>
        <v>0</v>
      </c>
      <c r="AJ89" s="10">
        <f>AE89+'2026.5'!AJ89</f>
        <v>1</v>
      </c>
      <c r="AK89" s="334">
        <f>AF89+'2026.5'!AK89</f>
        <v>0</v>
      </c>
      <c r="AL89" s="9">
        <f>AG89+'2026.5'!AL89</f>
        <v>0</v>
      </c>
      <c r="AM89" s="334">
        <f>AH89+'2026.5'!AM89</f>
        <v>16</v>
      </c>
      <c r="AN89" s="9">
        <f>AI89+'2026.5'!AN89</f>
        <v>6400</v>
      </c>
      <c r="AO89" s="3"/>
      <c r="AP89" s="11"/>
      <c r="AQ89" s="11">
        <f>AO89+'2026.5'!AQ89</f>
        <v>1</v>
      </c>
      <c r="AR89" s="11">
        <f>AP89+'2026.5'!AR89</f>
        <v>0</v>
      </c>
      <c r="AS89" s="4"/>
      <c r="AT89" s="11"/>
      <c r="AU89" s="11"/>
      <c r="AV89" s="11"/>
      <c r="AW89" s="11">
        <f>AS89+'2026.5'!AW89</f>
        <v>2</v>
      </c>
      <c r="AX89" s="11">
        <f>AT89+'2026.5'!AX89</f>
        <v>95</v>
      </c>
      <c r="AY89" s="11">
        <f>AU89+'2026.5'!AY89</f>
        <v>130</v>
      </c>
      <c r="AZ89" s="11">
        <f>AV89+'2026.5'!AZ89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0">SUM(E81:E89)</f>
        <v>0</v>
      </c>
      <c r="F90" s="218">
        <f t="shared" si="40"/>
        <v>0</v>
      </c>
      <c r="G90" s="263">
        <f t="shared" ref="G90:Q90" si="41">SUM(G81:G89)</f>
        <v>0</v>
      </c>
      <c r="H90" s="268">
        <f t="shared" si="41"/>
        <v>0</v>
      </c>
      <c r="I90" s="280">
        <f t="shared" si="41"/>
        <v>0</v>
      </c>
      <c r="J90" s="280">
        <f t="shared" si="41"/>
        <v>0</v>
      </c>
      <c r="K90" s="280">
        <f t="shared" si="41"/>
        <v>0</v>
      </c>
      <c r="L90" s="280">
        <f t="shared" si="41"/>
        <v>0</v>
      </c>
      <c r="M90" s="274">
        <f t="shared" si="41"/>
        <v>0</v>
      </c>
      <c r="N90" s="209">
        <f t="shared" si="41"/>
        <v>0</v>
      </c>
      <c r="O90" s="306">
        <f t="shared" si="41"/>
        <v>0</v>
      </c>
      <c r="P90" s="205">
        <f t="shared" si="41"/>
        <v>0</v>
      </c>
      <c r="Q90" s="300">
        <f t="shared" si="41"/>
        <v>0</v>
      </c>
      <c r="R90" s="129">
        <f t="shared" si="40"/>
        <v>0</v>
      </c>
      <c r="S90" s="125">
        <f t="shared" si="40"/>
        <v>0</v>
      </c>
      <c r="T90" s="125">
        <f t="shared" si="40"/>
        <v>0</v>
      </c>
      <c r="U90" s="125">
        <f t="shared" si="40"/>
        <v>0</v>
      </c>
      <c r="V90" s="125">
        <f t="shared" si="40"/>
        <v>0</v>
      </c>
      <c r="W90" s="125">
        <f t="shared" si="40"/>
        <v>0</v>
      </c>
      <c r="X90" s="125">
        <f t="shared" si="40"/>
        <v>0</v>
      </c>
      <c r="Y90" s="228">
        <f t="shared" ref="Y90" si="42">SUM(Y81:Y89)</f>
        <v>0</v>
      </c>
      <c r="Z90" s="218">
        <f t="shared" ref="Z90" si="43">SUM(Z81:Z89)</f>
        <v>0</v>
      </c>
      <c r="AA90" s="401">
        <f t="shared" ref="AA90:AF90" si="44">SUM(AA81:AA89)</f>
        <v>0</v>
      </c>
      <c r="AB90" s="402">
        <f t="shared" si="44"/>
        <v>0</v>
      </c>
      <c r="AC90" s="130">
        <f t="shared" si="44"/>
        <v>1472208</v>
      </c>
      <c r="AD90" s="131">
        <f t="shared" si="44"/>
        <v>9900.0676249891712</v>
      </c>
      <c r="AE90" s="132">
        <f t="shared" si="44"/>
        <v>0</v>
      </c>
      <c r="AF90" s="133">
        <f t="shared" si="44"/>
        <v>0</v>
      </c>
      <c r="AG90" s="134">
        <f t="shared" si="28"/>
        <v>0</v>
      </c>
      <c r="AH90" s="133">
        <f>SUM(AH81:AH89)</f>
        <v>0</v>
      </c>
      <c r="AI90" s="109">
        <f t="shared" si="29"/>
        <v>0</v>
      </c>
      <c r="AJ90" s="110">
        <f t="shared" ref="AJ90:AO90" si="45">SUM(AJ81:AJ89)</f>
        <v>7</v>
      </c>
      <c r="AK90" s="335">
        <f t="shared" si="45"/>
        <v>6</v>
      </c>
      <c r="AL90" s="109">
        <f t="shared" si="45"/>
        <v>1200</v>
      </c>
      <c r="AM90" s="335">
        <f t="shared" si="45"/>
        <v>276</v>
      </c>
      <c r="AN90" s="109">
        <f t="shared" si="45"/>
        <v>110400</v>
      </c>
      <c r="AO90" s="125">
        <f t="shared" si="45"/>
        <v>0</v>
      </c>
      <c r="AP90" s="125">
        <f t="shared" ref="AP90:AR90" si="46">SUM(AP81:AP89)</f>
        <v>0</v>
      </c>
      <c r="AQ90" s="125">
        <f t="shared" si="46"/>
        <v>98</v>
      </c>
      <c r="AR90" s="125">
        <f t="shared" si="46"/>
        <v>1</v>
      </c>
      <c r="AS90" s="125">
        <f>SUM(AS81:AS89)</f>
        <v>0</v>
      </c>
      <c r="AT90" s="125">
        <f>SUM(AT81:AT89)</f>
        <v>0</v>
      </c>
      <c r="AU90" s="125">
        <f>SUM(AU81:AU89)</f>
        <v>0</v>
      </c>
      <c r="AV90" s="125">
        <f>SUM(AV81:AV89)</f>
        <v>0</v>
      </c>
      <c r="AW90" s="112">
        <f>SUM(AW81:AW89)</f>
        <v>4</v>
      </c>
      <c r="AX90" s="112">
        <f t="shared" ref="AX90:AZ90" si="47">SUM(AX81:AX89)</f>
        <v>230</v>
      </c>
      <c r="AY90" s="112">
        <f t="shared" si="47"/>
        <v>233</v>
      </c>
      <c r="AZ90" s="112">
        <f t="shared" si="47"/>
        <v>31</v>
      </c>
    </row>
    <row r="91" spans="1:52" s="1" customFormat="1" ht="20.85" customHeight="1">
      <c r="A91" s="529" t="s">
        <v>137</v>
      </c>
      <c r="B91" s="530"/>
      <c r="C91" s="531"/>
      <c r="D91" s="182">
        <f t="shared" ref="D91:Z91" si="48">SUM(D90,D80,D71,D62,D44,D35,D21)</f>
        <v>0</v>
      </c>
      <c r="E91" s="183">
        <f t="shared" si="48"/>
        <v>0</v>
      </c>
      <c r="F91" s="219">
        <f t="shared" si="48"/>
        <v>0</v>
      </c>
      <c r="G91" s="351">
        <f t="shared" si="48"/>
        <v>0</v>
      </c>
      <c r="H91" s="292">
        <f t="shared" si="48"/>
        <v>0</v>
      </c>
      <c r="I91" s="286">
        <f t="shared" si="48"/>
        <v>0</v>
      </c>
      <c r="J91" s="286">
        <f t="shared" si="48"/>
        <v>0</v>
      </c>
      <c r="K91" s="286">
        <f t="shared" si="48"/>
        <v>0</v>
      </c>
      <c r="L91" s="286">
        <f t="shared" si="48"/>
        <v>0</v>
      </c>
      <c r="M91" s="289">
        <f t="shared" si="48"/>
        <v>0</v>
      </c>
      <c r="N91" s="295">
        <f t="shared" si="48"/>
        <v>0</v>
      </c>
      <c r="O91" s="307">
        <f t="shared" si="48"/>
        <v>0</v>
      </c>
      <c r="P91" s="294">
        <f t="shared" si="48"/>
        <v>0</v>
      </c>
      <c r="Q91" s="304">
        <f t="shared" si="48"/>
        <v>0</v>
      </c>
      <c r="R91" s="184">
        <f t="shared" si="48"/>
        <v>0</v>
      </c>
      <c r="S91" s="185">
        <f t="shared" si="48"/>
        <v>0</v>
      </c>
      <c r="T91" s="185">
        <f t="shared" si="48"/>
        <v>0</v>
      </c>
      <c r="U91" s="185">
        <f t="shared" si="48"/>
        <v>0</v>
      </c>
      <c r="V91" s="185">
        <f t="shared" si="48"/>
        <v>0</v>
      </c>
      <c r="W91" s="185">
        <f t="shared" si="48"/>
        <v>0</v>
      </c>
      <c r="X91" s="185">
        <f t="shared" si="48"/>
        <v>0</v>
      </c>
      <c r="Y91" s="229">
        <f t="shared" si="48"/>
        <v>0</v>
      </c>
      <c r="Z91" s="219">
        <f t="shared" si="48"/>
        <v>0</v>
      </c>
      <c r="AA91" s="403">
        <f t="shared" ref="AA91:AF91" si="49">AA21+AA35+AA44+AA62+AA71+AA80+AA90</f>
        <v>0</v>
      </c>
      <c r="AB91" s="404">
        <f t="shared" si="49"/>
        <v>0</v>
      </c>
      <c r="AC91" s="186">
        <f t="shared" si="49"/>
        <v>24784929</v>
      </c>
      <c r="AD91" s="187">
        <f t="shared" si="49"/>
        <v>167921.40697545922</v>
      </c>
      <c r="AE91" s="188">
        <f t="shared" si="49"/>
        <v>0</v>
      </c>
      <c r="AF91" s="189">
        <f t="shared" si="49"/>
        <v>0</v>
      </c>
      <c r="AG91" s="190">
        <f t="shared" si="28"/>
        <v>0</v>
      </c>
      <c r="AH91" s="189">
        <f>AH21+AH35+AH44+AH62+AH71+AH80+AH90</f>
        <v>0</v>
      </c>
      <c r="AI91" s="190">
        <f t="shared" si="29"/>
        <v>0</v>
      </c>
      <c r="AJ91" s="191">
        <f>AE91+'2026.5'!AJ91</f>
        <v>118</v>
      </c>
      <c r="AK91" s="336">
        <f>AF91+'2026.5'!AK91</f>
        <v>191</v>
      </c>
      <c r="AL91" s="190">
        <f>AG91+'2026.5'!AL91</f>
        <v>38200</v>
      </c>
      <c r="AM91" s="336">
        <f>AH91+'2026.5'!AM91</f>
        <v>4812</v>
      </c>
      <c r="AN91" s="190">
        <f>AI91+'2026.5'!AN91</f>
        <v>1924800</v>
      </c>
      <c r="AO91" s="188">
        <f>AO21+AO35+AO44+AO62+AO71+AO80+AO90</f>
        <v>0</v>
      </c>
      <c r="AP91" s="188">
        <f>AP21+AP35+AP44+AP62+AP71+AP80+AP90</f>
        <v>0</v>
      </c>
      <c r="AQ91" s="192">
        <f>AO91+'2026.5'!AQ91</f>
        <v>174</v>
      </c>
      <c r="AR91" s="192">
        <f>AP91+'2026.5'!AR91</f>
        <v>2</v>
      </c>
      <c r="AS91" s="188">
        <f>AS21+AS35+AS44+AS62+AS71+AS80+AS90</f>
        <v>0</v>
      </c>
      <c r="AT91" s="188">
        <f>AT21+AT35+AT44+AT62+AT71+AT80+AT90</f>
        <v>0</v>
      </c>
      <c r="AU91" s="188">
        <f>AU21+AU35+AU44+AU62+AU71+AU80+AU90</f>
        <v>0</v>
      </c>
      <c r="AV91" s="188">
        <f>AV21+AV35+AV44+AV62+AV71+AV80+AV90</f>
        <v>0</v>
      </c>
      <c r="AW91" s="192">
        <f>AS91+'2026.5'!AW91</f>
        <v>42</v>
      </c>
      <c r="AX91" s="192">
        <f>AT91+'2026.5'!AX91</f>
        <v>5645</v>
      </c>
      <c r="AY91" s="192">
        <f>AU91+'2026.5'!AY91</f>
        <v>6256</v>
      </c>
      <c r="AZ91" s="192">
        <f>AV91+'2026.5'!AZ91</f>
        <v>279</v>
      </c>
    </row>
    <row r="93" spans="1:52">
      <c r="AG93" s="341" t="s">
        <v>138</v>
      </c>
      <c r="AH93" s="342"/>
      <c r="AI93" s="344">
        <f>AF91+AH91</f>
        <v>0</v>
      </c>
      <c r="AJ93" s="1"/>
      <c r="AL93" s="1"/>
      <c r="AM93" s="346" t="s">
        <v>147</v>
      </c>
      <c r="AN93" s="344">
        <f>AK91+AM91</f>
        <v>5003</v>
      </c>
    </row>
    <row r="94" spans="1:52">
      <c r="AG94" s="341" t="s">
        <v>139</v>
      </c>
      <c r="AH94" s="342"/>
      <c r="AI94" s="344">
        <f>AG91+AI91</f>
        <v>0</v>
      </c>
      <c r="AJ94" s="1"/>
      <c r="AL94" s="1"/>
      <c r="AM94" s="346" t="s">
        <v>148</v>
      </c>
      <c r="AN94" s="344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4D4A-9800-4401-992E-5AD972F35A93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AR35" sqref="AR35"/>
      <selection pane="topRight" activeCell="AR35" sqref="AR35"/>
      <selection pane="bottomLeft" activeCell="AR35" sqref="AR35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3984375" style="17" customWidth="1"/>
    <col min="6" max="26" width="9.1328125" style="17" customWidth="1"/>
    <col min="27" max="27" width="12" style="20" bestFit="1" customWidth="1"/>
    <col min="28" max="28" width="13" style="21" customWidth="1"/>
    <col min="29" max="29" width="12" style="20" customWidth="1"/>
    <col min="30" max="30" width="13" style="21" customWidth="1"/>
    <col min="31" max="31" width="4.8632812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customWidth="1"/>
    <col min="37" max="40" width="11.3984375" style="20" customWidth="1"/>
    <col min="41" max="42" width="9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35">
        <v>45870</v>
      </c>
      <c r="B1" s="435"/>
    </row>
    <row r="2" spans="1:52" ht="14.85" customHeight="1">
      <c r="A2" s="445" t="s">
        <v>0</v>
      </c>
      <c r="B2" s="445" t="s">
        <v>1</v>
      </c>
      <c r="C2" s="447" t="s">
        <v>2</v>
      </c>
      <c r="D2" s="437" t="s">
        <v>140</v>
      </c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30"/>
      <c r="Q2" s="331"/>
      <c r="R2" s="492" t="s">
        <v>141</v>
      </c>
      <c r="S2" s="436"/>
      <c r="T2" s="436"/>
      <c r="U2" s="436"/>
      <c r="V2" s="436"/>
      <c r="W2" s="436"/>
      <c r="X2" s="436"/>
      <c r="Y2" s="436"/>
      <c r="Z2" s="493"/>
      <c r="AA2" s="429" t="s">
        <v>5</v>
      </c>
      <c r="AB2" s="506"/>
      <c r="AC2" s="500" t="s">
        <v>5</v>
      </c>
      <c r="AD2" s="501"/>
      <c r="AE2" s="494" t="s">
        <v>6</v>
      </c>
      <c r="AF2" s="495"/>
      <c r="AG2" s="495"/>
      <c r="AH2" s="495"/>
      <c r="AI2" s="496"/>
      <c r="AJ2" s="488" t="s">
        <v>7</v>
      </c>
      <c r="AK2" s="489"/>
      <c r="AL2" s="489"/>
      <c r="AM2" s="489"/>
      <c r="AN2" s="489"/>
      <c r="AO2" s="423" t="s">
        <v>8</v>
      </c>
      <c r="AP2" s="423"/>
      <c r="AQ2" s="483" t="s">
        <v>9</v>
      </c>
      <c r="AR2" s="483"/>
      <c r="AS2" s="477" t="s">
        <v>10</v>
      </c>
      <c r="AT2" s="477"/>
      <c r="AU2" s="477"/>
      <c r="AV2" s="477"/>
      <c r="AW2" s="512" t="s">
        <v>142</v>
      </c>
      <c r="AX2" s="512"/>
      <c r="AY2" s="512"/>
      <c r="AZ2" s="512"/>
    </row>
    <row r="3" spans="1:52" ht="14.25" customHeight="1">
      <c r="A3" s="446"/>
      <c r="B3" s="446"/>
      <c r="C3" s="448"/>
      <c r="D3" s="473" t="s">
        <v>12</v>
      </c>
      <c r="E3" s="474"/>
      <c r="F3" s="415" t="s">
        <v>13</v>
      </c>
      <c r="G3" s="442" t="s">
        <v>14</v>
      </c>
      <c r="H3" s="443"/>
      <c r="I3" s="443"/>
      <c r="J3" s="443"/>
      <c r="K3" s="443"/>
      <c r="L3" s="443"/>
      <c r="M3" s="443"/>
      <c r="N3" s="443"/>
      <c r="O3" s="443"/>
      <c r="P3" s="337"/>
      <c r="Q3" s="338"/>
      <c r="R3" s="317" t="s">
        <v>15</v>
      </c>
      <c r="S3" s="451" t="s">
        <v>16</v>
      </c>
      <c r="T3" s="452"/>
      <c r="U3" s="453"/>
      <c r="V3" s="451" t="s">
        <v>17</v>
      </c>
      <c r="W3" s="452"/>
      <c r="X3" s="453"/>
      <c r="Y3" s="461" t="s">
        <v>13</v>
      </c>
      <c r="Z3" s="457" t="s">
        <v>18</v>
      </c>
      <c r="AA3" s="431"/>
      <c r="AB3" s="507"/>
      <c r="AC3" s="502"/>
      <c r="AD3" s="503"/>
      <c r="AE3" s="497"/>
      <c r="AF3" s="498"/>
      <c r="AG3" s="498"/>
      <c r="AH3" s="498"/>
      <c r="AI3" s="499"/>
      <c r="AJ3" s="490"/>
      <c r="AK3" s="491"/>
      <c r="AL3" s="491"/>
      <c r="AM3" s="491"/>
      <c r="AN3" s="491"/>
      <c r="AO3" s="423"/>
      <c r="AP3" s="423"/>
      <c r="AQ3" s="483"/>
      <c r="AR3" s="483"/>
      <c r="AS3" s="478"/>
      <c r="AT3" s="478"/>
      <c r="AU3" s="478"/>
      <c r="AV3" s="478"/>
      <c r="AW3" s="512"/>
      <c r="AX3" s="512"/>
      <c r="AY3" s="512"/>
      <c r="AZ3" s="512"/>
    </row>
    <row r="4" spans="1:52" ht="14.25" customHeight="1">
      <c r="A4" s="446"/>
      <c r="B4" s="446"/>
      <c r="C4" s="448"/>
      <c r="D4" s="444" t="s">
        <v>24</v>
      </c>
      <c r="E4" s="449" t="s">
        <v>25</v>
      </c>
      <c r="F4" s="415"/>
      <c r="G4" s="441" t="s">
        <v>26</v>
      </c>
      <c r="H4" s="440" t="s">
        <v>143</v>
      </c>
      <c r="I4" s="440"/>
      <c r="J4" s="440"/>
      <c r="K4" s="440"/>
      <c r="L4" s="440"/>
      <c r="M4" s="440"/>
      <c r="N4" s="442" t="s">
        <v>28</v>
      </c>
      <c r="O4" s="443"/>
      <c r="P4" s="464" t="s">
        <v>29</v>
      </c>
      <c r="Q4" s="465"/>
      <c r="R4" s="475" t="s">
        <v>30</v>
      </c>
      <c r="S4" s="454"/>
      <c r="T4" s="455"/>
      <c r="U4" s="456"/>
      <c r="V4" s="454"/>
      <c r="W4" s="455"/>
      <c r="X4" s="456"/>
      <c r="Y4" s="462"/>
      <c r="Z4" s="458"/>
      <c r="AA4" s="425" t="s">
        <v>12</v>
      </c>
      <c r="AB4" s="426"/>
      <c r="AC4" s="504" t="s">
        <v>144</v>
      </c>
      <c r="AD4" s="505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23</v>
      </c>
      <c r="AM4" s="333" t="s">
        <v>32</v>
      </c>
      <c r="AN4" s="143" t="s">
        <v>23</v>
      </c>
      <c r="AO4" s="486" t="s">
        <v>33</v>
      </c>
      <c r="AP4" s="486" t="s">
        <v>34</v>
      </c>
      <c r="AQ4" s="484" t="s">
        <v>33</v>
      </c>
      <c r="AR4" s="484" t="s">
        <v>34</v>
      </c>
      <c r="AS4" s="479" t="s">
        <v>35</v>
      </c>
      <c r="AT4" s="314" t="s">
        <v>36</v>
      </c>
      <c r="AU4" s="479" t="s">
        <v>37</v>
      </c>
      <c r="AV4" s="481" t="s">
        <v>38</v>
      </c>
      <c r="AW4" s="510" t="s">
        <v>35</v>
      </c>
      <c r="AX4" s="144" t="s">
        <v>36</v>
      </c>
      <c r="AY4" s="510" t="s">
        <v>37</v>
      </c>
      <c r="AZ4" s="508" t="s">
        <v>38</v>
      </c>
    </row>
    <row r="5" spans="1:52" ht="14.85" customHeight="1">
      <c r="A5" s="446"/>
      <c r="B5" s="446"/>
      <c r="C5" s="448"/>
      <c r="D5" s="416"/>
      <c r="E5" s="450"/>
      <c r="F5" s="416"/>
      <c r="G5" s="441"/>
      <c r="H5" s="282" t="s">
        <v>39</v>
      </c>
      <c r="I5" s="283" t="s">
        <v>40</v>
      </c>
      <c r="J5" s="283" t="s">
        <v>41</v>
      </c>
      <c r="K5" s="283" t="s">
        <v>42</v>
      </c>
      <c r="L5" s="283" t="s">
        <v>43</v>
      </c>
      <c r="M5" s="284" t="s">
        <v>44</v>
      </c>
      <c r="N5" s="311" t="s">
        <v>45</v>
      </c>
      <c r="O5" s="347" t="s">
        <v>46</v>
      </c>
      <c r="P5" s="339" t="s">
        <v>26</v>
      </c>
      <c r="Q5" s="340" t="s">
        <v>145</v>
      </c>
      <c r="R5" s="47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63"/>
      <c r="Z5" s="459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4" t="s">
        <v>54</v>
      </c>
      <c r="AL5" s="148">
        <v>200</v>
      </c>
      <c r="AM5" s="234" t="s">
        <v>54</v>
      </c>
      <c r="AN5" s="148">
        <v>400</v>
      </c>
      <c r="AO5" s="487"/>
      <c r="AP5" s="487"/>
      <c r="AQ5" s="485"/>
      <c r="AR5" s="485"/>
      <c r="AS5" s="480"/>
      <c r="AT5" s="35" t="s">
        <v>57</v>
      </c>
      <c r="AU5" s="480"/>
      <c r="AV5" s="482"/>
      <c r="AW5" s="511"/>
      <c r="AX5" s="149" t="s">
        <v>57</v>
      </c>
      <c r="AY5" s="511"/>
      <c r="AZ5" s="509"/>
    </row>
    <row r="6" spans="1:52" ht="14.85" customHeight="1">
      <c r="A6" s="469">
        <v>1</v>
      </c>
      <c r="B6" s="469">
        <v>1</v>
      </c>
      <c r="C6" s="36" t="s">
        <v>161</v>
      </c>
      <c r="D6" s="37">
        <v>0</v>
      </c>
      <c r="E6" s="38">
        <v>0</v>
      </c>
      <c r="F6" s="212">
        <v>22</v>
      </c>
      <c r="G6" s="256">
        <v>15</v>
      </c>
      <c r="H6" s="244">
        <v>0</v>
      </c>
      <c r="I6" s="240">
        <v>0</v>
      </c>
      <c r="J6" s="240">
        <v>1</v>
      </c>
      <c r="K6" s="240">
        <v>0</v>
      </c>
      <c r="L6" s="240">
        <v>2</v>
      </c>
      <c r="M6" s="248">
        <v>0</v>
      </c>
      <c r="N6" s="233">
        <v>7</v>
      </c>
      <c r="O6" s="297">
        <v>0</v>
      </c>
      <c r="P6" s="233">
        <v>3</v>
      </c>
      <c r="Q6" s="297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2">
        <v>0</v>
      </c>
      <c r="Y6" s="235">
        <v>22</v>
      </c>
      <c r="Z6" s="212">
        <v>-1</v>
      </c>
      <c r="AA6" s="98">
        <v>149368</v>
      </c>
      <c r="AB6" s="99">
        <v>1000.0030796517102</v>
      </c>
      <c r="AC6" s="98">
        <f>AA6+'2025.7'!AA6</f>
        <v>626041</v>
      </c>
      <c r="AD6" s="99">
        <f>AB6+'2025.7'!AB6</f>
        <v>4300.0751287289913</v>
      </c>
      <c r="AE6" s="41">
        <v>0</v>
      </c>
      <c r="AF6" s="42">
        <v>0</v>
      </c>
      <c r="AG6" s="43">
        <f t="shared" ref="AG6:AG36" si="0">AF6*$AG$5</f>
        <v>0</v>
      </c>
      <c r="AH6" s="42">
        <v>0</v>
      </c>
      <c r="AI6" s="43">
        <f t="shared" ref="AI6:AI36" si="1">AH6*$AI$5</f>
        <v>0</v>
      </c>
      <c r="AJ6" s="153">
        <f>AE6+'2025.7'!AC6</f>
        <v>0</v>
      </c>
      <c r="AK6" s="169">
        <f>AF6+'2025.7'!AD6</f>
        <v>0</v>
      </c>
      <c r="AL6" s="43">
        <f>AG6+'2025.7'!AE6</f>
        <v>0</v>
      </c>
      <c r="AM6" s="169">
        <f>AH6+'2025.7'!AF6</f>
        <v>0</v>
      </c>
      <c r="AN6" s="43">
        <f>AI6+'2025.7'!AG6</f>
        <v>0</v>
      </c>
      <c r="AO6" s="41">
        <v>0</v>
      </c>
      <c r="AP6" s="41">
        <v>0</v>
      </c>
      <c r="AQ6" s="41">
        <f>AO6+'2025.7'!AM6</f>
        <v>0</v>
      </c>
      <c r="AR6" s="41">
        <f>AP6+'2025.7'!AN6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AS6+'2025.7'!AS6</f>
        <v>0</v>
      </c>
      <c r="AX6" s="41">
        <f>AT6+'2025.7'!AT6</f>
        <v>0</v>
      </c>
      <c r="AY6" s="41">
        <f>AU6+'2025.7'!AU6</f>
        <v>0</v>
      </c>
      <c r="AZ6" s="41">
        <f>AV6+'2025.7'!AV6</f>
        <v>0</v>
      </c>
    </row>
    <row r="7" spans="1:52">
      <c r="A7" s="470"/>
      <c r="B7" s="470"/>
      <c r="C7" s="36" t="s">
        <v>59</v>
      </c>
      <c r="D7" s="37">
        <v>0</v>
      </c>
      <c r="E7" s="38">
        <v>0</v>
      </c>
      <c r="F7" s="212">
        <v>26</v>
      </c>
      <c r="G7" s="257">
        <v>25</v>
      </c>
      <c r="H7" s="245">
        <v>0</v>
      </c>
      <c r="I7" s="241">
        <v>0</v>
      </c>
      <c r="J7" s="241">
        <v>0</v>
      </c>
      <c r="K7" s="241">
        <v>0</v>
      </c>
      <c r="L7" s="241">
        <v>0</v>
      </c>
      <c r="M7" s="249">
        <v>0</v>
      </c>
      <c r="N7" s="203">
        <v>1</v>
      </c>
      <c r="O7" s="298">
        <v>0</v>
      </c>
      <c r="P7" s="203">
        <v>2</v>
      </c>
      <c r="Q7" s="298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2">
        <v>0</v>
      </c>
      <c r="Y7" s="235">
        <v>26</v>
      </c>
      <c r="Z7" s="212">
        <v>0</v>
      </c>
      <c r="AA7" s="98">
        <v>0</v>
      </c>
      <c r="AB7" s="100">
        <v>0</v>
      </c>
      <c r="AC7" s="98">
        <f>AA7+'2025.7'!AA7</f>
        <v>0</v>
      </c>
      <c r="AD7" s="99">
        <f>AB7+'2025.7'!AB7</f>
        <v>0</v>
      </c>
      <c r="AE7" s="41">
        <v>0</v>
      </c>
      <c r="AF7" s="42">
        <v>0</v>
      </c>
      <c r="AG7" s="43">
        <f t="shared" si="0"/>
        <v>0</v>
      </c>
      <c r="AH7" s="42">
        <v>0</v>
      </c>
      <c r="AI7" s="43">
        <f t="shared" si="1"/>
        <v>0</v>
      </c>
      <c r="AJ7" s="153">
        <f>AE7+'2025.7'!AC7</f>
        <v>1</v>
      </c>
      <c r="AK7" s="169">
        <f>AF7+'2025.7'!AD7</f>
        <v>0</v>
      </c>
      <c r="AL7" s="43">
        <f>AG7+'2025.7'!AE7</f>
        <v>0</v>
      </c>
      <c r="AM7" s="169">
        <f>AH7+'2025.7'!AF7</f>
        <v>20</v>
      </c>
      <c r="AN7" s="43">
        <f>AI7+'2025.7'!AG7</f>
        <v>8000</v>
      </c>
      <c r="AO7" s="41">
        <v>0</v>
      </c>
      <c r="AP7" s="41">
        <v>0</v>
      </c>
      <c r="AQ7" s="41">
        <f>AO7+'2025.7'!AM7</f>
        <v>0</v>
      </c>
      <c r="AR7" s="41">
        <f>AP7+'2025.7'!AN7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AS7+'2025.7'!AS7</f>
        <v>0</v>
      </c>
      <c r="AX7" s="41">
        <f>AT7+'2025.7'!AT7</f>
        <v>0</v>
      </c>
      <c r="AY7" s="41">
        <f>AU7+'2025.7'!AU7</f>
        <v>0</v>
      </c>
      <c r="AZ7" s="41">
        <f>AV7+'2025.7'!AV7</f>
        <v>0</v>
      </c>
    </row>
    <row r="8" spans="1:52">
      <c r="A8" s="470"/>
      <c r="B8" s="470"/>
      <c r="C8" s="36" t="s">
        <v>60</v>
      </c>
      <c r="D8" s="37">
        <v>0</v>
      </c>
      <c r="E8" s="38">
        <v>1</v>
      </c>
      <c r="F8" s="212">
        <v>32</v>
      </c>
      <c r="G8" s="257">
        <v>22</v>
      </c>
      <c r="H8" s="245">
        <v>0</v>
      </c>
      <c r="I8" s="241">
        <v>0</v>
      </c>
      <c r="J8" s="241">
        <v>0</v>
      </c>
      <c r="K8" s="241">
        <v>0</v>
      </c>
      <c r="L8" s="241">
        <v>0</v>
      </c>
      <c r="M8" s="249">
        <v>0</v>
      </c>
      <c r="N8" s="203">
        <v>10</v>
      </c>
      <c r="O8" s="298">
        <v>0</v>
      </c>
      <c r="P8" s="203">
        <v>1</v>
      </c>
      <c r="Q8" s="298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2">
        <v>1</v>
      </c>
      <c r="Y8" s="235">
        <v>32</v>
      </c>
      <c r="Z8" s="212">
        <v>-1</v>
      </c>
      <c r="AA8" s="98">
        <v>0</v>
      </c>
      <c r="AB8" s="99">
        <v>0</v>
      </c>
      <c r="AC8" s="98">
        <f>AA8+'2025.7'!AA8</f>
        <v>332235</v>
      </c>
      <c r="AD8" s="99">
        <f>AB8+'2025.7'!AB8</f>
        <v>2300.108118616306</v>
      </c>
      <c r="AE8" s="41">
        <v>0</v>
      </c>
      <c r="AF8" s="42">
        <v>0</v>
      </c>
      <c r="AG8" s="43">
        <f t="shared" si="0"/>
        <v>0</v>
      </c>
      <c r="AH8" s="42">
        <v>0</v>
      </c>
      <c r="AI8" s="43">
        <f t="shared" si="1"/>
        <v>0</v>
      </c>
      <c r="AJ8" s="153">
        <f>AE8+'2025.7'!AC8</f>
        <v>1</v>
      </c>
      <c r="AK8" s="169">
        <f>AF8+'2025.7'!AD8</f>
        <v>0</v>
      </c>
      <c r="AL8" s="43">
        <f>AG8+'2025.7'!AE8</f>
        <v>0</v>
      </c>
      <c r="AM8" s="169">
        <f>AH8+'2025.7'!AF8</f>
        <v>60</v>
      </c>
      <c r="AN8" s="43">
        <f>AI8+'2025.7'!AG8</f>
        <v>24000</v>
      </c>
      <c r="AO8" s="41">
        <v>0</v>
      </c>
      <c r="AP8" s="41">
        <v>0</v>
      </c>
      <c r="AQ8" s="41">
        <f>AO8+'2025.7'!AM8</f>
        <v>0</v>
      </c>
      <c r="AR8" s="41">
        <f>AP8+'2025.7'!AN8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AS8+'2025.7'!AS8</f>
        <v>1</v>
      </c>
      <c r="AX8" s="41">
        <f>AT8+'2025.7'!AT8</f>
        <v>60</v>
      </c>
      <c r="AY8" s="41">
        <f>AU8+'2025.7'!AU8</f>
        <v>37</v>
      </c>
      <c r="AZ8" s="41">
        <f>AV8+'2025.7'!AV8</f>
        <v>2</v>
      </c>
    </row>
    <row r="9" spans="1:52">
      <c r="A9" s="470"/>
      <c r="B9" s="470"/>
      <c r="C9" s="36" t="s">
        <v>61</v>
      </c>
      <c r="D9" s="37">
        <v>0</v>
      </c>
      <c r="E9" s="38">
        <v>0</v>
      </c>
      <c r="F9" s="212">
        <v>42</v>
      </c>
      <c r="G9" s="257">
        <v>33</v>
      </c>
      <c r="H9" s="245">
        <v>0</v>
      </c>
      <c r="I9" s="241">
        <v>0</v>
      </c>
      <c r="J9" s="241">
        <v>1</v>
      </c>
      <c r="K9" s="241">
        <v>0</v>
      </c>
      <c r="L9" s="241">
        <v>0</v>
      </c>
      <c r="M9" s="249">
        <v>5</v>
      </c>
      <c r="N9" s="203">
        <v>9</v>
      </c>
      <c r="O9" s="298">
        <v>0</v>
      </c>
      <c r="P9" s="203">
        <v>4</v>
      </c>
      <c r="Q9" s="298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2">
        <v>0</v>
      </c>
      <c r="Y9" s="235">
        <v>42</v>
      </c>
      <c r="Z9" s="212">
        <v>0</v>
      </c>
      <c r="AA9" s="98">
        <v>0</v>
      </c>
      <c r="AB9" s="100">
        <v>0</v>
      </c>
      <c r="AC9" s="98">
        <f>AA9+'2025.7'!AA9</f>
        <v>288888</v>
      </c>
      <c r="AD9" s="99">
        <f>AB9+'2025.7'!AB9</f>
        <v>2000.0109385550211</v>
      </c>
      <c r="AE9" s="41">
        <v>1</v>
      </c>
      <c r="AF9" s="42">
        <v>0</v>
      </c>
      <c r="AG9" s="43">
        <f t="shared" si="0"/>
        <v>0</v>
      </c>
      <c r="AH9" s="42">
        <v>40</v>
      </c>
      <c r="AI9" s="43">
        <f t="shared" si="1"/>
        <v>16000</v>
      </c>
      <c r="AJ9" s="153">
        <f>AE9+'2025.7'!AC9</f>
        <v>2</v>
      </c>
      <c r="AK9" s="169">
        <f>AF9+'2025.7'!AD9</f>
        <v>0</v>
      </c>
      <c r="AL9" s="43">
        <f>AG9+'2025.7'!AE9</f>
        <v>0</v>
      </c>
      <c r="AM9" s="169">
        <f>AH9+'2025.7'!AF9</f>
        <v>89</v>
      </c>
      <c r="AN9" s="43">
        <f>AI9+'2025.7'!AG9</f>
        <v>35600</v>
      </c>
      <c r="AO9" s="41">
        <v>0</v>
      </c>
      <c r="AP9" s="41">
        <v>0</v>
      </c>
      <c r="AQ9" s="41">
        <f>AO9+'2025.7'!AM9</f>
        <v>0</v>
      </c>
      <c r="AR9" s="41">
        <f>AP9+'2025.7'!AN9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AS9+'2025.7'!AS9</f>
        <v>0</v>
      </c>
      <c r="AX9" s="41">
        <f>AT9+'2025.7'!AT9</f>
        <v>0</v>
      </c>
      <c r="AY9" s="41">
        <f>AU9+'2025.7'!AU9</f>
        <v>0</v>
      </c>
      <c r="AZ9" s="41">
        <f>AV9+'2025.7'!AV9</f>
        <v>0</v>
      </c>
    </row>
    <row r="10" spans="1:52">
      <c r="A10" s="470"/>
      <c r="B10" s="470"/>
      <c r="C10" s="36" t="s">
        <v>62</v>
      </c>
      <c r="D10" s="37">
        <v>0</v>
      </c>
      <c r="E10" s="38">
        <v>0</v>
      </c>
      <c r="F10" s="212">
        <v>33</v>
      </c>
      <c r="G10" s="257">
        <v>21</v>
      </c>
      <c r="H10" s="245">
        <v>0</v>
      </c>
      <c r="I10" s="241">
        <v>0</v>
      </c>
      <c r="J10" s="241">
        <v>0</v>
      </c>
      <c r="K10" s="241">
        <v>0</v>
      </c>
      <c r="L10" s="241">
        <v>0</v>
      </c>
      <c r="M10" s="249">
        <v>0</v>
      </c>
      <c r="N10" s="203">
        <v>12</v>
      </c>
      <c r="O10" s="298">
        <v>0</v>
      </c>
      <c r="P10" s="203">
        <v>5</v>
      </c>
      <c r="Q10" s="298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2">
        <v>0</v>
      </c>
      <c r="Y10" s="235">
        <v>33</v>
      </c>
      <c r="Z10" s="212">
        <v>0</v>
      </c>
      <c r="AA10" s="98">
        <v>0</v>
      </c>
      <c r="AB10" s="100">
        <v>0</v>
      </c>
      <c r="AC10" s="98">
        <f>AA10+'2025.7'!AA10</f>
        <v>0</v>
      </c>
      <c r="AD10" s="99">
        <f>AB10+'2025.7'!AB10</f>
        <v>0</v>
      </c>
      <c r="AE10" s="41">
        <v>1</v>
      </c>
      <c r="AF10" s="42">
        <v>0</v>
      </c>
      <c r="AG10" s="43">
        <f t="shared" si="0"/>
        <v>0</v>
      </c>
      <c r="AH10" s="42">
        <v>44</v>
      </c>
      <c r="AI10" s="43">
        <f t="shared" si="1"/>
        <v>17600</v>
      </c>
      <c r="AJ10" s="153">
        <f>AE10+'2025.7'!AC10</f>
        <v>3</v>
      </c>
      <c r="AK10" s="169">
        <f>AF10+'2025.7'!AD10</f>
        <v>0</v>
      </c>
      <c r="AL10" s="43">
        <f>AG10+'2025.7'!AE10</f>
        <v>0</v>
      </c>
      <c r="AM10" s="169">
        <f>AH10+'2025.7'!AF10</f>
        <v>145</v>
      </c>
      <c r="AN10" s="43">
        <f>AI10+'2025.7'!AG10</f>
        <v>58000</v>
      </c>
      <c r="AO10" s="41">
        <v>0</v>
      </c>
      <c r="AP10" s="41">
        <v>0</v>
      </c>
      <c r="AQ10" s="41">
        <f>AO10+'2025.7'!AM10</f>
        <v>0</v>
      </c>
      <c r="AR10" s="41">
        <f>AP10+'2025.7'!AN10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AS10+'2025.7'!AS10</f>
        <v>0</v>
      </c>
      <c r="AX10" s="41">
        <f>AT10+'2025.7'!AT10</f>
        <v>0</v>
      </c>
      <c r="AY10" s="41">
        <f>AU10+'2025.7'!AU10</f>
        <v>0</v>
      </c>
      <c r="AZ10" s="41">
        <f>AV10+'2025.7'!AV10</f>
        <v>0</v>
      </c>
    </row>
    <row r="11" spans="1:52">
      <c r="A11" s="470"/>
      <c r="B11" s="471"/>
      <c r="C11" s="36" t="s">
        <v>63</v>
      </c>
      <c r="D11" s="37">
        <v>0</v>
      </c>
      <c r="E11" s="38">
        <v>0</v>
      </c>
      <c r="F11" s="212">
        <v>18</v>
      </c>
      <c r="G11" s="257">
        <v>16</v>
      </c>
      <c r="H11" s="245">
        <v>0</v>
      </c>
      <c r="I11" s="241">
        <v>0</v>
      </c>
      <c r="J11" s="241">
        <v>0</v>
      </c>
      <c r="K11" s="241">
        <v>0</v>
      </c>
      <c r="L11" s="241">
        <v>0</v>
      </c>
      <c r="M11" s="249">
        <v>0</v>
      </c>
      <c r="N11" s="203">
        <v>2</v>
      </c>
      <c r="O11" s="298">
        <v>0</v>
      </c>
      <c r="P11" s="203">
        <v>3</v>
      </c>
      <c r="Q11" s="298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2">
        <v>0</v>
      </c>
      <c r="Y11" s="235">
        <v>18</v>
      </c>
      <c r="Z11" s="212">
        <v>2</v>
      </c>
      <c r="AA11" s="98">
        <v>0</v>
      </c>
      <c r="AB11" s="100">
        <v>0</v>
      </c>
      <c r="AC11" s="98">
        <f>AA11+'2025.7'!AA11</f>
        <v>144444</v>
      </c>
      <c r="AD11" s="99">
        <f>AB11+'2025.7'!AB11</f>
        <v>1000.0054692775105</v>
      </c>
      <c r="AE11" s="41">
        <v>0</v>
      </c>
      <c r="AF11" s="42">
        <v>0</v>
      </c>
      <c r="AG11" s="43">
        <f t="shared" si="0"/>
        <v>0</v>
      </c>
      <c r="AH11" s="42">
        <v>0</v>
      </c>
      <c r="AI11" s="43">
        <f t="shared" si="1"/>
        <v>0</v>
      </c>
      <c r="AJ11" s="153">
        <f>AE11+'2025.7'!AC11</f>
        <v>0</v>
      </c>
      <c r="AK11" s="169">
        <f>AF11+'2025.7'!AD11</f>
        <v>0</v>
      </c>
      <c r="AL11" s="43">
        <f>AG11+'2025.7'!AE11</f>
        <v>0</v>
      </c>
      <c r="AM11" s="169">
        <f>AH11+'2025.7'!AF11</f>
        <v>0</v>
      </c>
      <c r="AN11" s="43">
        <f>AI11+'2025.7'!AG11</f>
        <v>0</v>
      </c>
      <c r="AO11" s="41">
        <v>0</v>
      </c>
      <c r="AP11" s="41">
        <v>0</v>
      </c>
      <c r="AQ11" s="41">
        <f>AO11+'2025.7'!AM11</f>
        <v>0</v>
      </c>
      <c r="AR11" s="41">
        <f>AP11+'2025.7'!AN11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AS11+'2025.7'!AS11</f>
        <v>0</v>
      </c>
      <c r="AX11" s="41">
        <f>AT11+'2025.7'!AT11</f>
        <v>0</v>
      </c>
      <c r="AY11" s="41">
        <f>AU11+'2025.7'!AU11</f>
        <v>0</v>
      </c>
      <c r="AZ11" s="41">
        <f>AV11+'2025.7'!AV11</f>
        <v>0</v>
      </c>
    </row>
    <row r="12" spans="1:52">
      <c r="A12" s="470"/>
      <c r="B12" s="472">
        <v>2</v>
      </c>
      <c r="C12" s="36" t="s">
        <v>64</v>
      </c>
      <c r="D12" s="37">
        <v>0</v>
      </c>
      <c r="E12" s="38">
        <v>0</v>
      </c>
      <c r="F12" s="212">
        <v>60</v>
      </c>
      <c r="G12" s="257">
        <v>54</v>
      </c>
      <c r="H12" s="245">
        <v>0</v>
      </c>
      <c r="I12" s="241">
        <v>0</v>
      </c>
      <c r="J12" s="241">
        <v>3</v>
      </c>
      <c r="K12" s="241">
        <v>0</v>
      </c>
      <c r="L12" s="241">
        <v>1</v>
      </c>
      <c r="M12" s="249">
        <v>0</v>
      </c>
      <c r="N12" s="203">
        <v>6</v>
      </c>
      <c r="O12" s="298">
        <v>0</v>
      </c>
      <c r="P12" s="203">
        <v>5</v>
      </c>
      <c r="Q12" s="298">
        <v>5</v>
      </c>
      <c r="R12" s="37">
        <v>57</v>
      </c>
      <c r="S12" s="39">
        <v>0</v>
      </c>
      <c r="T12" s="39">
        <v>1</v>
      </c>
      <c r="U12" s="39">
        <v>2</v>
      </c>
      <c r="V12" s="39">
        <v>0</v>
      </c>
      <c r="W12" s="39">
        <v>0</v>
      </c>
      <c r="X12" s="212">
        <v>0</v>
      </c>
      <c r="Y12" s="235">
        <v>60</v>
      </c>
      <c r="Z12" s="212">
        <v>3</v>
      </c>
      <c r="AA12" s="98">
        <v>746840</v>
      </c>
      <c r="AB12" s="100">
        <v>5000.0153982585507</v>
      </c>
      <c r="AC12" s="98">
        <f>AA12+'2025.7'!AA12</f>
        <v>746840</v>
      </c>
      <c r="AD12" s="99">
        <f>AB12+'2025.7'!AB12</f>
        <v>5000.0153982585507</v>
      </c>
      <c r="AE12" s="41">
        <v>0</v>
      </c>
      <c r="AF12" s="42">
        <v>0</v>
      </c>
      <c r="AG12" s="43">
        <f t="shared" si="0"/>
        <v>0</v>
      </c>
      <c r="AH12" s="42">
        <v>0</v>
      </c>
      <c r="AI12" s="43">
        <f t="shared" si="1"/>
        <v>0</v>
      </c>
      <c r="AJ12" s="153">
        <f>AE12+'2025.7'!AC12</f>
        <v>0</v>
      </c>
      <c r="AK12" s="169">
        <f>AF12+'2025.7'!AD12</f>
        <v>0</v>
      </c>
      <c r="AL12" s="43">
        <f>AG12+'2025.7'!AE12</f>
        <v>0</v>
      </c>
      <c r="AM12" s="169">
        <f>AH12+'2025.7'!AF12</f>
        <v>0</v>
      </c>
      <c r="AN12" s="43">
        <f>AI12+'2025.7'!AG12</f>
        <v>0</v>
      </c>
      <c r="AO12" s="41">
        <v>0</v>
      </c>
      <c r="AP12" s="41">
        <v>0</v>
      </c>
      <c r="AQ12" s="41">
        <f>AO12+'2025.7'!AM12</f>
        <v>0</v>
      </c>
      <c r="AR12" s="41">
        <f>AP12+'2025.7'!AN12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AS12+'2025.7'!AS12</f>
        <v>0</v>
      </c>
      <c r="AX12" s="41">
        <f>AT12+'2025.7'!AT12</f>
        <v>0</v>
      </c>
      <c r="AY12" s="41">
        <f>AU12+'2025.7'!AU12</f>
        <v>0</v>
      </c>
      <c r="AZ12" s="41">
        <f>AV12+'2025.7'!AV12</f>
        <v>0</v>
      </c>
    </row>
    <row r="13" spans="1:52">
      <c r="A13" s="470"/>
      <c r="B13" s="472"/>
      <c r="C13" s="36" t="s">
        <v>65</v>
      </c>
      <c r="D13" s="37">
        <v>0</v>
      </c>
      <c r="E13" s="38">
        <v>0</v>
      </c>
      <c r="F13" s="212">
        <v>18</v>
      </c>
      <c r="G13" s="257">
        <v>13</v>
      </c>
      <c r="H13" s="245">
        <v>0</v>
      </c>
      <c r="I13" s="241">
        <v>0</v>
      </c>
      <c r="J13" s="241">
        <v>0</v>
      </c>
      <c r="K13" s="241">
        <v>0</v>
      </c>
      <c r="L13" s="241">
        <v>0</v>
      </c>
      <c r="M13" s="249">
        <v>0</v>
      </c>
      <c r="N13" s="203">
        <v>5</v>
      </c>
      <c r="O13" s="298">
        <v>0</v>
      </c>
      <c r="P13" s="203">
        <v>0</v>
      </c>
      <c r="Q13" s="298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2">
        <v>0</v>
      </c>
      <c r="Y13" s="235">
        <v>18</v>
      </c>
      <c r="Z13" s="212">
        <v>0</v>
      </c>
      <c r="AA13" s="98">
        <v>0</v>
      </c>
      <c r="AB13" s="100">
        <v>0</v>
      </c>
      <c r="AC13" s="98">
        <f>AA13+'2025.7'!AA13</f>
        <v>0</v>
      </c>
      <c r="AD13" s="99">
        <f>AB13+'2025.7'!AB13</f>
        <v>0</v>
      </c>
      <c r="AE13" s="41">
        <v>1</v>
      </c>
      <c r="AF13" s="42">
        <v>0</v>
      </c>
      <c r="AG13" s="43">
        <f t="shared" si="0"/>
        <v>0</v>
      </c>
      <c r="AH13" s="42">
        <v>28</v>
      </c>
      <c r="AI13" s="43">
        <f t="shared" si="1"/>
        <v>11200</v>
      </c>
      <c r="AJ13" s="153">
        <f>AE13+'2025.7'!AC13</f>
        <v>1</v>
      </c>
      <c r="AK13" s="169">
        <f>AF13+'2025.7'!AD13</f>
        <v>0</v>
      </c>
      <c r="AL13" s="43">
        <f>AG13+'2025.7'!AE13</f>
        <v>0</v>
      </c>
      <c r="AM13" s="169">
        <f>AH13+'2025.7'!AF13</f>
        <v>28</v>
      </c>
      <c r="AN13" s="43">
        <f>AI13+'2025.7'!AG13</f>
        <v>11200</v>
      </c>
      <c r="AO13" s="41">
        <v>0</v>
      </c>
      <c r="AP13" s="41">
        <v>0</v>
      </c>
      <c r="AQ13" s="41">
        <f>AO13+'2025.7'!AM13</f>
        <v>0</v>
      </c>
      <c r="AR13" s="41">
        <f>AP13+'2025.7'!AN13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AS13+'2025.7'!AS13</f>
        <v>0</v>
      </c>
      <c r="AX13" s="41">
        <f>AT13+'2025.7'!AT13</f>
        <v>0</v>
      </c>
      <c r="AY13" s="41">
        <f>AU13+'2025.7'!AU13</f>
        <v>0</v>
      </c>
      <c r="AZ13" s="41">
        <f>AV13+'2025.7'!AV13</f>
        <v>0</v>
      </c>
    </row>
    <row r="14" spans="1:52">
      <c r="A14" s="470"/>
      <c r="B14" s="472"/>
      <c r="C14" s="36" t="s">
        <v>66</v>
      </c>
      <c r="D14" s="37">
        <v>2</v>
      </c>
      <c r="E14" s="38">
        <v>0</v>
      </c>
      <c r="F14" s="212">
        <v>59</v>
      </c>
      <c r="G14" s="257">
        <v>59</v>
      </c>
      <c r="H14" s="245">
        <v>0</v>
      </c>
      <c r="I14" s="241">
        <v>0</v>
      </c>
      <c r="J14" s="241">
        <v>2</v>
      </c>
      <c r="K14" s="241">
        <v>0</v>
      </c>
      <c r="L14" s="241">
        <v>2</v>
      </c>
      <c r="M14" s="249">
        <v>0</v>
      </c>
      <c r="N14" s="203">
        <v>0</v>
      </c>
      <c r="O14" s="298">
        <v>0</v>
      </c>
      <c r="P14" s="203">
        <v>7</v>
      </c>
      <c r="Q14" s="298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2">
        <v>0</v>
      </c>
      <c r="Y14" s="235">
        <v>59</v>
      </c>
      <c r="Z14" s="212">
        <v>5</v>
      </c>
      <c r="AA14" s="98">
        <v>0</v>
      </c>
      <c r="AB14" s="100">
        <v>0</v>
      </c>
      <c r="AC14" s="98">
        <f>AA14+'2025.7'!AA14</f>
        <v>0</v>
      </c>
      <c r="AD14" s="99">
        <f>AB14+'2025.7'!AB14</f>
        <v>0</v>
      </c>
      <c r="AE14" s="41">
        <v>0</v>
      </c>
      <c r="AF14" s="42">
        <v>0</v>
      </c>
      <c r="AG14" s="43">
        <f t="shared" si="0"/>
        <v>0</v>
      </c>
      <c r="AH14" s="42">
        <v>0</v>
      </c>
      <c r="AI14" s="43">
        <f t="shared" si="1"/>
        <v>0</v>
      </c>
      <c r="AJ14" s="153">
        <f>AE14+'2025.7'!AC14</f>
        <v>1</v>
      </c>
      <c r="AK14" s="169">
        <f>AF14+'2025.7'!AD14</f>
        <v>0</v>
      </c>
      <c r="AL14" s="43">
        <f>AG14+'2025.7'!AE14</f>
        <v>0</v>
      </c>
      <c r="AM14" s="169">
        <f>AH14+'2025.7'!AF14</f>
        <v>41</v>
      </c>
      <c r="AN14" s="43">
        <f>AI14+'2025.7'!AG14</f>
        <v>16400</v>
      </c>
      <c r="AO14" s="41">
        <v>0</v>
      </c>
      <c r="AP14" s="41">
        <v>0</v>
      </c>
      <c r="AQ14" s="41">
        <f>AO14+'2025.7'!AM14</f>
        <v>0</v>
      </c>
      <c r="AR14" s="41">
        <f>AP14+'2025.7'!AN14</f>
        <v>0</v>
      </c>
      <c r="AS14" s="41">
        <v>1</v>
      </c>
      <c r="AT14" s="41">
        <v>420</v>
      </c>
      <c r="AU14" s="41">
        <v>12</v>
      </c>
      <c r="AV14" s="41">
        <v>13</v>
      </c>
      <c r="AW14" s="41">
        <f>AS14+'2025.7'!AS14</f>
        <v>1</v>
      </c>
      <c r="AX14" s="41">
        <f>AT14+'2025.7'!AT14</f>
        <v>420</v>
      </c>
      <c r="AY14" s="41">
        <f>AU14+'2025.7'!AU14</f>
        <v>12</v>
      </c>
      <c r="AZ14" s="41">
        <f>AV14+'2025.7'!AV14</f>
        <v>13</v>
      </c>
    </row>
    <row r="15" spans="1:52">
      <c r="A15" s="470"/>
      <c r="B15" s="472"/>
      <c r="C15" s="36" t="s">
        <v>67</v>
      </c>
      <c r="D15" s="37">
        <v>0</v>
      </c>
      <c r="E15" s="38">
        <v>0</v>
      </c>
      <c r="F15" s="212">
        <v>15</v>
      </c>
      <c r="G15" s="257">
        <v>14</v>
      </c>
      <c r="H15" s="245">
        <v>0</v>
      </c>
      <c r="I15" s="241">
        <v>0</v>
      </c>
      <c r="J15" s="241">
        <v>0</v>
      </c>
      <c r="K15" s="241">
        <v>1</v>
      </c>
      <c r="L15" s="241">
        <v>0</v>
      </c>
      <c r="M15" s="249">
        <v>0</v>
      </c>
      <c r="N15" s="203">
        <v>1</v>
      </c>
      <c r="O15" s="298">
        <v>0</v>
      </c>
      <c r="P15" s="203">
        <v>1</v>
      </c>
      <c r="Q15" s="298">
        <v>1</v>
      </c>
      <c r="R15" s="37">
        <v>15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212">
        <v>0</v>
      </c>
      <c r="Y15" s="235">
        <v>15</v>
      </c>
      <c r="Z15" s="212">
        <v>0</v>
      </c>
      <c r="AA15" s="98">
        <v>0</v>
      </c>
      <c r="AB15" s="100">
        <v>0</v>
      </c>
      <c r="AC15" s="98">
        <f>AA15+'2025.7'!AA15</f>
        <v>0</v>
      </c>
      <c r="AD15" s="99">
        <f>AB15+'2025.7'!AB15</f>
        <v>0</v>
      </c>
      <c r="AE15" s="41">
        <v>1</v>
      </c>
      <c r="AF15" s="42">
        <v>0</v>
      </c>
      <c r="AG15" s="43">
        <f t="shared" si="0"/>
        <v>0</v>
      </c>
      <c r="AH15" s="42">
        <v>45</v>
      </c>
      <c r="AI15" s="43">
        <f t="shared" si="1"/>
        <v>18000</v>
      </c>
      <c r="AJ15" s="153">
        <f>AE15+'2025.7'!AC15</f>
        <v>2</v>
      </c>
      <c r="AK15" s="169">
        <f>AF15+'2025.7'!AD15</f>
        <v>0</v>
      </c>
      <c r="AL15" s="43">
        <f>AG15+'2025.7'!AE15</f>
        <v>0</v>
      </c>
      <c r="AM15" s="169">
        <f>AH15+'2025.7'!AF15</f>
        <v>68</v>
      </c>
      <c r="AN15" s="43">
        <f>AI15+'2025.7'!AG15</f>
        <v>27200</v>
      </c>
      <c r="AO15" s="41">
        <v>0</v>
      </c>
      <c r="AP15" s="41">
        <v>0</v>
      </c>
      <c r="AQ15" s="41">
        <f>AO15+'2025.7'!AM15</f>
        <v>0</v>
      </c>
      <c r="AR15" s="41">
        <f>AP15+'2025.7'!AN15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AS15+'2025.7'!AS15</f>
        <v>0</v>
      </c>
      <c r="AX15" s="41">
        <f>AT15+'2025.7'!AT15</f>
        <v>0</v>
      </c>
      <c r="AY15" s="41">
        <f>AU15+'2025.7'!AU15</f>
        <v>0</v>
      </c>
      <c r="AZ15" s="41">
        <f>AV15+'2025.7'!AV15</f>
        <v>0</v>
      </c>
    </row>
    <row r="16" spans="1:52">
      <c r="A16" s="470"/>
      <c r="B16" s="472"/>
      <c r="C16" s="36" t="s">
        <v>68</v>
      </c>
      <c r="D16" s="37">
        <v>0</v>
      </c>
      <c r="E16" s="38">
        <v>0</v>
      </c>
      <c r="F16" s="212">
        <v>43</v>
      </c>
      <c r="G16" s="257">
        <v>43</v>
      </c>
      <c r="H16" s="245">
        <v>0</v>
      </c>
      <c r="I16" s="241">
        <v>0</v>
      </c>
      <c r="J16" s="241">
        <v>0</v>
      </c>
      <c r="K16" s="241">
        <v>0</v>
      </c>
      <c r="L16" s="241">
        <v>0</v>
      </c>
      <c r="M16" s="249">
        <v>0</v>
      </c>
      <c r="N16" s="203">
        <v>0</v>
      </c>
      <c r="O16" s="298">
        <v>0</v>
      </c>
      <c r="P16" s="203">
        <v>7</v>
      </c>
      <c r="Q16" s="298">
        <v>0</v>
      </c>
      <c r="R16" s="37">
        <v>43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212">
        <v>0</v>
      </c>
      <c r="Y16" s="235">
        <v>43</v>
      </c>
      <c r="Z16" s="212">
        <v>0</v>
      </c>
      <c r="AA16" s="98">
        <v>0</v>
      </c>
      <c r="AB16" s="100">
        <v>0</v>
      </c>
      <c r="AC16" s="98">
        <f>AA16+'2025.7'!AA16</f>
        <v>0</v>
      </c>
      <c r="AD16" s="99">
        <f>AB16+'2025.7'!AB16</f>
        <v>0</v>
      </c>
      <c r="AE16" s="41">
        <v>0</v>
      </c>
      <c r="AF16" s="42">
        <v>0</v>
      </c>
      <c r="AG16" s="43">
        <f t="shared" si="0"/>
        <v>0</v>
      </c>
      <c r="AH16" s="42">
        <v>0</v>
      </c>
      <c r="AI16" s="43">
        <f t="shared" si="1"/>
        <v>0</v>
      </c>
      <c r="AJ16" s="153">
        <f>AE16+'2025.7'!AC16</f>
        <v>0</v>
      </c>
      <c r="AK16" s="169">
        <f>AF16+'2025.7'!AD16</f>
        <v>0</v>
      </c>
      <c r="AL16" s="43">
        <f>AG16+'2025.7'!AE16</f>
        <v>0</v>
      </c>
      <c r="AM16" s="169">
        <f>AH16+'2025.7'!AF16</f>
        <v>0</v>
      </c>
      <c r="AN16" s="43">
        <f>AI16+'2025.7'!AG16</f>
        <v>0</v>
      </c>
      <c r="AO16" s="41">
        <v>0</v>
      </c>
      <c r="AP16" s="41">
        <v>0</v>
      </c>
      <c r="AQ16" s="41">
        <f>AO16+'2025.7'!AM16</f>
        <v>0</v>
      </c>
      <c r="AR16" s="41">
        <f>AP16+'2025.7'!AN16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AS16+'2025.7'!AS16</f>
        <v>0</v>
      </c>
      <c r="AX16" s="41">
        <f>AT16+'2025.7'!AT16</f>
        <v>0</v>
      </c>
      <c r="AY16" s="41">
        <f>AU16+'2025.7'!AU16</f>
        <v>0</v>
      </c>
      <c r="AZ16" s="41">
        <f>AV16+'2025.7'!AV16</f>
        <v>0</v>
      </c>
    </row>
    <row r="17" spans="1:52">
      <c r="A17" s="470"/>
      <c r="B17" s="472">
        <v>3</v>
      </c>
      <c r="C17" s="36" t="s">
        <v>69</v>
      </c>
      <c r="D17" s="37">
        <v>1</v>
      </c>
      <c r="E17" s="38">
        <v>0</v>
      </c>
      <c r="F17" s="212">
        <v>47</v>
      </c>
      <c r="G17" s="257">
        <v>39</v>
      </c>
      <c r="H17" s="245">
        <v>0</v>
      </c>
      <c r="I17" s="241">
        <v>0</v>
      </c>
      <c r="J17" s="241">
        <v>0</v>
      </c>
      <c r="K17" s="241">
        <v>3</v>
      </c>
      <c r="L17" s="241">
        <v>4</v>
      </c>
      <c r="M17" s="249">
        <v>0</v>
      </c>
      <c r="N17" s="203">
        <v>8</v>
      </c>
      <c r="O17" s="298">
        <v>0</v>
      </c>
      <c r="P17" s="203">
        <v>2</v>
      </c>
      <c r="Q17" s="298">
        <v>5</v>
      </c>
      <c r="R17" s="37">
        <v>46</v>
      </c>
      <c r="S17" s="39">
        <v>0</v>
      </c>
      <c r="T17" s="39">
        <v>0</v>
      </c>
      <c r="U17" s="39">
        <v>1</v>
      </c>
      <c r="V17" s="39">
        <v>0</v>
      </c>
      <c r="W17" s="39">
        <v>0</v>
      </c>
      <c r="X17" s="212">
        <v>0</v>
      </c>
      <c r="Y17" s="235">
        <v>47</v>
      </c>
      <c r="Z17" s="212">
        <v>1</v>
      </c>
      <c r="AA17" s="98">
        <v>0</v>
      </c>
      <c r="AB17" s="100">
        <v>0</v>
      </c>
      <c r="AC17" s="98">
        <f>AA17+'2025.7'!AA17</f>
        <v>0</v>
      </c>
      <c r="AD17" s="99">
        <f>AB17+'2025.7'!AB17</f>
        <v>0</v>
      </c>
      <c r="AE17" s="41">
        <v>0</v>
      </c>
      <c r="AF17" s="42">
        <v>0</v>
      </c>
      <c r="AG17" s="43">
        <f t="shared" si="0"/>
        <v>0</v>
      </c>
      <c r="AH17" s="42">
        <v>0</v>
      </c>
      <c r="AI17" s="43">
        <f t="shared" si="1"/>
        <v>0</v>
      </c>
      <c r="AJ17" s="153">
        <f>AE17+'2025.7'!AC17</f>
        <v>0</v>
      </c>
      <c r="AK17" s="169">
        <f>AF17+'2025.7'!AD17</f>
        <v>0</v>
      </c>
      <c r="AL17" s="43">
        <f>AG17+'2025.7'!AE17</f>
        <v>0</v>
      </c>
      <c r="AM17" s="169">
        <f>AH17+'2025.7'!AF17</f>
        <v>0</v>
      </c>
      <c r="AN17" s="43">
        <f>AI17+'2025.7'!AG17</f>
        <v>0</v>
      </c>
      <c r="AO17" s="41">
        <v>0</v>
      </c>
      <c r="AP17" s="41">
        <v>0</v>
      </c>
      <c r="AQ17" s="41">
        <f>AO17+'2025.7'!AM17</f>
        <v>0</v>
      </c>
      <c r="AR17" s="41">
        <f>AP17+'2025.7'!AN17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AS17+'2025.7'!AS17</f>
        <v>1</v>
      </c>
      <c r="AX17" s="41">
        <f>AT17+'2025.7'!AT17</f>
        <v>480</v>
      </c>
      <c r="AY17" s="41">
        <f>AU17+'2025.7'!AU17</f>
        <v>23</v>
      </c>
      <c r="AZ17" s="41">
        <f>AV17+'2025.7'!AV17</f>
        <v>3</v>
      </c>
    </row>
    <row r="18" spans="1:52">
      <c r="A18" s="470"/>
      <c r="B18" s="472"/>
      <c r="C18" s="36" t="s">
        <v>70</v>
      </c>
      <c r="D18" s="37">
        <v>0</v>
      </c>
      <c r="E18" s="38">
        <v>0</v>
      </c>
      <c r="F18" s="212">
        <v>29</v>
      </c>
      <c r="G18" s="257">
        <v>25</v>
      </c>
      <c r="H18" s="245">
        <v>0</v>
      </c>
      <c r="I18" s="241">
        <v>0</v>
      </c>
      <c r="J18" s="241">
        <v>0</v>
      </c>
      <c r="K18" s="241">
        <v>0</v>
      </c>
      <c r="L18" s="241">
        <v>0</v>
      </c>
      <c r="M18" s="249">
        <v>0</v>
      </c>
      <c r="N18" s="203">
        <v>4</v>
      </c>
      <c r="O18" s="298">
        <v>0</v>
      </c>
      <c r="P18" s="203">
        <v>1</v>
      </c>
      <c r="Q18" s="298">
        <v>2</v>
      </c>
      <c r="R18" s="37">
        <v>29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212">
        <v>0</v>
      </c>
      <c r="Y18" s="235">
        <v>29</v>
      </c>
      <c r="Z18" s="212">
        <v>0</v>
      </c>
      <c r="AA18" s="98">
        <v>0</v>
      </c>
      <c r="AB18" s="100">
        <v>0</v>
      </c>
      <c r="AC18" s="98">
        <f>AA18+'2025.7'!AA18</f>
        <v>0</v>
      </c>
      <c r="AD18" s="99">
        <f>AB18+'2025.7'!AB18</f>
        <v>0</v>
      </c>
      <c r="AE18" s="41">
        <v>0</v>
      </c>
      <c r="AF18" s="42">
        <v>0</v>
      </c>
      <c r="AG18" s="43">
        <f t="shared" si="0"/>
        <v>0</v>
      </c>
      <c r="AH18" s="42">
        <v>0</v>
      </c>
      <c r="AI18" s="43">
        <f t="shared" si="1"/>
        <v>0</v>
      </c>
      <c r="AJ18" s="153">
        <f>AE18+'2025.7'!AC18</f>
        <v>2</v>
      </c>
      <c r="AK18" s="169">
        <f>AF18+'2025.7'!AD18</f>
        <v>0</v>
      </c>
      <c r="AL18" s="43">
        <f>AG18+'2025.7'!AE18</f>
        <v>0</v>
      </c>
      <c r="AM18" s="169">
        <f>AH18+'2025.7'!AF18</f>
        <v>73</v>
      </c>
      <c r="AN18" s="43">
        <f>AI18+'2025.7'!AG18</f>
        <v>29200</v>
      </c>
      <c r="AO18" s="41">
        <v>0</v>
      </c>
      <c r="AP18" s="41">
        <v>0</v>
      </c>
      <c r="AQ18" s="41">
        <f>AO18+'2025.7'!AM18</f>
        <v>0</v>
      </c>
      <c r="AR18" s="41">
        <f>AP18+'2025.7'!AN18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AS18+'2025.7'!AS18</f>
        <v>2</v>
      </c>
      <c r="AX18" s="41">
        <f>AT18+'2025.7'!AT18</f>
        <v>105</v>
      </c>
      <c r="AY18" s="41">
        <f>AU18+'2025.7'!AU18</f>
        <v>290</v>
      </c>
      <c r="AZ18" s="41">
        <f>AV18+'2025.7'!AV18</f>
        <v>5</v>
      </c>
    </row>
    <row r="19" spans="1:52">
      <c r="A19" s="470"/>
      <c r="B19" s="472"/>
      <c r="C19" s="36" t="s">
        <v>71</v>
      </c>
      <c r="D19" s="37">
        <v>0</v>
      </c>
      <c r="E19" s="38">
        <v>0</v>
      </c>
      <c r="F19" s="212">
        <v>29</v>
      </c>
      <c r="G19" s="257">
        <v>25</v>
      </c>
      <c r="H19" s="245">
        <v>0</v>
      </c>
      <c r="I19" s="241">
        <v>0</v>
      </c>
      <c r="J19" s="241">
        <v>0</v>
      </c>
      <c r="K19" s="241">
        <v>0</v>
      </c>
      <c r="L19" s="241">
        <v>1</v>
      </c>
      <c r="M19" s="249">
        <v>7</v>
      </c>
      <c r="N19" s="203">
        <v>4</v>
      </c>
      <c r="O19" s="298">
        <v>0</v>
      </c>
      <c r="P19" s="203">
        <v>5</v>
      </c>
      <c r="Q19" s="298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2">
        <v>0</v>
      </c>
      <c r="Y19" s="235">
        <v>29</v>
      </c>
      <c r="Z19" s="212">
        <v>1</v>
      </c>
      <c r="AA19" s="98">
        <v>0</v>
      </c>
      <c r="AB19" s="100">
        <v>0</v>
      </c>
      <c r="AC19" s="98">
        <f>AA19+'2025.7'!AA19</f>
        <v>0</v>
      </c>
      <c r="AD19" s="99">
        <f>AB19+'2025.7'!AB19</f>
        <v>0</v>
      </c>
      <c r="AE19" s="41">
        <v>5</v>
      </c>
      <c r="AF19" s="42">
        <v>0</v>
      </c>
      <c r="AG19" s="43">
        <f t="shared" si="0"/>
        <v>0</v>
      </c>
      <c r="AH19" s="42">
        <v>198</v>
      </c>
      <c r="AI19" s="43">
        <f t="shared" si="1"/>
        <v>79200</v>
      </c>
      <c r="AJ19" s="153">
        <f>AE19+'2025.7'!AC19</f>
        <v>5</v>
      </c>
      <c r="AK19" s="169">
        <f>AF19+'2025.7'!AD19</f>
        <v>0</v>
      </c>
      <c r="AL19" s="43">
        <f>AG19+'2025.7'!AE19</f>
        <v>0</v>
      </c>
      <c r="AM19" s="169">
        <f>AH19+'2025.7'!AF19</f>
        <v>198</v>
      </c>
      <c r="AN19" s="43">
        <f>AI19+'2025.7'!AG19</f>
        <v>79200</v>
      </c>
      <c r="AO19" s="41">
        <v>0</v>
      </c>
      <c r="AP19" s="41">
        <v>0</v>
      </c>
      <c r="AQ19" s="41">
        <f>AO19+'2025.7'!AM19</f>
        <v>0</v>
      </c>
      <c r="AR19" s="41">
        <f>AP19+'2025.7'!AN19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AS19+'2025.7'!AS19</f>
        <v>0</v>
      </c>
      <c r="AX19" s="41">
        <f>AT19+'2025.7'!AT19</f>
        <v>0</v>
      </c>
      <c r="AY19" s="41">
        <f>AU19+'2025.7'!AU19</f>
        <v>0</v>
      </c>
      <c r="AZ19" s="41">
        <f>AV19+'2025.7'!AV19</f>
        <v>0</v>
      </c>
    </row>
    <row r="20" spans="1:52">
      <c r="A20" s="471"/>
      <c r="B20" s="472"/>
      <c r="C20" s="36" t="s">
        <v>72</v>
      </c>
      <c r="D20" s="37">
        <v>1</v>
      </c>
      <c r="E20" s="38">
        <v>0</v>
      </c>
      <c r="F20" s="212">
        <v>37</v>
      </c>
      <c r="G20" s="257">
        <v>34</v>
      </c>
      <c r="H20" s="245">
        <v>0</v>
      </c>
      <c r="I20" s="241">
        <v>0</v>
      </c>
      <c r="J20" s="241">
        <v>0</v>
      </c>
      <c r="K20" s="241">
        <v>2</v>
      </c>
      <c r="L20" s="241">
        <v>0</v>
      </c>
      <c r="M20" s="249">
        <v>0</v>
      </c>
      <c r="N20" s="203">
        <v>3</v>
      </c>
      <c r="O20" s="298">
        <v>0</v>
      </c>
      <c r="P20" s="203">
        <v>0</v>
      </c>
      <c r="Q20" s="298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0</v>
      </c>
      <c r="X20" s="212">
        <v>0</v>
      </c>
      <c r="Y20" s="235">
        <v>37</v>
      </c>
      <c r="Z20" s="212">
        <v>1</v>
      </c>
      <c r="AA20" s="98">
        <v>0</v>
      </c>
      <c r="AB20" s="100">
        <v>0</v>
      </c>
      <c r="AC20" s="98">
        <f>AA20+'2025.7'!AA20</f>
        <v>0</v>
      </c>
      <c r="AD20" s="99">
        <f>AB20+'2025.7'!AB20</f>
        <v>0</v>
      </c>
      <c r="AE20" s="41">
        <v>1</v>
      </c>
      <c r="AF20" s="42">
        <v>1</v>
      </c>
      <c r="AG20" s="43">
        <f t="shared" si="0"/>
        <v>200</v>
      </c>
      <c r="AH20" s="42">
        <v>44</v>
      </c>
      <c r="AI20" s="43">
        <f t="shared" si="1"/>
        <v>17600</v>
      </c>
      <c r="AJ20" s="153">
        <f>AE20+'2025.7'!AC20</f>
        <v>1</v>
      </c>
      <c r="AK20" s="169">
        <f>AF20+'2025.7'!AD20</f>
        <v>1</v>
      </c>
      <c r="AL20" s="43">
        <f>AG20+'2025.7'!AE20</f>
        <v>200</v>
      </c>
      <c r="AM20" s="169">
        <f>AH20+'2025.7'!AF20</f>
        <v>44</v>
      </c>
      <c r="AN20" s="43">
        <f>AI20+'2025.7'!AG20</f>
        <v>17600</v>
      </c>
      <c r="AO20" s="41">
        <v>0</v>
      </c>
      <c r="AP20" s="41">
        <v>0</v>
      </c>
      <c r="AQ20" s="41">
        <f>AO20+'2025.7'!AM20</f>
        <v>0</v>
      </c>
      <c r="AR20" s="41">
        <f>AP20+'2025.7'!AN20</f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AS20+'2025.7'!AS20</f>
        <v>0</v>
      </c>
      <c r="AX20" s="41">
        <f>AT20+'2025.7'!AT20</f>
        <v>0</v>
      </c>
      <c r="AY20" s="41">
        <f>AU20+'2025.7'!AU20</f>
        <v>0</v>
      </c>
      <c r="AZ20" s="41">
        <f>AV20+'2025.7'!AV20</f>
        <v>0</v>
      </c>
    </row>
    <row r="21" spans="1:52" ht="16.5" customHeight="1">
      <c r="A21" s="45" t="s">
        <v>73</v>
      </c>
      <c r="B21" s="45"/>
      <c r="C21" s="46"/>
      <c r="D21" s="47">
        <f t="shared" ref="D21:AF21" si="2">SUM(D6:D20)</f>
        <v>4</v>
      </c>
      <c r="E21" s="48">
        <f t="shared" si="2"/>
        <v>1</v>
      </c>
      <c r="F21" s="213">
        <f t="shared" si="2"/>
        <v>510</v>
      </c>
      <c r="G21" s="258">
        <f t="shared" si="2"/>
        <v>438</v>
      </c>
      <c r="H21" s="267">
        <f t="shared" si="2"/>
        <v>0</v>
      </c>
      <c r="I21" s="279">
        <f t="shared" si="2"/>
        <v>0</v>
      </c>
      <c r="J21" s="279">
        <f t="shared" si="2"/>
        <v>7</v>
      </c>
      <c r="K21" s="279">
        <f>SUM(K6:K20)</f>
        <v>6</v>
      </c>
      <c r="L21" s="279">
        <f t="shared" si="2"/>
        <v>10</v>
      </c>
      <c r="M21" s="273">
        <f t="shared" si="2"/>
        <v>12</v>
      </c>
      <c r="N21" s="204">
        <f t="shared" si="2"/>
        <v>72</v>
      </c>
      <c r="O21" s="299">
        <f t="shared" si="2"/>
        <v>0</v>
      </c>
      <c r="P21" s="204">
        <f t="shared" ref="P21:Q21" si="3">SUM(P6:P20)</f>
        <v>46</v>
      </c>
      <c r="Q21" s="299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12</v>
      </c>
      <c r="V21" s="50">
        <f t="shared" si="2"/>
        <v>0</v>
      </c>
      <c r="W21" s="50">
        <f t="shared" si="2"/>
        <v>1</v>
      </c>
      <c r="X21" s="50">
        <f t="shared" si="2"/>
        <v>1</v>
      </c>
      <c r="Y21" s="222">
        <f t="shared" si="2"/>
        <v>510</v>
      </c>
      <c r="Z21" s="213">
        <f t="shared" si="2"/>
        <v>11</v>
      </c>
      <c r="AA21" s="156">
        <f t="shared" si="2"/>
        <v>896208</v>
      </c>
      <c r="AB21" s="157">
        <f t="shared" si="2"/>
        <v>6000.018477910261</v>
      </c>
      <c r="AC21" s="156">
        <f t="shared" si="2"/>
        <v>2138448</v>
      </c>
      <c r="AD21" s="157">
        <f t="shared" si="2"/>
        <v>14600.215053436379</v>
      </c>
      <c r="AE21" s="52">
        <f t="shared" si="2"/>
        <v>10</v>
      </c>
      <c r="AF21" s="53">
        <f t="shared" si="2"/>
        <v>1</v>
      </c>
      <c r="AG21" s="54">
        <f t="shared" si="0"/>
        <v>200</v>
      </c>
      <c r="AH21" s="53">
        <f>SUM(AH6:AH20)</f>
        <v>399</v>
      </c>
      <c r="AI21" s="54">
        <f t="shared" si="1"/>
        <v>159600</v>
      </c>
      <c r="AJ21" s="158">
        <f>SUM(AJ6:AJ20)</f>
        <v>19</v>
      </c>
      <c r="AK21" s="170">
        <f>SUM(AK6:AK20)</f>
        <v>1</v>
      </c>
      <c r="AL21" s="54">
        <f>SUM(AL5:AL20)</f>
        <v>400</v>
      </c>
      <c r="AM21" s="170">
        <f>SUM(AM6:AM20)</f>
        <v>766</v>
      </c>
      <c r="AN21" s="54">
        <f>SUM(AN5:AN20)</f>
        <v>306800</v>
      </c>
      <c r="AO21" s="52">
        <f t="shared" ref="AO21:AZ21" si="4">SUM(AO6:AO20)</f>
        <v>0</v>
      </c>
      <c r="AP21" s="52">
        <f t="shared" si="4"/>
        <v>0</v>
      </c>
      <c r="AQ21" s="52">
        <f t="shared" si="4"/>
        <v>0</v>
      </c>
      <c r="AR21" s="52">
        <f t="shared" si="4"/>
        <v>0</v>
      </c>
      <c r="AS21" s="52">
        <f t="shared" si="4"/>
        <v>1</v>
      </c>
      <c r="AT21" s="52">
        <f t="shared" si="4"/>
        <v>420</v>
      </c>
      <c r="AU21" s="52">
        <f t="shared" si="4"/>
        <v>12</v>
      </c>
      <c r="AV21" s="52">
        <f t="shared" si="4"/>
        <v>13</v>
      </c>
      <c r="AW21" s="52">
        <f t="shared" si="4"/>
        <v>5</v>
      </c>
      <c r="AX21" s="52">
        <f t="shared" si="4"/>
        <v>1065</v>
      </c>
      <c r="AY21" s="52">
        <f t="shared" si="4"/>
        <v>362</v>
      </c>
      <c r="AZ21" s="52">
        <f t="shared" si="4"/>
        <v>23</v>
      </c>
    </row>
    <row r="22" spans="1:52">
      <c r="A22" s="469">
        <v>2</v>
      </c>
      <c r="B22" s="469">
        <v>1</v>
      </c>
      <c r="C22" s="36" t="s">
        <v>74</v>
      </c>
      <c r="D22" s="37">
        <v>0</v>
      </c>
      <c r="E22" s="40">
        <v>1</v>
      </c>
      <c r="F22" s="212">
        <v>61</v>
      </c>
      <c r="G22" s="257">
        <v>59</v>
      </c>
      <c r="H22" s="245">
        <v>5</v>
      </c>
      <c r="I22" s="241">
        <v>0</v>
      </c>
      <c r="J22" s="241">
        <v>4</v>
      </c>
      <c r="K22" s="241">
        <v>0</v>
      </c>
      <c r="L22" s="241">
        <v>0</v>
      </c>
      <c r="M22" s="249">
        <v>0</v>
      </c>
      <c r="N22" s="203">
        <v>2</v>
      </c>
      <c r="O22" s="298">
        <v>0</v>
      </c>
      <c r="P22" s="203">
        <v>1</v>
      </c>
      <c r="Q22" s="298">
        <v>1</v>
      </c>
      <c r="R22" s="55">
        <v>62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1</v>
      </c>
      <c r="Y22" s="221">
        <v>61</v>
      </c>
      <c r="Z22" s="212">
        <v>-1</v>
      </c>
      <c r="AA22" s="98">
        <v>0</v>
      </c>
      <c r="AB22" s="100">
        <v>0</v>
      </c>
      <c r="AC22" s="98">
        <f>AA22+'2025.7'!AA22</f>
        <v>288888</v>
      </c>
      <c r="AD22" s="99">
        <f>AB22+'2025.7'!AB22</f>
        <v>2000.0109385550211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3">
        <f>AE22+'2025.7'!AC22</f>
        <v>1</v>
      </c>
      <c r="AK22" s="169">
        <f>AF22+'2025.7'!AD22</f>
        <v>0</v>
      </c>
      <c r="AL22" s="43">
        <f>AG22+'2025.7'!AE22</f>
        <v>0</v>
      </c>
      <c r="AM22" s="169">
        <f>AH22+'2025.7'!AF22</f>
        <v>45</v>
      </c>
      <c r="AN22" s="43">
        <f>AI22+'2025.7'!AG22</f>
        <v>18000</v>
      </c>
      <c r="AO22" s="41">
        <v>0</v>
      </c>
      <c r="AP22" s="41">
        <v>0</v>
      </c>
      <c r="AQ22" s="41">
        <f>AO22+'2025.7'!AM22</f>
        <v>0</v>
      </c>
      <c r="AR22" s="41">
        <f>AP22+'2025.7'!AN22</f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f>AS22+'2025.7'!AS22</f>
        <v>1</v>
      </c>
      <c r="AX22" s="41">
        <f>AT22+'2025.7'!AT22</f>
        <v>60</v>
      </c>
      <c r="AY22" s="41">
        <f>AU22+'2025.7'!AU22</f>
        <v>51</v>
      </c>
      <c r="AZ22" s="41">
        <f>AV22+'2025.7'!AV22</f>
        <v>6</v>
      </c>
    </row>
    <row r="23" spans="1:52">
      <c r="A23" s="470"/>
      <c r="B23" s="470"/>
      <c r="C23" s="36" t="s">
        <v>75</v>
      </c>
      <c r="D23" s="37">
        <v>0</v>
      </c>
      <c r="E23" s="40">
        <v>0</v>
      </c>
      <c r="F23" s="212">
        <v>92</v>
      </c>
      <c r="G23" s="257">
        <v>82</v>
      </c>
      <c r="H23" s="245">
        <v>0</v>
      </c>
      <c r="I23" s="241">
        <v>0</v>
      </c>
      <c r="J23" s="241">
        <v>0</v>
      </c>
      <c r="K23" s="241">
        <v>0</v>
      </c>
      <c r="L23" s="241">
        <v>6</v>
      </c>
      <c r="M23" s="249">
        <v>11</v>
      </c>
      <c r="N23" s="203">
        <v>10</v>
      </c>
      <c r="O23" s="298">
        <v>0</v>
      </c>
      <c r="P23" s="203">
        <v>5</v>
      </c>
      <c r="Q23" s="298">
        <v>9</v>
      </c>
      <c r="R23" s="55">
        <v>88</v>
      </c>
      <c r="S23" s="39">
        <v>0</v>
      </c>
      <c r="T23" s="39">
        <v>0</v>
      </c>
      <c r="U23" s="39">
        <v>4</v>
      </c>
      <c r="V23" s="39">
        <v>0</v>
      </c>
      <c r="W23" s="39">
        <v>0</v>
      </c>
      <c r="X23" s="39">
        <v>0</v>
      </c>
      <c r="Y23" s="221">
        <v>92</v>
      </c>
      <c r="Z23" s="212">
        <v>4</v>
      </c>
      <c r="AA23" s="113">
        <v>1194943</v>
      </c>
      <c r="AB23" s="100">
        <v>8000.0179423186592</v>
      </c>
      <c r="AC23" s="98">
        <f>AA23+'2025.7'!AA23</f>
        <v>1917163</v>
      </c>
      <c r="AD23" s="99">
        <f>AB23+'2025.7'!AB23</f>
        <v>13000.045288706213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3">
        <f>AE23+'2025.7'!AC23</f>
        <v>1</v>
      </c>
      <c r="AK23" s="169">
        <f>AF23+'2025.7'!AD23</f>
        <v>0</v>
      </c>
      <c r="AL23" s="43">
        <f>AG23+'2025.7'!AE23</f>
        <v>0</v>
      </c>
      <c r="AM23" s="169">
        <f>AH23+'2025.7'!AF23</f>
        <v>59</v>
      </c>
      <c r="AN23" s="43">
        <f>AI23+'2025.7'!AG23</f>
        <v>23600</v>
      </c>
      <c r="AO23" s="41">
        <v>0</v>
      </c>
      <c r="AP23" s="41">
        <v>0</v>
      </c>
      <c r="AQ23" s="41">
        <f>AO23+'2025.7'!AM23</f>
        <v>0</v>
      </c>
      <c r="AR23" s="41">
        <f>AP23+'2025.7'!AN23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AS23+'2025.7'!AS23</f>
        <v>0</v>
      </c>
      <c r="AX23" s="41">
        <f>AT23+'2025.7'!AT23</f>
        <v>0</v>
      </c>
      <c r="AY23" s="41">
        <f>AU23+'2025.7'!AU23</f>
        <v>0</v>
      </c>
      <c r="AZ23" s="41">
        <f>AV23+'2025.7'!AV23</f>
        <v>0</v>
      </c>
    </row>
    <row r="24" spans="1:52">
      <c r="A24" s="470"/>
      <c r="B24" s="470"/>
      <c r="C24" s="36" t="s">
        <v>76</v>
      </c>
      <c r="D24" s="37">
        <v>0</v>
      </c>
      <c r="E24" s="40">
        <v>1</v>
      </c>
      <c r="F24" s="212">
        <v>61</v>
      </c>
      <c r="G24" s="257">
        <v>61</v>
      </c>
      <c r="H24" s="245">
        <v>0</v>
      </c>
      <c r="I24" s="241">
        <v>0</v>
      </c>
      <c r="J24" s="241">
        <v>3</v>
      </c>
      <c r="K24" s="241">
        <v>0</v>
      </c>
      <c r="L24" s="241">
        <v>0</v>
      </c>
      <c r="M24" s="249">
        <v>0</v>
      </c>
      <c r="N24" s="203">
        <v>0</v>
      </c>
      <c r="O24" s="298">
        <v>0</v>
      </c>
      <c r="P24" s="203">
        <v>0</v>
      </c>
      <c r="Q24" s="298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1">
        <v>61</v>
      </c>
      <c r="Z24" s="212">
        <v>-1</v>
      </c>
      <c r="AA24" s="98">
        <v>0</v>
      </c>
      <c r="AB24" s="100">
        <v>0</v>
      </c>
      <c r="AC24" s="98">
        <f>AA24+'2025.7'!AA24</f>
        <v>0</v>
      </c>
      <c r="AD24" s="99">
        <f>AB24+'2025.7'!AB24</f>
        <v>0</v>
      </c>
      <c r="AE24" s="41">
        <v>0</v>
      </c>
      <c r="AF24" s="42">
        <v>0</v>
      </c>
      <c r="AG24" s="43">
        <f t="shared" si="0"/>
        <v>0</v>
      </c>
      <c r="AH24" s="42">
        <v>0</v>
      </c>
      <c r="AI24" s="43">
        <f t="shared" si="1"/>
        <v>0</v>
      </c>
      <c r="AJ24" s="153">
        <f>AE24+'2025.7'!AC24</f>
        <v>0</v>
      </c>
      <c r="AK24" s="169">
        <f>AF24+'2025.7'!AD24</f>
        <v>0</v>
      </c>
      <c r="AL24" s="43">
        <f>AG24+'2025.7'!AE24</f>
        <v>0</v>
      </c>
      <c r="AM24" s="169">
        <f>AH24+'2025.7'!AF24</f>
        <v>0</v>
      </c>
      <c r="AN24" s="43">
        <f>AI24+'2025.7'!AG24</f>
        <v>0</v>
      </c>
      <c r="AO24" s="41">
        <v>0</v>
      </c>
      <c r="AP24" s="41">
        <v>0</v>
      </c>
      <c r="AQ24" s="41">
        <f>AO24+'2025.7'!AM24</f>
        <v>0</v>
      </c>
      <c r="AR24" s="41">
        <f>AP24+'2025.7'!AN24</f>
        <v>0</v>
      </c>
      <c r="AS24" s="41">
        <v>1</v>
      </c>
      <c r="AT24" s="41">
        <v>480</v>
      </c>
      <c r="AU24" s="41">
        <v>23</v>
      </c>
      <c r="AV24" s="41">
        <v>2</v>
      </c>
      <c r="AW24" s="41">
        <f>AS24+'2025.7'!AS24</f>
        <v>2</v>
      </c>
      <c r="AX24" s="41">
        <f>AT24+'2025.7'!AT24</f>
        <v>520</v>
      </c>
      <c r="AY24" s="41">
        <f>AU24+'2025.7'!AU24</f>
        <v>154</v>
      </c>
      <c r="AZ24" s="41">
        <f>AV24+'2025.7'!AV24</f>
        <v>3</v>
      </c>
    </row>
    <row r="25" spans="1:52">
      <c r="A25" s="470"/>
      <c r="B25" s="470"/>
      <c r="C25" s="36" t="s">
        <v>77</v>
      </c>
      <c r="D25" s="37">
        <v>0</v>
      </c>
      <c r="E25" s="40">
        <v>0</v>
      </c>
      <c r="F25" s="212">
        <v>30</v>
      </c>
      <c r="G25" s="257">
        <v>29</v>
      </c>
      <c r="H25" s="245">
        <v>1</v>
      </c>
      <c r="I25" s="241">
        <v>0</v>
      </c>
      <c r="J25" s="241">
        <v>0</v>
      </c>
      <c r="K25" s="241">
        <v>5</v>
      </c>
      <c r="L25" s="241">
        <v>1</v>
      </c>
      <c r="M25" s="249">
        <v>0</v>
      </c>
      <c r="N25" s="203">
        <v>1</v>
      </c>
      <c r="O25" s="298">
        <v>0</v>
      </c>
      <c r="P25" s="203">
        <v>2</v>
      </c>
      <c r="Q25" s="298">
        <v>1</v>
      </c>
      <c r="R25" s="55">
        <v>28</v>
      </c>
      <c r="S25" s="39">
        <v>0</v>
      </c>
      <c r="T25" s="39">
        <v>0</v>
      </c>
      <c r="U25" s="39">
        <v>2</v>
      </c>
      <c r="V25" s="39">
        <v>0</v>
      </c>
      <c r="W25" s="39">
        <v>0</v>
      </c>
      <c r="X25" s="39">
        <v>0</v>
      </c>
      <c r="Y25" s="221">
        <v>30</v>
      </c>
      <c r="Z25" s="212">
        <v>2</v>
      </c>
      <c r="AA25" s="98">
        <v>0</v>
      </c>
      <c r="AB25" s="100">
        <v>0</v>
      </c>
      <c r="AC25" s="98">
        <f>AA25+'2025.7'!AA25</f>
        <v>0</v>
      </c>
      <c r="AD25" s="99">
        <f>AB25+'2025.7'!AB25</f>
        <v>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3">
        <f>AE25+'2025.7'!AC25</f>
        <v>1</v>
      </c>
      <c r="AK25" s="169">
        <f>AF25+'2025.7'!AD25</f>
        <v>12</v>
      </c>
      <c r="AL25" s="43">
        <f>AG25+'2025.7'!AE25</f>
        <v>2400</v>
      </c>
      <c r="AM25" s="169">
        <f>AH25+'2025.7'!AF25</f>
        <v>27</v>
      </c>
      <c r="AN25" s="43">
        <f>AI25+'2025.7'!AG25</f>
        <v>10800</v>
      </c>
      <c r="AO25" s="41">
        <v>0</v>
      </c>
      <c r="AP25" s="41">
        <v>0</v>
      </c>
      <c r="AQ25" s="41">
        <f>AO25+'2025.7'!AM25</f>
        <v>0</v>
      </c>
      <c r="AR25" s="41">
        <f>AP25+'2025.7'!AN25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AS25+'2025.7'!AS25</f>
        <v>0</v>
      </c>
      <c r="AX25" s="41">
        <f>AT25+'2025.7'!AT25</f>
        <v>0</v>
      </c>
      <c r="AY25" s="41">
        <f>AU25+'2025.7'!AU25</f>
        <v>0</v>
      </c>
      <c r="AZ25" s="41">
        <f>AV25+'2025.7'!AV25</f>
        <v>0</v>
      </c>
    </row>
    <row r="26" spans="1:52">
      <c r="A26" s="470"/>
      <c r="B26" s="470"/>
      <c r="C26" s="36" t="s">
        <v>78</v>
      </c>
      <c r="D26" s="37">
        <v>0</v>
      </c>
      <c r="E26" s="40">
        <v>0</v>
      </c>
      <c r="F26" s="212">
        <v>25</v>
      </c>
      <c r="G26" s="257">
        <v>20</v>
      </c>
      <c r="H26" s="245">
        <v>0</v>
      </c>
      <c r="I26" s="241">
        <v>0</v>
      </c>
      <c r="J26" s="241">
        <v>0</v>
      </c>
      <c r="K26" s="241">
        <v>0</v>
      </c>
      <c r="L26" s="241">
        <v>0</v>
      </c>
      <c r="M26" s="249">
        <v>0</v>
      </c>
      <c r="N26" s="203">
        <v>5</v>
      </c>
      <c r="O26" s="298">
        <v>0</v>
      </c>
      <c r="P26" s="203">
        <v>1</v>
      </c>
      <c r="Q26" s="298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1">
        <v>25</v>
      </c>
      <c r="Z26" s="212">
        <v>0</v>
      </c>
      <c r="AA26" s="98">
        <v>0</v>
      </c>
      <c r="AB26" s="100">
        <v>0</v>
      </c>
      <c r="AC26" s="98">
        <f>AA26+'2025.7'!AA26</f>
        <v>0</v>
      </c>
      <c r="AD26" s="99">
        <f>AB26+'2025.7'!AB26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3">
        <f>AE26+'2025.7'!AC26</f>
        <v>1</v>
      </c>
      <c r="AK26" s="169">
        <f>AF26+'2025.7'!AD26</f>
        <v>4</v>
      </c>
      <c r="AL26" s="43">
        <f>AG26+'2025.7'!AE26</f>
        <v>800</v>
      </c>
      <c r="AM26" s="169">
        <f>AH26+'2025.7'!AF26</f>
        <v>15</v>
      </c>
      <c r="AN26" s="43">
        <f>AI26+'2025.7'!AG26</f>
        <v>6000</v>
      </c>
      <c r="AO26" s="41">
        <v>0</v>
      </c>
      <c r="AP26" s="41">
        <v>0</v>
      </c>
      <c r="AQ26" s="41">
        <f>AO26+'2025.7'!AM26</f>
        <v>0</v>
      </c>
      <c r="AR26" s="41">
        <f>AP26+'2025.7'!AN26</f>
        <v>0</v>
      </c>
      <c r="AS26" s="41">
        <v>0</v>
      </c>
      <c r="AT26" s="41">
        <v>0</v>
      </c>
      <c r="AU26" s="41">
        <v>0</v>
      </c>
      <c r="AV26" s="41">
        <v>0</v>
      </c>
      <c r="AW26" s="41">
        <f>AS26+'2025.7'!AS26</f>
        <v>1</v>
      </c>
      <c r="AX26" s="41">
        <f>AT26+'2025.7'!AT26</f>
        <v>60</v>
      </c>
      <c r="AY26" s="41">
        <f>AU26+'2025.7'!AU26</f>
        <v>75</v>
      </c>
      <c r="AZ26" s="41">
        <f>AV26+'2025.7'!AV26</f>
        <v>3</v>
      </c>
    </row>
    <row r="27" spans="1:52">
      <c r="A27" s="470"/>
      <c r="B27" s="470"/>
      <c r="C27" s="36" t="s">
        <v>79</v>
      </c>
      <c r="D27" s="37">
        <v>1</v>
      </c>
      <c r="E27" s="40">
        <v>0</v>
      </c>
      <c r="F27" s="212">
        <v>18</v>
      </c>
      <c r="G27" s="257">
        <v>18</v>
      </c>
      <c r="H27" s="245">
        <v>2</v>
      </c>
      <c r="I27" s="241">
        <v>0</v>
      </c>
      <c r="J27" s="241">
        <v>0</v>
      </c>
      <c r="K27" s="241">
        <v>0</v>
      </c>
      <c r="L27" s="241">
        <v>4</v>
      </c>
      <c r="M27" s="249">
        <v>0</v>
      </c>
      <c r="N27" s="203">
        <v>0</v>
      </c>
      <c r="O27" s="298">
        <v>0</v>
      </c>
      <c r="P27" s="203">
        <v>1</v>
      </c>
      <c r="Q27" s="298">
        <v>0</v>
      </c>
      <c r="R27" s="55">
        <v>17</v>
      </c>
      <c r="S27" s="39">
        <v>0</v>
      </c>
      <c r="T27" s="39">
        <v>0</v>
      </c>
      <c r="U27" s="39">
        <v>1</v>
      </c>
      <c r="V27" s="39">
        <v>0</v>
      </c>
      <c r="W27" s="39">
        <v>0</v>
      </c>
      <c r="X27" s="39">
        <v>0</v>
      </c>
      <c r="Y27" s="221">
        <v>18</v>
      </c>
      <c r="Z27" s="212">
        <v>1</v>
      </c>
      <c r="AA27" s="98">
        <v>0</v>
      </c>
      <c r="AB27" s="100">
        <v>0</v>
      </c>
      <c r="AC27" s="98">
        <f>AA27+'2025.7'!AA27</f>
        <v>0</v>
      </c>
      <c r="AD27" s="99">
        <f>AB27+'2025.7'!AB27</f>
        <v>0</v>
      </c>
      <c r="AE27" s="41">
        <v>0</v>
      </c>
      <c r="AF27" s="42">
        <v>0</v>
      </c>
      <c r="AG27" s="43">
        <f t="shared" si="0"/>
        <v>0</v>
      </c>
      <c r="AH27" s="42">
        <v>0</v>
      </c>
      <c r="AI27" s="43">
        <f t="shared" si="1"/>
        <v>0</v>
      </c>
      <c r="AJ27" s="153">
        <f>AE27+'2025.7'!AC27</f>
        <v>1</v>
      </c>
      <c r="AK27" s="169">
        <f>AF27+'2025.7'!AD27</f>
        <v>16</v>
      </c>
      <c r="AL27" s="43">
        <f>AG27+'2025.7'!AE27</f>
        <v>3200</v>
      </c>
      <c r="AM27" s="169">
        <f>AH27+'2025.7'!AF27</f>
        <v>26</v>
      </c>
      <c r="AN27" s="43">
        <f>AI27+'2025.7'!AG27</f>
        <v>10400</v>
      </c>
      <c r="AO27" s="41">
        <v>0</v>
      </c>
      <c r="AP27" s="41">
        <v>0</v>
      </c>
      <c r="AQ27" s="41">
        <f>AO27+'2025.7'!AM27</f>
        <v>0</v>
      </c>
      <c r="AR27" s="41">
        <f>AP27+'2025.7'!AN27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AS27+'2025.7'!AS27</f>
        <v>0</v>
      </c>
      <c r="AX27" s="41">
        <f>AT27+'2025.7'!AT27</f>
        <v>0</v>
      </c>
      <c r="AY27" s="41">
        <f>AU27+'2025.7'!AU27</f>
        <v>0</v>
      </c>
      <c r="AZ27" s="41">
        <f>AV27+'2025.7'!AV27</f>
        <v>0</v>
      </c>
    </row>
    <row r="28" spans="1:52">
      <c r="A28" s="470"/>
      <c r="B28" s="471"/>
      <c r="C28" s="36" t="s">
        <v>80</v>
      </c>
      <c r="D28" s="37">
        <v>0</v>
      </c>
      <c r="E28" s="40">
        <v>0</v>
      </c>
      <c r="F28" s="212">
        <v>19</v>
      </c>
      <c r="G28" s="257">
        <v>19</v>
      </c>
      <c r="H28" s="245">
        <v>0</v>
      </c>
      <c r="I28" s="241">
        <v>0</v>
      </c>
      <c r="J28" s="241">
        <v>0</v>
      </c>
      <c r="K28" s="241">
        <v>0</v>
      </c>
      <c r="L28" s="241">
        <v>1</v>
      </c>
      <c r="M28" s="249">
        <v>0</v>
      </c>
      <c r="N28" s="203">
        <v>0</v>
      </c>
      <c r="O28" s="298">
        <v>0</v>
      </c>
      <c r="P28" s="203">
        <v>19</v>
      </c>
      <c r="Q28" s="298">
        <v>0</v>
      </c>
      <c r="R28" s="55">
        <v>18</v>
      </c>
      <c r="S28" s="39">
        <v>0</v>
      </c>
      <c r="T28" s="39">
        <v>0</v>
      </c>
      <c r="U28" s="39">
        <v>1</v>
      </c>
      <c r="V28" s="39">
        <v>0</v>
      </c>
      <c r="W28" s="39">
        <v>0</v>
      </c>
      <c r="X28" s="39">
        <v>0</v>
      </c>
      <c r="Y28" s="221">
        <v>19</v>
      </c>
      <c r="Z28" s="212">
        <v>1</v>
      </c>
      <c r="AA28" s="98">
        <v>0</v>
      </c>
      <c r="AB28" s="100">
        <v>0</v>
      </c>
      <c r="AC28" s="98">
        <f>AA28+'2025.7'!AA28</f>
        <v>0</v>
      </c>
      <c r="AD28" s="99">
        <f>AB28+'2025.7'!AB28</f>
        <v>0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3">
        <f>AE28+'2025.7'!AC28</f>
        <v>0</v>
      </c>
      <c r="AK28" s="169">
        <f>AF28+'2025.7'!AD28</f>
        <v>0</v>
      </c>
      <c r="AL28" s="43">
        <f>AG28+'2025.7'!AE28</f>
        <v>0</v>
      </c>
      <c r="AM28" s="169">
        <f>AH28+'2025.7'!AF28</f>
        <v>0</v>
      </c>
      <c r="AN28" s="43">
        <f>AI28+'2025.7'!AG28</f>
        <v>0</v>
      </c>
      <c r="AO28" s="41">
        <v>0</v>
      </c>
      <c r="AP28" s="41">
        <v>0</v>
      </c>
      <c r="AQ28" s="41">
        <f>AO28+'2025.7'!AM28</f>
        <v>0</v>
      </c>
      <c r="AR28" s="41">
        <f>AP28+'2025.7'!AN28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AS28+'2025.7'!AS28</f>
        <v>1</v>
      </c>
      <c r="AX28" s="41">
        <f>AT28+'2025.7'!AT28</f>
        <v>50</v>
      </c>
      <c r="AY28" s="41">
        <f>AU28+'2025.7'!AU28</f>
        <v>324</v>
      </c>
      <c r="AZ28" s="41">
        <f>AV28+'2025.7'!AV28</f>
        <v>3</v>
      </c>
    </row>
    <row r="29" spans="1:52">
      <c r="A29" s="470"/>
      <c r="B29" s="472">
        <v>2</v>
      </c>
      <c r="C29" s="36" t="s">
        <v>81</v>
      </c>
      <c r="D29" s="37">
        <v>0</v>
      </c>
      <c r="E29" s="40">
        <v>0</v>
      </c>
      <c r="F29" s="212">
        <v>17</v>
      </c>
      <c r="G29" s="257">
        <v>17</v>
      </c>
      <c r="H29" s="245">
        <v>0</v>
      </c>
      <c r="I29" s="241">
        <v>0</v>
      </c>
      <c r="J29" s="241">
        <v>1</v>
      </c>
      <c r="K29" s="241">
        <v>0</v>
      </c>
      <c r="L29" s="241">
        <v>3</v>
      </c>
      <c r="M29" s="249">
        <v>0</v>
      </c>
      <c r="N29" s="203">
        <v>0</v>
      </c>
      <c r="O29" s="298">
        <v>0</v>
      </c>
      <c r="P29" s="203">
        <v>0</v>
      </c>
      <c r="Q29" s="298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1">
        <v>17</v>
      </c>
      <c r="Z29" s="212">
        <v>3</v>
      </c>
      <c r="AA29" s="98">
        <v>0</v>
      </c>
      <c r="AB29" s="100">
        <v>0</v>
      </c>
      <c r="AC29" s="98">
        <f>AA29+'2025.7'!AA29</f>
        <v>0</v>
      </c>
      <c r="AD29" s="99">
        <f>AB29+'2025.7'!AB29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3">
        <f>AE29+'2025.7'!AC29</f>
        <v>1</v>
      </c>
      <c r="AK29" s="169">
        <f>AF29+'2025.7'!AD29</f>
        <v>0</v>
      </c>
      <c r="AL29" s="43">
        <f>AG29+'2025.7'!AE29</f>
        <v>0</v>
      </c>
      <c r="AM29" s="169">
        <f>AH29+'2025.7'!AF29</f>
        <v>15</v>
      </c>
      <c r="AN29" s="43">
        <f>AI29+'2025.7'!AG29</f>
        <v>6000</v>
      </c>
      <c r="AO29" s="41">
        <v>0</v>
      </c>
      <c r="AP29" s="41">
        <v>0</v>
      </c>
      <c r="AQ29" s="41">
        <f>AO29+'2025.7'!AM29</f>
        <v>0</v>
      </c>
      <c r="AR29" s="41">
        <f>AP29+'2025.7'!AN29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AS29+'2025.7'!AS29</f>
        <v>0</v>
      </c>
      <c r="AX29" s="41">
        <f>AT29+'2025.7'!AT29</f>
        <v>0</v>
      </c>
      <c r="AY29" s="41">
        <f>AU29+'2025.7'!AU29</f>
        <v>0</v>
      </c>
      <c r="AZ29" s="41">
        <f>AV29+'2025.7'!AV29</f>
        <v>0</v>
      </c>
    </row>
    <row r="30" spans="1:52">
      <c r="A30" s="470"/>
      <c r="B30" s="472"/>
      <c r="C30" s="36" t="s">
        <v>82</v>
      </c>
      <c r="D30" s="37">
        <v>0</v>
      </c>
      <c r="E30" s="40">
        <v>0</v>
      </c>
      <c r="F30" s="212">
        <v>136</v>
      </c>
      <c r="G30" s="257">
        <v>87</v>
      </c>
      <c r="H30" s="245">
        <v>0</v>
      </c>
      <c r="I30" s="241">
        <v>1</v>
      </c>
      <c r="J30" s="241">
        <v>0</v>
      </c>
      <c r="K30" s="241">
        <v>1</v>
      </c>
      <c r="L30" s="241">
        <v>0</v>
      </c>
      <c r="M30" s="249">
        <v>0</v>
      </c>
      <c r="N30" s="203">
        <v>49</v>
      </c>
      <c r="O30" s="298">
        <v>0</v>
      </c>
      <c r="P30" s="203">
        <v>10</v>
      </c>
      <c r="Q30" s="298">
        <v>33</v>
      </c>
      <c r="R30" s="55">
        <v>132</v>
      </c>
      <c r="S30" s="39">
        <v>0</v>
      </c>
      <c r="T30" s="39">
        <v>0</v>
      </c>
      <c r="U30" s="39">
        <v>4</v>
      </c>
      <c r="V30" s="39">
        <v>0</v>
      </c>
      <c r="W30" s="39">
        <v>0</v>
      </c>
      <c r="X30" s="39">
        <v>0</v>
      </c>
      <c r="Y30" s="221">
        <v>136</v>
      </c>
      <c r="Z30" s="212">
        <v>4</v>
      </c>
      <c r="AA30" s="98">
        <v>0</v>
      </c>
      <c r="AB30" s="100">
        <v>0</v>
      </c>
      <c r="AC30" s="98">
        <f>AA30+'2025.7'!AA30</f>
        <v>1011108</v>
      </c>
      <c r="AD30" s="99">
        <f>AB30+'2025.7'!AB30</f>
        <v>7000.0382849425741</v>
      </c>
      <c r="AE30" s="41">
        <v>0</v>
      </c>
      <c r="AF30" s="42">
        <v>0</v>
      </c>
      <c r="AG30" s="43">
        <f t="shared" si="0"/>
        <v>0</v>
      </c>
      <c r="AH30" s="42">
        <v>0</v>
      </c>
      <c r="AI30" s="43">
        <f t="shared" si="1"/>
        <v>0</v>
      </c>
      <c r="AJ30" s="153">
        <f>AE30+'2025.7'!AC30</f>
        <v>2</v>
      </c>
      <c r="AK30" s="169">
        <f>AF30+'2025.7'!AD30</f>
        <v>0</v>
      </c>
      <c r="AL30" s="43">
        <f>AG30+'2025.7'!AE30</f>
        <v>0</v>
      </c>
      <c r="AM30" s="169">
        <f>AH30+'2025.7'!AF30</f>
        <v>102</v>
      </c>
      <c r="AN30" s="43">
        <f>AI30+'2025.7'!AG30</f>
        <v>40800</v>
      </c>
      <c r="AO30" s="41">
        <v>0</v>
      </c>
      <c r="AP30" s="41">
        <v>0</v>
      </c>
      <c r="AQ30" s="41">
        <f>AO30+'2025.7'!AM30</f>
        <v>0</v>
      </c>
      <c r="AR30" s="41">
        <f>AP30+'2025.7'!AN30</f>
        <v>0</v>
      </c>
      <c r="AS30" s="41">
        <v>1</v>
      </c>
      <c r="AT30" s="41">
        <v>840</v>
      </c>
      <c r="AU30" s="41">
        <v>32</v>
      </c>
      <c r="AV30" s="41">
        <v>19</v>
      </c>
      <c r="AW30" s="41">
        <f>AS30+'2025.7'!AS30</f>
        <v>1</v>
      </c>
      <c r="AX30" s="41">
        <f>AT30+'2025.7'!AT30</f>
        <v>840</v>
      </c>
      <c r="AY30" s="41">
        <f>AU30+'2025.7'!AU30</f>
        <v>32</v>
      </c>
      <c r="AZ30" s="41">
        <f>AV30+'2025.7'!AV30</f>
        <v>19</v>
      </c>
    </row>
    <row r="31" spans="1:52">
      <c r="A31" s="470"/>
      <c r="B31" s="472"/>
      <c r="C31" s="36" t="s">
        <v>83</v>
      </c>
      <c r="D31" s="37">
        <v>0</v>
      </c>
      <c r="E31" s="40">
        <v>0</v>
      </c>
      <c r="F31" s="212">
        <v>55</v>
      </c>
      <c r="G31" s="257">
        <v>44</v>
      </c>
      <c r="H31" s="245">
        <v>0</v>
      </c>
      <c r="I31" s="241">
        <v>0</v>
      </c>
      <c r="J31" s="241">
        <v>3</v>
      </c>
      <c r="K31" s="241">
        <v>0</v>
      </c>
      <c r="L31" s="241">
        <v>0</v>
      </c>
      <c r="M31" s="249">
        <v>0</v>
      </c>
      <c r="N31" s="203">
        <v>11</v>
      </c>
      <c r="O31" s="298">
        <v>0</v>
      </c>
      <c r="P31" s="203">
        <v>5</v>
      </c>
      <c r="Q31" s="298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1">
        <v>55</v>
      </c>
      <c r="Z31" s="212">
        <v>2</v>
      </c>
      <c r="AA31" s="98">
        <v>0</v>
      </c>
      <c r="AB31" s="100">
        <v>0</v>
      </c>
      <c r="AC31" s="98">
        <f>AA31+'2025.7'!AA31</f>
        <v>1011105</v>
      </c>
      <c r="AD31" s="99">
        <f>AB31+'2025.7'!AB31</f>
        <v>7000.0175155343059</v>
      </c>
      <c r="AE31" s="41">
        <v>1</v>
      </c>
      <c r="AF31" s="42">
        <v>1</v>
      </c>
      <c r="AG31" s="43">
        <f t="shared" si="0"/>
        <v>200</v>
      </c>
      <c r="AH31" s="42">
        <v>62</v>
      </c>
      <c r="AI31" s="43">
        <f t="shared" si="1"/>
        <v>24800</v>
      </c>
      <c r="AJ31" s="153">
        <f>AE31+'2025.7'!AC31</f>
        <v>1</v>
      </c>
      <c r="AK31" s="169">
        <f>AF31+'2025.7'!AD31</f>
        <v>1</v>
      </c>
      <c r="AL31" s="43">
        <f>AG31+'2025.7'!AE31</f>
        <v>200</v>
      </c>
      <c r="AM31" s="169">
        <f>AH31+'2025.7'!AF31</f>
        <v>62</v>
      </c>
      <c r="AN31" s="43">
        <f>AI31+'2025.7'!AG31</f>
        <v>24800</v>
      </c>
      <c r="AO31" s="41">
        <v>0</v>
      </c>
      <c r="AP31" s="41">
        <v>0</v>
      </c>
      <c r="AQ31" s="41">
        <f>AO31+'2025.7'!AM31</f>
        <v>0</v>
      </c>
      <c r="AR31" s="41">
        <f>AP31+'2025.7'!AN31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AS31+'2025.7'!AS31</f>
        <v>0</v>
      </c>
      <c r="AX31" s="41">
        <f>AT31+'2025.7'!AT31</f>
        <v>0</v>
      </c>
      <c r="AY31" s="41">
        <f>AU31+'2025.7'!AU31</f>
        <v>0</v>
      </c>
      <c r="AZ31" s="41">
        <f>AV31+'2025.7'!AV31</f>
        <v>0</v>
      </c>
    </row>
    <row r="32" spans="1:52">
      <c r="A32" s="470"/>
      <c r="B32" s="472"/>
      <c r="C32" s="36" t="s">
        <v>84</v>
      </c>
      <c r="D32" s="37">
        <v>1</v>
      </c>
      <c r="E32" s="40">
        <v>0</v>
      </c>
      <c r="F32" s="212">
        <v>102</v>
      </c>
      <c r="G32" s="257">
        <v>84</v>
      </c>
      <c r="H32" s="245">
        <v>0</v>
      </c>
      <c r="I32" s="241">
        <v>0</v>
      </c>
      <c r="J32" s="241">
        <v>0</v>
      </c>
      <c r="K32" s="241">
        <v>0</v>
      </c>
      <c r="L32" s="241">
        <v>0</v>
      </c>
      <c r="M32" s="249">
        <v>0</v>
      </c>
      <c r="N32" s="203">
        <v>18</v>
      </c>
      <c r="O32" s="298">
        <v>0</v>
      </c>
      <c r="P32" s="203">
        <v>6</v>
      </c>
      <c r="Q32" s="298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0</v>
      </c>
      <c r="Y32" s="221">
        <v>102</v>
      </c>
      <c r="Z32" s="212">
        <v>2</v>
      </c>
      <c r="AA32" s="98">
        <v>0</v>
      </c>
      <c r="AB32" s="100">
        <v>0</v>
      </c>
      <c r="AC32" s="98">
        <f>AA32+'2025.7'!AA32</f>
        <v>0</v>
      </c>
      <c r="AD32" s="99">
        <f>AB32+'2025.7'!AB32</f>
        <v>0</v>
      </c>
      <c r="AE32" s="41">
        <v>0</v>
      </c>
      <c r="AF32" s="42">
        <v>0</v>
      </c>
      <c r="AG32" s="43">
        <f t="shared" si="0"/>
        <v>0</v>
      </c>
      <c r="AH32" s="42">
        <v>0</v>
      </c>
      <c r="AI32" s="43">
        <f t="shared" si="1"/>
        <v>0</v>
      </c>
      <c r="AJ32" s="153">
        <f>AE32+'2025.7'!AC32</f>
        <v>1</v>
      </c>
      <c r="AK32" s="169">
        <f>AF32+'2025.7'!AD32</f>
        <v>0</v>
      </c>
      <c r="AL32" s="43">
        <f>AG32+'2025.7'!AE32</f>
        <v>0</v>
      </c>
      <c r="AM32" s="169">
        <f>AH32+'2025.7'!AF32</f>
        <v>35</v>
      </c>
      <c r="AN32" s="43">
        <f>AI32+'2025.7'!AG32</f>
        <v>14000</v>
      </c>
      <c r="AO32" s="41">
        <v>0</v>
      </c>
      <c r="AP32" s="41">
        <v>0</v>
      </c>
      <c r="AQ32" s="41">
        <f>AO32+'2025.7'!AM32</f>
        <v>0</v>
      </c>
      <c r="AR32" s="41">
        <f>AP32+'2025.7'!AN32</f>
        <v>0</v>
      </c>
      <c r="AS32" s="41">
        <v>1</v>
      </c>
      <c r="AT32" s="41">
        <v>480</v>
      </c>
      <c r="AU32" s="41">
        <v>16</v>
      </c>
      <c r="AV32" s="41">
        <v>16</v>
      </c>
      <c r="AW32" s="41">
        <f>AS32+'2025.7'!AS32</f>
        <v>1</v>
      </c>
      <c r="AX32" s="41">
        <f>AT32+'2025.7'!AT32</f>
        <v>480</v>
      </c>
      <c r="AY32" s="41">
        <f>AU32+'2025.7'!AU32</f>
        <v>16</v>
      </c>
      <c r="AZ32" s="41">
        <f>AV32+'2025.7'!AV32</f>
        <v>16</v>
      </c>
    </row>
    <row r="33" spans="1:52">
      <c r="A33" s="470"/>
      <c r="B33" s="472"/>
      <c r="C33" s="36" t="s">
        <v>85</v>
      </c>
      <c r="D33" s="37">
        <v>0</v>
      </c>
      <c r="E33" s="40">
        <v>0</v>
      </c>
      <c r="F33" s="212">
        <v>115</v>
      </c>
      <c r="G33" s="257">
        <v>97</v>
      </c>
      <c r="H33" s="245">
        <v>0</v>
      </c>
      <c r="I33" s="241">
        <v>0</v>
      </c>
      <c r="J33" s="241">
        <v>0</v>
      </c>
      <c r="K33" s="241">
        <v>0</v>
      </c>
      <c r="L33" s="241">
        <v>0</v>
      </c>
      <c r="M33" s="249">
        <v>0</v>
      </c>
      <c r="N33" s="203">
        <v>18</v>
      </c>
      <c r="O33" s="298">
        <v>0</v>
      </c>
      <c r="P33" s="203">
        <v>13</v>
      </c>
      <c r="Q33" s="298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1</v>
      </c>
      <c r="Y33" s="221">
        <v>115</v>
      </c>
      <c r="Z33" s="212">
        <v>0</v>
      </c>
      <c r="AA33" s="98">
        <v>149368</v>
      </c>
      <c r="AB33" s="100">
        <v>1000.0030796517102</v>
      </c>
      <c r="AC33" s="98">
        <f>AA33+'2025.7'!AA33</f>
        <v>149368</v>
      </c>
      <c r="AD33" s="99">
        <f>AB33+'2025.7'!AB33</f>
        <v>1000.0030796517102</v>
      </c>
      <c r="AE33" s="41">
        <v>0</v>
      </c>
      <c r="AF33" s="42">
        <v>0</v>
      </c>
      <c r="AG33" s="43">
        <f t="shared" si="0"/>
        <v>0</v>
      </c>
      <c r="AH33" s="42">
        <v>0</v>
      </c>
      <c r="AI33" s="43">
        <f t="shared" si="1"/>
        <v>0</v>
      </c>
      <c r="AJ33" s="153">
        <f>AE33+'2025.7'!AC33</f>
        <v>0</v>
      </c>
      <c r="AK33" s="169">
        <f>AF33+'2025.7'!AD33</f>
        <v>0</v>
      </c>
      <c r="AL33" s="43">
        <f>AG33+'2025.7'!AE33</f>
        <v>0</v>
      </c>
      <c r="AM33" s="169">
        <f>AH33+'2025.7'!AF33</f>
        <v>0</v>
      </c>
      <c r="AN33" s="43">
        <f>AI33+'2025.7'!AG33</f>
        <v>0</v>
      </c>
      <c r="AO33" s="41">
        <v>0</v>
      </c>
      <c r="AP33" s="41">
        <v>0</v>
      </c>
      <c r="AQ33" s="41">
        <f>AO33+'2025.7'!AM33</f>
        <v>0</v>
      </c>
      <c r="AR33" s="41">
        <f>AP33+'2025.7'!AN33</f>
        <v>0</v>
      </c>
      <c r="AS33" s="41">
        <v>1</v>
      </c>
      <c r="AT33" s="41">
        <v>435</v>
      </c>
      <c r="AU33" s="41">
        <v>20</v>
      </c>
      <c r="AV33" s="41">
        <v>12</v>
      </c>
      <c r="AW33" s="41">
        <f>AS33+'2025.7'!AS33</f>
        <v>2</v>
      </c>
      <c r="AX33" s="41">
        <f>AT33+'2025.7'!AT33</f>
        <v>485</v>
      </c>
      <c r="AY33" s="41">
        <f>AU33+'2025.7'!AU33</f>
        <v>595</v>
      </c>
      <c r="AZ33" s="41">
        <f>AV33+'2025.7'!AV33</f>
        <v>23</v>
      </c>
    </row>
    <row r="34" spans="1:52">
      <c r="A34" s="471"/>
      <c r="B34" s="472"/>
      <c r="C34" s="36" t="s">
        <v>86</v>
      </c>
      <c r="D34" s="37">
        <v>0</v>
      </c>
      <c r="E34" s="40">
        <v>0</v>
      </c>
      <c r="F34" s="212">
        <v>57</v>
      </c>
      <c r="G34" s="257">
        <v>45</v>
      </c>
      <c r="H34" s="245">
        <v>0</v>
      </c>
      <c r="I34" s="241">
        <v>0</v>
      </c>
      <c r="J34" s="241">
        <v>0</v>
      </c>
      <c r="K34" s="241">
        <v>0</v>
      </c>
      <c r="L34" s="241">
        <v>0</v>
      </c>
      <c r="M34" s="249">
        <v>0</v>
      </c>
      <c r="N34" s="203">
        <v>12</v>
      </c>
      <c r="O34" s="298">
        <v>0</v>
      </c>
      <c r="P34" s="203">
        <v>0</v>
      </c>
      <c r="Q34" s="298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1">
        <v>57</v>
      </c>
      <c r="Z34" s="212">
        <v>1</v>
      </c>
      <c r="AA34" s="98">
        <v>0</v>
      </c>
      <c r="AB34" s="100">
        <v>0</v>
      </c>
      <c r="AC34" s="98">
        <f>AA34+'2025.7'!AA34</f>
        <v>0</v>
      </c>
      <c r="AD34" s="99">
        <f>AB34+'2025.7'!AB34</f>
        <v>0</v>
      </c>
      <c r="AE34" s="41">
        <v>1</v>
      </c>
      <c r="AF34" s="42">
        <v>0</v>
      </c>
      <c r="AG34" s="43">
        <f t="shared" si="0"/>
        <v>0</v>
      </c>
      <c r="AH34" s="42">
        <v>32</v>
      </c>
      <c r="AI34" s="43">
        <f t="shared" si="1"/>
        <v>12800</v>
      </c>
      <c r="AJ34" s="153">
        <f>AE34+'2025.7'!AC34</f>
        <v>1</v>
      </c>
      <c r="AK34" s="169">
        <f>AF34+'2025.7'!AD34</f>
        <v>0</v>
      </c>
      <c r="AL34" s="43">
        <f>AG34+'2025.7'!AE34</f>
        <v>0</v>
      </c>
      <c r="AM34" s="169">
        <f>AH34+'2025.7'!AF34</f>
        <v>32</v>
      </c>
      <c r="AN34" s="43">
        <f>AI34+'2025.7'!AG34</f>
        <v>12800</v>
      </c>
      <c r="AO34" s="41">
        <v>1</v>
      </c>
      <c r="AP34" s="41">
        <v>0</v>
      </c>
      <c r="AQ34" s="41">
        <f>AO34+'2025.7'!AM34</f>
        <v>1</v>
      </c>
      <c r="AR34" s="41">
        <f>AP34+'2025.7'!AN34</f>
        <v>0</v>
      </c>
      <c r="AS34" s="41">
        <v>1</v>
      </c>
      <c r="AT34" s="41">
        <v>480</v>
      </c>
      <c r="AU34" s="41">
        <v>16</v>
      </c>
      <c r="AV34" s="41">
        <v>9</v>
      </c>
      <c r="AW34" s="41">
        <f>AS34+'2025.7'!AS34</f>
        <v>1</v>
      </c>
      <c r="AX34" s="41">
        <f>AT34+'2025.7'!AT34</f>
        <v>480</v>
      </c>
      <c r="AY34" s="41">
        <f>AU34+'2025.7'!AU34</f>
        <v>16</v>
      </c>
      <c r="AZ34" s="41">
        <f>AV34+'2025.7'!AV34</f>
        <v>9</v>
      </c>
    </row>
    <row r="35" spans="1:52" ht="16.5" customHeight="1">
      <c r="A35" s="45" t="s">
        <v>73</v>
      </c>
      <c r="B35" s="45"/>
      <c r="C35" s="46"/>
      <c r="D35" s="47">
        <f>SUM(D22:D34)</f>
        <v>2</v>
      </c>
      <c r="E35" s="48">
        <f t="shared" ref="E35:X35" si="5">SUM(E22:E34)</f>
        <v>2</v>
      </c>
      <c r="F35" s="213">
        <f t="shared" si="5"/>
        <v>788</v>
      </c>
      <c r="G35" s="258">
        <f t="shared" ref="G35:O35" si="6">SUM(G22:G34)</f>
        <v>662</v>
      </c>
      <c r="H35" s="267">
        <f t="shared" si="6"/>
        <v>8</v>
      </c>
      <c r="I35" s="279">
        <f t="shared" si="6"/>
        <v>1</v>
      </c>
      <c r="J35" s="279">
        <f t="shared" si="6"/>
        <v>11</v>
      </c>
      <c r="K35" s="279">
        <f t="shared" si="6"/>
        <v>6</v>
      </c>
      <c r="L35" s="279">
        <f t="shared" si="6"/>
        <v>15</v>
      </c>
      <c r="M35" s="273">
        <f t="shared" si="6"/>
        <v>11</v>
      </c>
      <c r="N35" s="204">
        <f t="shared" si="6"/>
        <v>126</v>
      </c>
      <c r="O35" s="299">
        <f t="shared" si="6"/>
        <v>0</v>
      </c>
      <c r="P35" s="204">
        <f t="shared" ref="P35:Q35" si="7">SUM(P22:P34)</f>
        <v>63</v>
      </c>
      <c r="Q35" s="299">
        <f t="shared" si="7"/>
        <v>92</v>
      </c>
      <c r="R35" s="49">
        <f t="shared" si="5"/>
        <v>770</v>
      </c>
      <c r="S35" s="50">
        <f t="shared" si="5"/>
        <v>0</v>
      </c>
      <c r="T35" s="50">
        <f t="shared" si="5"/>
        <v>1</v>
      </c>
      <c r="U35" s="50">
        <f t="shared" si="5"/>
        <v>20</v>
      </c>
      <c r="V35" s="50">
        <f t="shared" si="5"/>
        <v>0</v>
      </c>
      <c r="W35" s="50">
        <f t="shared" si="5"/>
        <v>1</v>
      </c>
      <c r="X35" s="50">
        <f t="shared" si="5"/>
        <v>2</v>
      </c>
      <c r="Y35" s="222">
        <f t="shared" ref="Y35" si="8">SUM(Y22:Y34)</f>
        <v>788</v>
      </c>
      <c r="Z35" s="213">
        <f t="shared" ref="Z35" si="9">SUM(Z22:Z34)</f>
        <v>18</v>
      </c>
      <c r="AA35" s="162">
        <f>SUM(AA22:AA34)</f>
        <v>1344311</v>
      </c>
      <c r="AB35" s="163">
        <f>SUM(AB22:AB34)</f>
        <v>9000.0210219703695</v>
      </c>
      <c r="AC35" s="162">
        <f>SUM(AC22:AC34)</f>
        <v>4377632</v>
      </c>
      <c r="AD35" s="163">
        <f>SUM(AD22:AD34)</f>
        <v>30000.115107389822</v>
      </c>
      <c r="AE35" s="45">
        <f t="shared" ref="AE35:AV35" si="10">SUM(AE22:AE34)</f>
        <v>2</v>
      </c>
      <c r="AF35" s="56">
        <f t="shared" si="10"/>
        <v>1</v>
      </c>
      <c r="AG35" s="54">
        <f t="shared" si="0"/>
        <v>200</v>
      </c>
      <c r="AH35" s="56">
        <f t="shared" si="10"/>
        <v>94</v>
      </c>
      <c r="AI35" s="54">
        <f t="shared" si="1"/>
        <v>37600</v>
      </c>
      <c r="AJ35" s="158">
        <f>SUM(AJ22:AJ34)</f>
        <v>11</v>
      </c>
      <c r="AK35" s="170">
        <f>SUM(AK22:AK34)</f>
        <v>33</v>
      </c>
      <c r="AL35" s="54">
        <f>SUM(AL22:AL34)</f>
        <v>6600</v>
      </c>
      <c r="AM35" s="170">
        <f>SUM(AM22:AM34)</f>
        <v>418</v>
      </c>
      <c r="AN35" s="54">
        <f>SUM(AN22:AN34)</f>
        <v>167200</v>
      </c>
      <c r="AO35" s="45">
        <f t="shared" si="10"/>
        <v>1</v>
      </c>
      <c r="AP35" s="45">
        <f t="shared" si="10"/>
        <v>0</v>
      </c>
      <c r="AQ35" s="45">
        <f t="shared" si="10"/>
        <v>1</v>
      </c>
      <c r="AR35" s="45">
        <f t="shared" si="10"/>
        <v>0</v>
      </c>
      <c r="AS35" s="45">
        <f t="shared" si="10"/>
        <v>5</v>
      </c>
      <c r="AT35" s="45">
        <f t="shared" si="10"/>
        <v>2715</v>
      </c>
      <c r="AU35" s="45">
        <f t="shared" si="10"/>
        <v>107</v>
      </c>
      <c r="AV35" s="45">
        <f t="shared" si="10"/>
        <v>58</v>
      </c>
      <c r="AW35" s="45">
        <f t="shared" ref="AW35:AZ35" si="11">SUM(AW22:AW34)</f>
        <v>10</v>
      </c>
      <c r="AX35" s="45">
        <f t="shared" si="11"/>
        <v>2975</v>
      </c>
      <c r="AY35" s="45">
        <f t="shared" si="11"/>
        <v>1263</v>
      </c>
      <c r="AZ35" s="45">
        <f t="shared" si="11"/>
        <v>82</v>
      </c>
    </row>
    <row r="36" spans="1:52">
      <c r="A36" s="469">
        <v>3</v>
      </c>
      <c r="B36" s="469">
        <v>1</v>
      </c>
      <c r="C36" s="36" t="s">
        <v>87</v>
      </c>
      <c r="D36" s="37">
        <v>0</v>
      </c>
      <c r="E36" s="40">
        <v>0</v>
      </c>
      <c r="F36" s="212">
        <v>37</v>
      </c>
      <c r="G36" s="257">
        <v>36</v>
      </c>
      <c r="H36" s="245">
        <v>0</v>
      </c>
      <c r="I36" s="241">
        <v>0</v>
      </c>
      <c r="J36" s="241">
        <v>0</v>
      </c>
      <c r="K36" s="241">
        <v>0</v>
      </c>
      <c r="L36" s="241">
        <v>0</v>
      </c>
      <c r="M36" s="249">
        <v>0</v>
      </c>
      <c r="N36" s="203">
        <v>1</v>
      </c>
      <c r="O36" s="298">
        <v>0</v>
      </c>
      <c r="P36" s="203">
        <v>4</v>
      </c>
      <c r="Q36" s="298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1">
        <v>37</v>
      </c>
      <c r="Z36" s="212">
        <v>1</v>
      </c>
      <c r="AA36" s="98">
        <v>0</v>
      </c>
      <c r="AB36" s="100">
        <v>0</v>
      </c>
      <c r="AC36" s="98">
        <f>AA36+'2025.7'!AA36</f>
        <v>0</v>
      </c>
      <c r="AD36" s="99">
        <f>AB36+'2025.7'!AB36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3">
        <f>AE36+'2025.7'!AC36</f>
        <v>1</v>
      </c>
      <c r="AK36" s="169">
        <f>AF36+'2025.7'!AD36</f>
        <v>0</v>
      </c>
      <c r="AL36" s="43">
        <f>AG36+'2025.7'!AE36</f>
        <v>0</v>
      </c>
      <c r="AM36" s="169">
        <f>AH36+'2025.7'!AF36</f>
        <v>47</v>
      </c>
      <c r="AN36" s="43">
        <f>AI36+'2025.7'!AG36</f>
        <v>18800</v>
      </c>
      <c r="AO36" s="41">
        <v>1</v>
      </c>
      <c r="AP36" s="41">
        <v>0</v>
      </c>
      <c r="AQ36" s="41">
        <f>AO36+'2025.7'!AM36</f>
        <v>1</v>
      </c>
      <c r="AR36" s="41">
        <f>AP36+'2025.7'!AN36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AS36+'2025.7'!AS36</f>
        <v>3</v>
      </c>
      <c r="AX36" s="41">
        <f>AT36+'2025.7'!AT36</f>
        <v>195</v>
      </c>
      <c r="AY36" s="41">
        <f>AU36+'2025.7'!AU36</f>
        <v>757</v>
      </c>
      <c r="AZ36" s="41">
        <f>AV36+'2025.7'!AV36</f>
        <v>20</v>
      </c>
    </row>
    <row r="37" spans="1:52">
      <c r="A37" s="470"/>
      <c r="B37" s="470"/>
      <c r="C37" s="36" t="s">
        <v>88</v>
      </c>
      <c r="D37" s="37">
        <v>0</v>
      </c>
      <c r="E37" s="40">
        <v>0</v>
      </c>
      <c r="F37" s="212">
        <v>16</v>
      </c>
      <c r="G37" s="257">
        <v>12</v>
      </c>
      <c r="H37" s="245">
        <v>0</v>
      </c>
      <c r="I37" s="241">
        <v>0</v>
      </c>
      <c r="J37" s="241">
        <v>0</v>
      </c>
      <c r="K37" s="241">
        <v>0</v>
      </c>
      <c r="L37" s="241">
        <v>0</v>
      </c>
      <c r="M37" s="249">
        <v>0</v>
      </c>
      <c r="N37" s="203">
        <v>4</v>
      </c>
      <c r="O37" s="298">
        <v>0</v>
      </c>
      <c r="P37" s="203">
        <v>0</v>
      </c>
      <c r="Q37" s="298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1">
        <v>16</v>
      </c>
      <c r="Z37" s="212">
        <v>0</v>
      </c>
      <c r="AA37" s="98">
        <v>0</v>
      </c>
      <c r="AB37" s="100">
        <v>0</v>
      </c>
      <c r="AC37" s="98">
        <f>AA37+'2025.7'!AA37</f>
        <v>0</v>
      </c>
      <c r="AD37" s="99">
        <f>AB37+'2025.7'!AB37</f>
        <v>0</v>
      </c>
      <c r="AE37" s="41">
        <v>0</v>
      </c>
      <c r="AF37" s="42">
        <v>0</v>
      </c>
      <c r="AG37" s="43">
        <f t="shared" ref="AG37:AG69" si="12">AF37*$AG$5</f>
        <v>0</v>
      </c>
      <c r="AH37" s="42">
        <v>0</v>
      </c>
      <c r="AI37" s="43">
        <f t="shared" ref="AI37:AI69" si="13">AH37*$AI$5</f>
        <v>0</v>
      </c>
      <c r="AJ37" s="153">
        <f>AE37+'2025.7'!AC37</f>
        <v>0</v>
      </c>
      <c r="AK37" s="169">
        <f>AF37+'2025.7'!AD37</f>
        <v>0</v>
      </c>
      <c r="AL37" s="43">
        <f>AG37+'2025.7'!AE37</f>
        <v>0</v>
      </c>
      <c r="AM37" s="169">
        <f>AH37+'2025.7'!AF37</f>
        <v>0</v>
      </c>
      <c r="AN37" s="43">
        <f>AI37+'2025.7'!AG37</f>
        <v>0</v>
      </c>
      <c r="AO37" s="41">
        <v>0</v>
      </c>
      <c r="AP37" s="41">
        <v>0</v>
      </c>
      <c r="AQ37" s="41">
        <f>AO37+'2025.7'!AM37</f>
        <v>0</v>
      </c>
      <c r="AR37" s="41">
        <f>AP37+'2025.7'!AN37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AS37+'2025.7'!AS37</f>
        <v>1</v>
      </c>
      <c r="AX37" s="41">
        <f>AT37+'2025.7'!AT37</f>
        <v>90</v>
      </c>
      <c r="AY37" s="41">
        <f>AU37+'2025.7'!AU37</f>
        <v>18</v>
      </c>
      <c r="AZ37" s="41">
        <f>AV37+'2025.7'!AV37</f>
        <v>5</v>
      </c>
    </row>
    <row r="38" spans="1:52">
      <c r="A38" s="470"/>
      <c r="B38" s="470"/>
      <c r="C38" s="36" t="s">
        <v>89</v>
      </c>
      <c r="D38" s="37">
        <v>0</v>
      </c>
      <c r="E38" s="40">
        <v>0</v>
      </c>
      <c r="F38" s="212">
        <v>20</v>
      </c>
      <c r="G38" s="257">
        <v>15</v>
      </c>
      <c r="H38" s="245">
        <v>0</v>
      </c>
      <c r="I38" s="241">
        <v>0</v>
      </c>
      <c r="J38" s="241">
        <v>0</v>
      </c>
      <c r="K38" s="241">
        <v>0</v>
      </c>
      <c r="L38" s="241">
        <v>0</v>
      </c>
      <c r="M38" s="249">
        <v>0</v>
      </c>
      <c r="N38" s="203">
        <v>5</v>
      </c>
      <c r="O38" s="298">
        <v>0</v>
      </c>
      <c r="P38" s="203">
        <v>2</v>
      </c>
      <c r="Q38" s="298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1">
        <v>20</v>
      </c>
      <c r="Z38" s="212">
        <v>0</v>
      </c>
      <c r="AA38" s="98">
        <v>0</v>
      </c>
      <c r="AB38" s="100">
        <v>0</v>
      </c>
      <c r="AC38" s="98">
        <f>AA38+'2025.7'!AA38</f>
        <v>0</v>
      </c>
      <c r="AD38" s="99">
        <f>AB38+'2025.7'!AB38</f>
        <v>0</v>
      </c>
      <c r="AE38" s="41">
        <v>1</v>
      </c>
      <c r="AF38" s="42">
        <v>0</v>
      </c>
      <c r="AG38" s="43">
        <f t="shared" si="12"/>
        <v>0</v>
      </c>
      <c r="AH38" s="42">
        <v>37</v>
      </c>
      <c r="AI38" s="43">
        <f t="shared" si="13"/>
        <v>14800</v>
      </c>
      <c r="AJ38" s="153">
        <f>AE38+'2025.7'!AC38</f>
        <v>1</v>
      </c>
      <c r="AK38" s="169">
        <f>AF38+'2025.7'!AD38</f>
        <v>0</v>
      </c>
      <c r="AL38" s="43">
        <f>AG38+'2025.7'!AE38</f>
        <v>0</v>
      </c>
      <c r="AM38" s="169">
        <f>AH38+'2025.7'!AF38</f>
        <v>37</v>
      </c>
      <c r="AN38" s="43">
        <f>AI38+'2025.7'!AG38</f>
        <v>14800</v>
      </c>
      <c r="AO38" s="41">
        <v>0</v>
      </c>
      <c r="AP38" s="41">
        <v>0</v>
      </c>
      <c r="AQ38" s="41">
        <f>AO38+'2025.7'!AM38</f>
        <v>0</v>
      </c>
      <c r="AR38" s="41">
        <f>AP38+'2025.7'!AN38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AS38+'2025.7'!AS38</f>
        <v>0</v>
      </c>
      <c r="AX38" s="41">
        <f>AT38+'2025.7'!AT38</f>
        <v>0</v>
      </c>
      <c r="AY38" s="41">
        <f>AU38+'2025.7'!AU38</f>
        <v>0</v>
      </c>
      <c r="AZ38" s="41">
        <f>AV38+'2025.7'!AV38</f>
        <v>0</v>
      </c>
    </row>
    <row r="39" spans="1:52">
      <c r="A39" s="470"/>
      <c r="B39" s="470"/>
      <c r="C39" s="36" t="s">
        <v>90</v>
      </c>
      <c r="D39" s="37">
        <v>0</v>
      </c>
      <c r="E39" s="40">
        <v>0</v>
      </c>
      <c r="F39" s="212">
        <v>19</v>
      </c>
      <c r="G39" s="257">
        <v>13</v>
      </c>
      <c r="H39" s="245">
        <v>0</v>
      </c>
      <c r="I39" s="241">
        <v>0</v>
      </c>
      <c r="J39" s="241">
        <v>0</v>
      </c>
      <c r="K39" s="241">
        <v>0</v>
      </c>
      <c r="L39" s="241">
        <v>0</v>
      </c>
      <c r="M39" s="249">
        <v>0</v>
      </c>
      <c r="N39" s="203">
        <v>6</v>
      </c>
      <c r="O39" s="298">
        <v>0</v>
      </c>
      <c r="P39" s="203">
        <v>0</v>
      </c>
      <c r="Q39" s="298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1">
        <v>19</v>
      </c>
      <c r="Z39" s="212">
        <v>0</v>
      </c>
      <c r="AA39" s="98">
        <v>0</v>
      </c>
      <c r="AB39" s="100">
        <v>0</v>
      </c>
      <c r="AC39" s="98">
        <f>AA39+'2025.7'!AA39</f>
        <v>0</v>
      </c>
      <c r="AD39" s="99">
        <f>AB39+'2025.7'!AB39</f>
        <v>0</v>
      </c>
      <c r="AE39" s="41">
        <v>1</v>
      </c>
      <c r="AF39" s="42">
        <v>0</v>
      </c>
      <c r="AG39" s="43">
        <f t="shared" si="12"/>
        <v>0</v>
      </c>
      <c r="AH39" s="42">
        <v>50</v>
      </c>
      <c r="AI39" s="43">
        <f t="shared" si="13"/>
        <v>20000</v>
      </c>
      <c r="AJ39" s="153">
        <f>AE39+'2025.7'!AC39</f>
        <v>2</v>
      </c>
      <c r="AK39" s="169">
        <f>AF39+'2025.7'!AD39</f>
        <v>0</v>
      </c>
      <c r="AL39" s="43">
        <f>AG39+'2025.7'!AE39</f>
        <v>0</v>
      </c>
      <c r="AM39" s="169">
        <f>AH39+'2025.7'!AF39</f>
        <v>102</v>
      </c>
      <c r="AN39" s="43">
        <f>AI39+'2025.7'!AG39</f>
        <v>40800</v>
      </c>
      <c r="AO39" s="41">
        <v>0</v>
      </c>
      <c r="AP39" s="41">
        <v>0</v>
      </c>
      <c r="AQ39" s="41">
        <f>AO39+'2025.7'!AM39</f>
        <v>0</v>
      </c>
      <c r="AR39" s="41">
        <f>AP39+'2025.7'!AN39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AS39+'2025.7'!AS39</f>
        <v>0</v>
      </c>
      <c r="AX39" s="41">
        <f>AT39+'2025.7'!AT39</f>
        <v>0</v>
      </c>
      <c r="AY39" s="41">
        <f>AU39+'2025.7'!AU39</f>
        <v>0</v>
      </c>
      <c r="AZ39" s="41">
        <f>AV39+'2025.7'!AV39</f>
        <v>0</v>
      </c>
    </row>
    <row r="40" spans="1:52">
      <c r="A40" s="470"/>
      <c r="B40" s="470"/>
      <c r="C40" s="36" t="s">
        <v>91</v>
      </c>
      <c r="D40" s="37">
        <v>0</v>
      </c>
      <c r="E40" s="40">
        <v>0</v>
      </c>
      <c r="F40" s="212">
        <v>41</v>
      </c>
      <c r="G40" s="257">
        <v>22</v>
      </c>
      <c r="H40" s="245">
        <v>0</v>
      </c>
      <c r="I40" s="241">
        <v>0</v>
      </c>
      <c r="J40" s="241">
        <v>0</v>
      </c>
      <c r="K40" s="241">
        <v>0</v>
      </c>
      <c r="L40" s="241">
        <v>0</v>
      </c>
      <c r="M40" s="249">
        <v>0</v>
      </c>
      <c r="N40" s="203">
        <v>19</v>
      </c>
      <c r="O40" s="298">
        <v>0</v>
      </c>
      <c r="P40" s="203">
        <v>2</v>
      </c>
      <c r="Q40" s="298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1">
        <v>41</v>
      </c>
      <c r="Z40" s="212">
        <v>0</v>
      </c>
      <c r="AA40" s="98">
        <v>0</v>
      </c>
      <c r="AB40" s="100">
        <v>0</v>
      </c>
      <c r="AC40" s="98">
        <f>AA40+'2025.7'!AA40</f>
        <v>0</v>
      </c>
      <c r="AD40" s="99">
        <f>AB40+'2025.7'!AB40</f>
        <v>0</v>
      </c>
      <c r="AE40" s="41">
        <v>0</v>
      </c>
      <c r="AF40" s="42">
        <v>0</v>
      </c>
      <c r="AG40" s="43">
        <f t="shared" si="12"/>
        <v>0</v>
      </c>
      <c r="AH40" s="42">
        <v>0</v>
      </c>
      <c r="AI40" s="43">
        <f t="shared" si="13"/>
        <v>0</v>
      </c>
      <c r="AJ40" s="153">
        <f>AE40+'2025.7'!AC40</f>
        <v>0</v>
      </c>
      <c r="AK40" s="169">
        <f>AF40+'2025.7'!AD40</f>
        <v>0</v>
      </c>
      <c r="AL40" s="43">
        <f>AG40+'2025.7'!AE40</f>
        <v>0</v>
      </c>
      <c r="AM40" s="169">
        <f>AH40+'2025.7'!AF40</f>
        <v>0</v>
      </c>
      <c r="AN40" s="43">
        <f>AI40+'2025.7'!AG40</f>
        <v>0</v>
      </c>
      <c r="AO40" s="41">
        <v>0</v>
      </c>
      <c r="AP40" s="41">
        <v>0</v>
      </c>
      <c r="AQ40" s="41">
        <f>AO40+'2025.7'!AM40</f>
        <v>0</v>
      </c>
      <c r="AR40" s="41">
        <f>AP40+'2025.7'!AN40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AS40+'2025.7'!AS40</f>
        <v>1</v>
      </c>
      <c r="AX40" s="41">
        <f>AT40+'2025.7'!AT40</f>
        <v>50</v>
      </c>
      <c r="AY40" s="41">
        <f>AU40+'2025.7'!AU40</f>
        <v>69</v>
      </c>
      <c r="AZ40" s="41">
        <f>AV40+'2025.7'!AV40</f>
        <v>5</v>
      </c>
    </row>
    <row r="41" spans="1:52">
      <c r="A41" s="470"/>
      <c r="B41" s="470"/>
      <c r="C41" s="36" t="s">
        <v>92</v>
      </c>
      <c r="D41" s="37">
        <v>0</v>
      </c>
      <c r="E41" s="40">
        <v>0</v>
      </c>
      <c r="F41" s="212">
        <v>19</v>
      </c>
      <c r="G41" s="257">
        <v>19</v>
      </c>
      <c r="H41" s="245">
        <v>0</v>
      </c>
      <c r="I41" s="241">
        <v>0</v>
      </c>
      <c r="J41" s="241">
        <v>0</v>
      </c>
      <c r="K41" s="241">
        <v>0</v>
      </c>
      <c r="L41" s="241">
        <v>0</v>
      </c>
      <c r="M41" s="249">
        <v>0</v>
      </c>
      <c r="N41" s="203">
        <v>0</v>
      </c>
      <c r="O41" s="298">
        <v>0</v>
      </c>
      <c r="P41" s="203">
        <v>0</v>
      </c>
      <c r="Q41" s="298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1">
        <v>19</v>
      </c>
      <c r="Z41" s="212">
        <v>1</v>
      </c>
      <c r="AA41" s="98">
        <v>0</v>
      </c>
      <c r="AB41" s="100">
        <v>0</v>
      </c>
      <c r="AC41" s="98">
        <f>AA41+'2025.7'!AA41</f>
        <v>0</v>
      </c>
      <c r="AD41" s="99">
        <f>AB41+'2025.7'!AB41</f>
        <v>0</v>
      </c>
      <c r="AE41" s="41">
        <v>1</v>
      </c>
      <c r="AF41" s="42">
        <v>0</v>
      </c>
      <c r="AG41" s="43">
        <f t="shared" si="12"/>
        <v>0</v>
      </c>
      <c r="AH41" s="42">
        <v>38</v>
      </c>
      <c r="AI41" s="43">
        <f t="shared" si="13"/>
        <v>15200</v>
      </c>
      <c r="AJ41" s="153">
        <f>AE41+'2025.7'!AC41</f>
        <v>1</v>
      </c>
      <c r="AK41" s="169">
        <f>AF41+'2025.7'!AD41</f>
        <v>0</v>
      </c>
      <c r="AL41" s="43">
        <f>AG41+'2025.7'!AE41</f>
        <v>0</v>
      </c>
      <c r="AM41" s="169">
        <f>AH41+'2025.7'!AF41</f>
        <v>38</v>
      </c>
      <c r="AN41" s="43">
        <f>AI41+'2025.7'!AG41</f>
        <v>15200</v>
      </c>
      <c r="AO41" s="41">
        <v>0</v>
      </c>
      <c r="AP41" s="41">
        <v>0</v>
      </c>
      <c r="AQ41" s="41">
        <f>AO41+'2025.7'!AM41</f>
        <v>0</v>
      </c>
      <c r="AR41" s="41">
        <f>AP41+'2025.7'!AN41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AS41+'2025.7'!AS41</f>
        <v>0</v>
      </c>
      <c r="AX41" s="41">
        <f>AT41+'2025.7'!AT41</f>
        <v>0</v>
      </c>
      <c r="AY41" s="41">
        <f>AU41+'2025.7'!AU41</f>
        <v>0</v>
      </c>
      <c r="AZ41" s="41">
        <f>AV41+'2025.7'!AV41</f>
        <v>0</v>
      </c>
    </row>
    <row r="42" spans="1:52">
      <c r="A42" s="470"/>
      <c r="B42" s="470"/>
      <c r="C42" s="36" t="s">
        <v>93</v>
      </c>
      <c r="D42" s="37">
        <v>0</v>
      </c>
      <c r="E42" s="40">
        <v>0</v>
      </c>
      <c r="F42" s="212">
        <v>33</v>
      </c>
      <c r="G42" s="257">
        <v>23</v>
      </c>
      <c r="H42" s="245">
        <v>0</v>
      </c>
      <c r="I42" s="241">
        <v>0</v>
      </c>
      <c r="J42" s="241">
        <v>0</v>
      </c>
      <c r="K42" s="241">
        <v>0</v>
      </c>
      <c r="L42" s="241">
        <v>0</v>
      </c>
      <c r="M42" s="249">
        <v>0</v>
      </c>
      <c r="N42" s="203">
        <v>10</v>
      </c>
      <c r="O42" s="298">
        <v>0</v>
      </c>
      <c r="P42" s="203">
        <v>1</v>
      </c>
      <c r="Q42" s="298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1">
        <v>33</v>
      </c>
      <c r="Z42" s="212">
        <v>0</v>
      </c>
      <c r="AA42" s="98">
        <v>0</v>
      </c>
      <c r="AB42" s="100">
        <v>0</v>
      </c>
      <c r="AC42" s="98">
        <f>AA42+'2025.7'!AA42</f>
        <v>0</v>
      </c>
      <c r="AD42" s="99">
        <f>AB42+'2025.7'!AB42</f>
        <v>0</v>
      </c>
      <c r="AE42" s="41">
        <v>0</v>
      </c>
      <c r="AF42" s="42">
        <v>0</v>
      </c>
      <c r="AG42" s="43">
        <f t="shared" si="12"/>
        <v>0</v>
      </c>
      <c r="AH42" s="42">
        <v>0</v>
      </c>
      <c r="AI42" s="43">
        <f t="shared" si="13"/>
        <v>0</v>
      </c>
      <c r="AJ42" s="153">
        <f>AE42+'2025.7'!AC42</f>
        <v>0</v>
      </c>
      <c r="AK42" s="169">
        <f>AF42+'2025.7'!AD42</f>
        <v>0</v>
      </c>
      <c r="AL42" s="43">
        <f>AG42+'2025.7'!AE42</f>
        <v>0</v>
      </c>
      <c r="AM42" s="169">
        <f>AH42+'2025.7'!AF42</f>
        <v>0</v>
      </c>
      <c r="AN42" s="43">
        <f>AI42+'2025.7'!AG42</f>
        <v>0</v>
      </c>
      <c r="AO42" s="41">
        <v>0</v>
      </c>
      <c r="AP42" s="41">
        <v>0</v>
      </c>
      <c r="AQ42" s="41">
        <f>AO42+'2025.7'!AM42</f>
        <v>0</v>
      </c>
      <c r="AR42" s="41">
        <f>AP42+'2025.7'!AN42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AS42+'2025.7'!AS42</f>
        <v>0</v>
      </c>
      <c r="AX42" s="41">
        <f>AT42+'2025.7'!AT42</f>
        <v>0</v>
      </c>
      <c r="AY42" s="41">
        <f>AU42+'2025.7'!AU42</f>
        <v>0</v>
      </c>
      <c r="AZ42" s="41">
        <f>AV42+'2025.7'!AV42</f>
        <v>0</v>
      </c>
    </row>
    <row r="43" spans="1:52">
      <c r="A43" s="471"/>
      <c r="B43" s="471"/>
      <c r="C43" s="36" t="s">
        <v>94</v>
      </c>
      <c r="D43" s="37">
        <v>0</v>
      </c>
      <c r="E43" s="40">
        <v>0</v>
      </c>
      <c r="F43" s="212">
        <v>7</v>
      </c>
      <c r="G43" s="257">
        <v>7</v>
      </c>
      <c r="H43" s="245">
        <v>0</v>
      </c>
      <c r="I43" s="241">
        <v>0</v>
      </c>
      <c r="J43" s="241">
        <v>0</v>
      </c>
      <c r="K43" s="241">
        <v>0</v>
      </c>
      <c r="L43" s="241">
        <v>0</v>
      </c>
      <c r="M43" s="249">
        <v>0</v>
      </c>
      <c r="N43" s="203">
        <v>0</v>
      </c>
      <c r="O43" s="298">
        <v>0</v>
      </c>
      <c r="P43" s="203">
        <v>1</v>
      </c>
      <c r="Q43" s="298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1">
        <v>7</v>
      </c>
      <c r="Z43" s="212">
        <v>0</v>
      </c>
      <c r="AA43" s="98">
        <v>0</v>
      </c>
      <c r="AB43" s="100">
        <v>0</v>
      </c>
      <c r="AC43" s="98">
        <f>AA43+'2025.7'!AA43</f>
        <v>0</v>
      </c>
      <c r="AD43" s="99">
        <f>AB43+'2025.7'!AB43</f>
        <v>0</v>
      </c>
      <c r="AE43" s="41">
        <v>0</v>
      </c>
      <c r="AF43" s="42">
        <v>0</v>
      </c>
      <c r="AG43" s="43">
        <f t="shared" si="12"/>
        <v>0</v>
      </c>
      <c r="AH43" s="42">
        <v>0</v>
      </c>
      <c r="AI43" s="43">
        <f t="shared" si="13"/>
        <v>0</v>
      </c>
      <c r="AJ43" s="153">
        <f>AE43+'2025.7'!AC43</f>
        <v>0</v>
      </c>
      <c r="AK43" s="169">
        <f>AF43+'2025.7'!AD43</f>
        <v>0</v>
      </c>
      <c r="AL43" s="43">
        <f>AG43+'2025.7'!AE43</f>
        <v>0</v>
      </c>
      <c r="AM43" s="169">
        <f>AH43+'2025.7'!AF43</f>
        <v>0</v>
      </c>
      <c r="AN43" s="43">
        <f>AI43+'2025.7'!AG43</f>
        <v>0</v>
      </c>
      <c r="AO43" s="41">
        <v>0</v>
      </c>
      <c r="AP43" s="41">
        <v>0</v>
      </c>
      <c r="AQ43" s="41">
        <f>AO43+'2025.7'!AM43</f>
        <v>0</v>
      </c>
      <c r="AR43" s="41">
        <f>AP43+'2025.7'!AN43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AS43+'2025.7'!AS43</f>
        <v>0</v>
      </c>
      <c r="AX43" s="41">
        <f>AT43+'2025.7'!AT43</f>
        <v>0</v>
      </c>
      <c r="AY43" s="41">
        <f>AU43+'2025.7'!AU43</f>
        <v>0</v>
      </c>
      <c r="AZ43" s="41">
        <f>AV43+'2025.7'!AV43</f>
        <v>0</v>
      </c>
    </row>
    <row r="44" spans="1:52" ht="16.5" customHeight="1">
      <c r="A44" s="45" t="s">
        <v>73</v>
      </c>
      <c r="B44" s="45"/>
      <c r="C44" s="46"/>
      <c r="D44" s="47">
        <f>SUM(D36:D43)</f>
        <v>0</v>
      </c>
      <c r="E44" s="48">
        <f t="shared" ref="E44:X44" si="14">SUM(E36:E43)</f>
        <v>0</v>
      </c>
      <c r="F44" s="213">
        <f t="shared" si="14"/>
        <v>192</v>
      </c>
      <c r="G44" s="258">
        <f t="shared" ref="G44:O44" si="15">SUM(G36:G43)</f>
        <v>147</v>
      </c>
      <c r="H44" s="267">
        <f t="shared" si="15"/>
        <v>0</v>
      </c>
      <c r="I44" s="279">
        <f t="shared" si="15"/>
        <v>0</v>
      </c>
      <c r="J44" s="279">
        <f t="shared" si="15"/>
        <v>0</v>
      </c>
      <c r="K44" s="279">
        <f t="shared" si="15"/>
        <v>0</v>
      </c>
      <c r="L44" s="279">
        <f t="shared" si="15"/>
        <v>0</v>
      </c>
      <c r="M44" s="273">
        <f t="shared" si="15"/>
        <v>0</v>
      </c>
      <c r="N44" s="204">
        <f t="shared" si="15"/>
        <v>45</v>
      </c>
      <c r="O44" s="299">
        <f t="shared" si="15"/>
        <v>0</v>
      </c>
      <c r="P44" s="204">
        <f t="shared" ref="P44:Q44" si="16">SUM(P36:P43)</f>
        <v>10</v>
      </c>
      <c r="Q44" s="299">
        <f t="shared" si="16"/>
        <v>32</v>
      </c>
      <c r="R44" s="49">
        <f t="shared" si="14"/>
        <v>190</v>
      </c>
      <c r="S44" s="50">
        <f t="shared" si="14"/>
        <v>0</v>
      </c>
      <c r="T44" s="50">
        <f t="shared" si="14"/>
        <v>0</v>
      </c>
      <c r="U44" s="50">
        <f t="shared" si="14"/>
        <v>2</v>
      </c>
      <c r="V44" s="50">
        <f t="shared" si="14"/>
        <v>0</v>
      </c>
      <c r="W44" s="50">
        <f t="shared" si="14"/>
        <v>0</v>
      </c>
      <c r="X44" s="50">
        <f t="shared" si="14"/>
        <v>0</v>
      </c>
      <c r="Y44" s="222">
        <f t="shared" ref="Y44" si="17">SUM(Y36:Y43)</f>
        <v>192</v>
      </c>
      <c r="Z44" s="213">
        <f t="shared" ref="Z44" si="18">SUM(Z36:Z43)</f>
        <v>2</v>
      </c>
      <c r="AA44" s="162">
        <f t="shared" ref="AA44:AF44" si="19">SUM(AA36:AA43)</f>
        <v>0</v>
      </c>
      <c r="AB44" s="163">
        <f t="shared" si="19"/>
        <v>0</v>
      </c>
      <c r="AC44" s="162">
        <f t="shared" si="19"/>
        <v>0</v>
      </c>
      <c r="AD44" s="163">
        <f t="shared" si="19"/>
        <v>0</v>
      </c>
      <c r="AE44" s="45">
        <f t="shared" si="19"/>
        <v>3</v>
      </c>
      <c r="AF44" s="56">
        <f t="shared" si="19"/>
        <v>0</v>
      </c>
      <c r="AG44" s="54">
        <f t="shared" si="12"/>
        <v>0</v>
      </c>
      <c r="AH44" s="56">
        <f>SUM(AH36:AH43)</f>
        <v>125</v>
      </c>
      <c r="AI44" s="54">
        <f t="shared" si="13"/>
        <v>50000</v>
      </c>
      <c r="AJ44" s="158">
        <f>SUM(AJ36:AJ43)</f>
        <v>5</v>
      </c>
      <c r="AK44" s="170">
        <f>SUM(AK36:AK43)</f>
        <v>0</v>
      </c>
      <c r="AL44" s="54">
        <f>SUM(AL36:AL43)</f>
        <v>0</v>
      </c>
      <c r="AM44" s="170">
        <f>SUM(AM36:AM43)</f>
        <v>224</v>
      </c>
      <c r="AN44" s="54">
        <f>SUM(AN36:AN43)</f>
        <v>89600</v>
      </c>
      <c r="AO44" s="45">
        <f t="shared" ref="AO44:AZ44" si="20">SUM(AO36:AO43)</f>
        <v>1</v>
      </c>
      <c r="AP44" s="45">
        <f t="shared" si="20"/>
        <v>0</v>
      </c>
      <c r="AQ44" s="45">
        <f t="shared" si="20"/>
        <v>1</v>
      </c>
      <c r="AR44" s="45">
        <f t="shared" si="20"/>
        <v>0</v>
      </c>
      <c r="AS44" s="45">
        <f t="shared" si="20"/>
        <v>0</v>
      </c>
      <c r="AT44" s="45">
        <f t="shared" si="20"/>
        <v>0</v>
      </c>
      <c r="AU44" s="45">
        <f t="shared" si="20"/>
        <v>0</v>
      </c>
      <c r="AV44" s="45">
        <f t="shared" si="20"/>
        <v>0</v>
      </c>
      <c r="AW44" s="45">
        <f t="shared" si="20"/>
        <v>5</v>
      </c>
      <c r="AX44" s="45">
        <f t="shared" si="20"/>
        <v>335</v>
      </c>
      <c r="AY44" s="45">
        <f t="shared" si="20"/>
        <v>844</v>
      </c>
      <c r="AZ44" s="45">
        <f t="shared" si="20"/>
        <v>30</v>
      </c>
    </row>
    <row r="45" spans="1:52">
      <c r="A45" s="469">
        <v>4</v>
      </c>
      <c r="B45" s="469">
        <v>1</v>
      </c>
      <c r="C45" s="36" t="s">
        <v>95</v>
      </c>
      <c r="D45" s="37">
        <v>2</v>
      </c>
      <c r="E45" s="40">
        <v>0</v>
      </c>
      <c r="F45" s="212">
        <v>79</v>
      </c>
      <c r="G45" s="257">
        <v>79</v>
      </c>
      <c r="H45" s="245">
        <v>3</v>
      </c>
      <c r="I45" s="241">
        <v>0</v>
      </c>
      <c r="J45" s="241">
        <v>0</v>
      </c>
      <c r="K45" s="241">
        <v>3</v>
      </c>
      <c r="L45" s="241">
        <v>0</v>
      </c>
      <c r="M45" s="249">
        <v>0</v>
      </c>
      <c r="N45" s="203">
        <v>0</v>
      </c>
      <c r="O45" s="298">
        <v>0</v>
      </c>
      <c r="P45" s="203">
        <v>6</v>
      </c>
      <c r="Q45" s="298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1">
        <v>79</v>
      </c>
      <c r="Z45" s="212">
        <v>2</v>
      </c>
      <c r="AA45" s="98">
        <v>0</v>
      </c>
      <c r="AB45" s="100">
        <v>0</v>
      </c>
      <c r="AC45" s="98">
        <f>AA45+'2025.7'!AA45</f>
        <v>0</v>
      </c>
      <c r="AD45" s="99">
        <f>AB45+'2025.7'!AB45</f>
        <v>0</v>
      </c>
      <c r="AE45" s="41">
        <v>0</v>
      </c>
      <c r="AF45" s="42">
        <v>0</v>
      </c>
      <c r="AG45" s="43">
        <f t="shared" si="12"/>
        <v>0</v>
      </c>
      <c r="AH45" s="42">
        <v>0</v>
      </c>
      <c r="AI45" s="43">
        <f t="shared" si="13"/>
        <v>0</v>
      </c>
      <c r="AJ45" s="153">
        <f>AE45+'2025.7'!AC45</f>
        <v>0</v>
      </c>
      <c r="AK45" s="169">
        <f>AF45+'2025.7'!AD45</f>
        <v>0</v>
      </c>
      <c r="AL45" s="43">
        <f>AG45+'2025.7'!AE45</f>
        <v>0</v>
      </c>
      <c r="AM45" s="169">
        <f>AH45+'2025.7'!AF45</f>
        <v>0</v>
      </c>
      <c r="AN45" s="43">
        <f>AI45+'2025.7'!AG45</f>
        <v>0</v>
      </c>
      <c r="AO45" s="41">
        <v>0</v>
      </c>
      <c r="AP45" s="41">
        <v>0</v>
      </c>
      <c r="AQ45" s="41">
        <f>AO45+'2025.7'!AM45</f>
        <v>0</v>
      </c>
      <c r="AR45" s="41">
        <f>AP45+'2025.7'!AN45</f>
        <v>0</v>
      </c>
      <c r="AS45" s="41">
        <v>0</v>
      </c>
      <c r="AT45" s="41">
        <v>0</v>
      </c>
      <c r="AU45" s="41">
        <v>0</v>
      </c>
      <c r="AV45" s="41">
        <v>0</v>
      </c>
      <c r="AW45" s="41">
        <f>AS45+'2025.7'!AS45</f>
        <v>0</v>
      </c>
      <c r="AX45" s="41">
        <f>AT45+'2025.7'!AT45</f>
        <v>0</v>
      </c>
      <c r="AY45" s="41">
        <f>AU45+'2025.7'!AU45</f>
        <v>0</v>
      </c>
      <c r="AZ45" s="41">
        <f>AV45+'2025.7'!AV45</f>
        <v>0</v>
      </c>
    </row>
    <row r="46" spans="1:52">
      <c r="A46" s="470"/>
      <c r="B46" s="470"/>
      <c r="C46" s="36" t="s">
        <v>96</v>
      </c>
      <c r="D46" s="37">
        <v>0</v>
      </c>
      <c r="E46" s="40">
        <v>0</v>
      </c>
      <c r="F46" s="212">
        <v>25</v>
      </c>
      <c r="G46" s="257">
        <v>25</v>
      </c>
      <c r="H46" s="245">
        <v>1</v>
      </c>
      <c r="I46" s="241">
        <v>0</v>
      </c>
      <c r="J46" s="241">
        <v>0</v>
      </c>
      <c r="K46" s="241">
        <v>0</v>
      </c>
      <c r="L46" s="241">
        <v>0</v>
      </c>
      <c r="M46" s="249">
        <v>0</v>
      </c>
      <c r="N46" s="203">
        <v>0</v>
      </c>
      <c r="O46" s="298">
        <v>0</v>
      </c>
      <c r="P46" s="203">
        <v>4</v>
      </c>
      <c r="Q46" s="298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1">
        <v>25</v>
      </c>
      <c r="Z46" s="212">
        <v>0</v>
      </c>
      <c r="AA46" s="98">
        <v>0</v>
      </c>
      <c r="AB46" s="100">
        <v>0</v>
      </c>
      <c r="AC46" s="98">
        <f>AA46+'2025.7'!AA46</f>
        <v>0</v>
      </c>
      <c r="AD46" s="99">
        <f>AB46+'2025.7'!AB46</f>
        <v>0</v>
      </c>
      <c r="AE46" s="41">
        <v>0</v>
      </c>
      <c r="AF46" s="42">
        <v>0</v>
      </c>
      <c r="AG46" s="43">
        <f t="shared" si="12"/>
        <v>0</v>
      </c>
      <c r="AH46" s="42">
        <v>0</v>
      </c>
      <c r="AI46" s="43">
        <f t="shared" si="13"/>
        <v>0</v>
      </c>
      <c r="AJ46" s="153">
        <f>AE46+'2025.7'!AC46</f>
        <v>2</v>
      </c>
      <c r="AK46" s="169">
        <f>AF46+'2025.7'!AD46</f>
        <v>6</v>
      </c>
      <c r="AL46" s="43">
        <f>AG46+'2025.7'!AE46</f>
        <v>1200</v>
      </c>
      <c r="AM46" s="169">
        <f>AH46+'2025.7'!AF46</f>
        <v>95</v>
      </c>
      <c r="AN46" s="43">
        <f>AI46+'2025.7'!AG46</f>
        <v>38000</v>
      </c>
      <c r="AO46" s="41">
        <v>0</v>
      </c>
      <c r="AP46" s="41">
        <v>0</v>
      </c>
      <c r="AQ46" s="41">
        <f>AO46+'2025.7'!AM46</f>
        <v>0</v>
      </c>
      <c r="AR46" s="41">
        <f>AP46+'2025.7'!AN46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AS46+'2025.7'!AS46</f>
        <v>0</v>
      </c>
      <c r="AX46" s="41">
        <f>AT46+'2025.7'!AT46</f>
        <v>0</v>
      </c>
      <c r="AY46" s="41">
        <f>AU46+'2025.7'!AU46</f>
        <v>0</v>
      </c>
      <c r="AZ46" s="41">
        <f>AV46+'2025.7'!AV46</f>
        <v>0</v>
      </c>
    </row>
    <row r="47" spans="1:52">
      <c r="A47" s="470"/>
      <c r="B47" s="470"/>
      <c r="C47" s="36" t="s">
        <v>97</v>
      </c>
      <c r="D47" s="37">
        <v>0</v>
      </c>
      <c r="E47" s="40">
        <v>0</v>
      </c>
      <c r="F47" s="212">
        <v>19</v>
      </c>
      <c r="G47" s="257">
        <v>17</v>
      </c>
      <c r="H47" s="245">
        <v>0</v>
      </c>
      <c r="I47" s="241">
        <v>0</v>
      </c>
      <c r="J47" s="241">
        <v>0</v>
      </c>
      <c r="K47" s="241">
        <v>0</v>
      </c>
      <c r="L47" s="241">
        <v>0</v>
      </c>
      <c r="M47" s="249">
        <v>0</v>
      </c>
      <c r="N47" s="203">
        <v>2</v>
      </c>
      <c r="O47" s="298">
        <v>0</v>
      </c>
      <c r="P47" s="203">
        <v>4</v>
      </c>
      <c r="Q47" s="298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1">
        <v>19</v>
      </c>
      <c r="Z47" s="212">
        <v>0</v>
      </c>
      <c r="AA47" s="98">
        <v>0</v>
      </c>
      <c r="AB47" s="100">
        <v>0</v>
      </c>
      <c r="AC47" s="98">
        <f>AA47+'2025.7'!AA47</f>
        <v>288888</v>
      </c>
      <c r="AD47" s="99">
        <f>AB47+'2025.7'!AB47</f>
        <v>2000.0109385550211</v>
      </c>
      <c r="AE47" s="41">
        <v>1</v>
      </c>
      <c r="AF47" s="42">
        <v>0</v>
      </c>
      <c r="AG47" s="43">
        <f t="shared" si="12"/>
        <v>0</v>
      </c>
      <c r="AH47" s="42">
        <v>41</v>
      </c>
      <c r="AI47" s="43">
        <f t="shared" si="13"/>
        <v>16400</v>
      </c>
      <c r="AJ47" s="153">
        <f>AE47+'2025.7'!AC47</f>
        <v>1</v>
      </c>
      <c r="AK47" s="169">
        <f>AF47+'2025.7'!AD47</f>
        <v>0</v>
      </c>
      <c r="AL47" s="43">
        <f>AG47+'2025.7'!AE47</f>
        <v>0</v>
      </c>
      <c r="AM47" s="169">
        <f>AH47+'2025.7'!AF47</f>
        <v>41</v>
      </c>
      <c r="AN47" s="43">
        <f>AI47+'2025.7'!AG47</f>
        <v>16400</v>
      </c>
      <c r="AO47" s="41">
        <v>0</v>
      </c>
      <c r="AP47" s="41">
        <v>0</v>
      </c>
      <c r="AQ47" s="41">
        <f>AO47+'2025.7'!AM47</f>
        <v>0</v>
      </c>
      <c r="AR47" s="41">
        <f>AP47+'2025.7'!AN47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AS47+'2025.7'!AS47</f>
        <v>1</v>
      </c>
      <c r="AX47" s="41">
        <f>AT47+'2025.7'!AT47</f>
        <v>50</v>
      </c>
      <c r="AY47" s="41">
        <f>AU47+'2025.7'!AU47</f>
        <v>66</v>
      </c>
      <c r="AZ47" s="41">
        <f>AV47+'2025.7'!AV47</f>
        <v>5</v>
      </c>
    </row>
    <row r="48" spans="1:52">
      <c r="A48" s="470"/>
      <c r="B48" s="470"/>
      <c r="C48" s="36" t="s">
        <v>98</v>
      </c>
      <c r="D48" s="37">
        <v>0</v>
      </c>
      <c r="E48" s="40">
        <v>0</v>
      </c>
      <c r="F48" s="212">
        <v>85</v>
      </c>
      <c r="G48" s="257">
        <v>61</v>
      </c>
      <c r="H48" s="245">
        <v>7</v>
      </c>
      <c r="I48" s="241">
        <v>0</v>
      </c>
      <c r="J48" s="241">
        <v>0</v>
      </c>
      <c r="K48" s="241">
        <v>0</v>
      </c>
      <c r="L48" s="241">
        <v>0</v>
      </c>
      <c r="M48" s="249">
        <v>0</v>
      </c>
      <c r="N48" s="203">
        <v>24</v>
      </c>
      <c r="O48" s="298">
        <v>0</v>
      </c>
      <c r="P48" s="203">
        <v>11</v>
      </c>
      <c r="Q48" s="298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1">
        <v>85</v>
      </c>
      <c r="Z48" s="212">
        <v>2</v>
      </c>
      <c r="AA48" s="98">
        <v>0</v>
      </c>
      <c r="AB48" s="100">
        <v>0</v>
      </c>
      <c r="AC48" s="98">
        <f>AA48+'2025.7'!AA48</f>
        <v>0</v>
      </c>
      <c r="AD48" s="99">
        <f>AB48+'2025.7'!AB48</f>
        <v>0</v>
      </c>
      <c r="AE48" s="41">
        <v>0</v>
      </c>
      <c r="AF48" s="42">
        <v>0</v>
      </c>
      <c r="AG48" s="43">
        <f t="shared" si="12"/>
        <v>0</v>
      </c>
      <c r="AH48" s="42">
        <v>0</v>
      </c>
      <c r="AI48" s="43">
        <f t="shared" si="13"/>
        <v>0</v>
      </c>
      <c r="AJ48" s="153">
        <f>AE48+'2025.7'!AC48</f>
        <v>1</v>
      </c>
      <c r="AK48" s="169">
        <f>AF48+'2025.7'!AD48</f>
        <v>0</v>
      </c>
      <c r="AL48" s="43">
        <f>AG48+'2025.7'!AE48</f>
        <v>0</v>
      </c>
      <c r="AM48" s="169">
        <f>AH48+'2025.7'!AF48</f>
        <v>101</v>
      </c>
      <c r="AN48" s="43">
        <f>AI48+'2025.7'!AG48</f>
        <v>40400</v>
      </c>
      <c r="AO48" s="41">
        <v>0</v>
      </c>
      <c r="AP48" s="41">
        <v>0</v>
      </c>
      <c r="AQ48" s="41">
        <f>AO48+'2025.7'!AM48</f>
        <v>0</v>
      </c>
      <c r="AR48" s="41">
        <f>AP48+'2025.7'!AN48</f>
        <v>0</v>
      </c>
      <c r="AS48" s="41">
        <v>0</v>
      </c>
      <c r="AT48" s="41">
        <v>0</v>
      </c>
      <c r="AU48" s="41">
        <v>0</v>
      </c>
      <c r="AV48" s="41">
        <v>0</v>
      </c>
      <c r="AW48" s="41">
        <f>AS48+'2025.7'!AS48</f>
        <v>1</v>
      </c>
      <c r="AX48" s="41">
        <f>AT48+'2025.7'!AT48</f>
        <v>50</v>
      </c>
      <c r="AY48" s="41">
        <f>AU48+'2025.7'!AU48</f>
        <v>720</v>
      </c>
      <c r="AZ48" s="41">
        <f>AV48+'2025.7'!AV48</f>
        <v>8</v>
      </c>
    </row>
    <row r="49" spans="1:52">
      <c r="A49" s="470"/>
      <c r="B49" s="470"/>
      <c r="C49" s="36" t="s">
        <v>99</v>
      </c>
      <c r="D49" s="37">
        <v>1</v>
      </c>
      <c r="E49" s="40">
        <v>0</v>
      </c>
      <c r="F49" s="212">
        <v>73</v>
      </c>
      <c r="G49" s="257">
        <v>41</v>
      </c>
      <c r="H49" s="245">
        <v>0</v>
      </c>
      <c r="I49" s="241">
        <v>0</v>
      </c>
      <c r="J49" s="241">
        <v>1</v>
      </c>
      <c r="K49" s="241">
        <v>0</v>
      </c>
      <c r="L49" s="241">
        <v>0</v>
      </c>
      <c r="M49" s="249">
        <v>6</v>
      </c>
      <c r="N49" s="203">
        <v>32</v>
      </c>
      <c r="O49" s="298">
        <v>0</v>
      </c>
      <c r="P49" s="203">
        <v>3</v>
      </c>
      <c r="Q49" s="298">
        <v>19</v>
      </c>
      <c r="R49" s="55">
        <v>72</v>
      </c>
      <c r="S49" s="39">
        <v>0</v>
      </c>
      <c r="T49" s="39">
        <v>0</v>
      </c>
      <c r="U49" s="39">
        <v>1</v>
      </c>
      <c r="V49" s="39">
        <v>0</v>
      </c>
      <c r="W49" s="39">
        <v>0</v>
      </c>
      <c r="X49" s="39">
        <v>0</v>
      </c>
      <c r="Y49" s="221">
        <v>73</v>
      </c>
      <c r="Z49" s="212">
        <v>1</v>
      </c>
      <c r="AA49" s="98">
        <v>0</v>
      </c>
      <c r="AB49" s="100">
        <v>0</v>
      </c>
      <c r="AC49" s="98">
        <f>AA49+'2025.7'!AA49</f>
        <v>0</v>
      </c>
      <c r="AD49" s="99">
        <f>AB49+'2025.7'!AB49</f>
        <v>0</v>
      </c>
      <c r="AE49" s="41">
        <v>0</v>
      </c>
      <c r="AF49" s="42">
        <v>0</v>
      </c>
      <c r="AG49" s="43">
        <f t="shared" si="12"/>
        <v>0</v>
      </c>
      <c r="AH49" s="42">
        <v>0</v>
      </c>
      <c r="AI49" s="43">
        <f t="shared" si="13"/>
        <v>0</v>
      </c>
      <c r="AJ49" s="153">
        <f>AE49+'2025.7'!AC49</f>
        <v>2</v>
      </c>
      <c r="AK49" s="169">
        <f>AF49+'2025.7'!AD49</f>
        <v>0</v>
      </c>
      <c r="AL49" s="43">
        <f>AG49+'2025.7'!AE49</f>
        <v>0</v>
      </c>
      <c r="AM49" s="169">
        <f>AH49+'2025.7'!AF49</f>
        <v>108</v>
      </c>
      <c r="AN49" s="43">
        <f>AI49+'2025.7'!AG49</f>
        <v>43200</v>
      </c>
      <c r="AO49" s="41">
        <v>0</v>
      </c>
      <c r="AP49" s="41">
        <v>0</v>
      </c>
      <c r="AQ49" s="41">
        <f>AO49+'2025.7'!AM49</f>
        <v>0</v>
      </c>
      <c r="AR49" s="41">
        <f>AP49+'2025.7'!AN49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AS49+'2025.7'!AS49</f>
        <v>0</v>
      </c>
      <c r="AX49" s="41">
        <f>AT49+'2025.7'!AT49</f>
        <v>0</v>
      </c>
      <c r="AY49" s="41">
        <f>AU49+'2025.7'!AU49</f>
        <v>0</v>
      </c>
      <c r="AZ49" s="41">
        <f>AV49+'2025.7'!AV49</f>
        <v>0</v>
      </c>
    </row>
    <row r="50" spans="1:52">
      <c r="A50" s="470"/>
      <c r="B50" s="470"/>
      <c r="C50" s="36" t="s">
        <v>100</v>
      </c>
      <c r="D50" s="37">
        <v>0</v>
      </c>
      <c r="E50" s="40">
        <v>0</v>
      </c>
      <c r="F50" s="212">
        <v>25</v>
      </c>
      <c r="G50" s="257">
        <v>22</v>
      </c>
      <c r="H50" s="245">
        <v>0</v>
      </c>
      <c r="I50" s="241">
        <v>0</v>
      </c>
      <c r="J50" s="241">
        <v>0</v>
      </c>
      <c r="K50" s="241">
        <v>0</v>
      </c>
      <c r="L50" s="241">
        <v>0</v>
      </c>
      <c r="M50" s="249">
        <v>0</v>
      </c>
      <c r="N50" s="203">
        <v>3</v>
      </c>
      <c r="O50" s="298">
        <v>0</v>
      </c>
      <c r="P50" s="203">
        <v>0</v>
      </c>
      <c r="Q50" s="298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221">
        <v>25</v>
      </c>
      <c r="Z50" s="212">
        <v>0</v>
      </c>
      <c r="AA50" s="98">
        <v>0</v>
      </c>
      <c r="AB50" s="100">
        <v>0</v>
      </c>
      <c r="AC50" s="98">
        <f>AA50+'2025.7'!AA50</f>
        <v>0</v>
      </c>
      <c r="AD50" s="99">
        <f>AB50+'2025.7'!AB50</f>
        <v>0</v>
      </c>
      <c r="AE50" s="41">
        <v>0</v>
      </c>
      <c r="AF50" s="42">
        <v>0</v>
      </c>
      <c r="AG50" s="43">
        <f t="shared" si="12"/>
        <v>0</v>
      </c>
      <c r="AH50" s="42">
        <v>0</v>
      </c>
      <c r="AI50" s="43">
        <f t="shared" si="13"/>
        <v>0</v>
      </c>
      <c r="AJ50" s="153">
        <f>AE50+'2025.7'!AC50</f>
        <v>1</v>
      </c>
      <c r="AK50" s="169">
        <f>AF50+'2025.7'!AD50</f>
        <v>0</v>
      </c>
      <c r="AL50" s="43">
        <f>AG50+'2025.7'!AE50</f>
        <v>0</v>
      </c>
      <c r="AM50" s="169">
        <f>AH50+'2025.7'!AF50</f>
        <v>35</v>
      </c>
      <c r="AN50" s="43">
        <f>AI50+'2025.7'!AG50</f>
        <v>14000</v>
      </c>
      <c r="AO50" s="41">
        <v>0</v>
      </c>
      <c r="AP50" s="41">
        <v>0</v>
      </c>
      <c r="AQ50" s="41">
        <f>AO50+'2025.7'!AM50</f>
        <v>0</v>
      </c>
      <c r="AR50" s="41">
        <f>AP50+'2025.7'!AN50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AS50+'2025.7'!AS50</f>
        <v>0</v>
      </c>
      <c r="AX50" s="41">
        <f>AT50+'2025.7'!AT50</f>
        <v>0</v>
      </c>
      <c r="AY50" s="41">
        <f>AU50+'2025.7'!AU50</f>
        <v>0</v>
      </c>
      <c r="AZ50" s="41">
        <f>AV50+'2025.7'!AV50</f>
        <v>0</v>
      </c>
    </row>
    <row r="51" spans="1:52">
      <c r="A51" s="470"/>
      <c r="B51" s="470"/>
      <c r="C51" s="36" t="s">
        <v>101</v>
      </c>
      <c r="D51" s="37">
        <v>0</v>
      </c>
      <c r="E51" s="40">
        <v>1</v>
      </c>
      <c r="F51" s="212">
        <v>47</v>
      </c>
      <c r="G51" s="257">
        <v>47</v>
      </c>
      <c r="H51" s="245">
        <v>0</v>
      </c>
      <c r="I51" s="241">
        <v>0</v>
      </c>
      <c r="J51" s="241">
        <v>0</v>
      </c>
      <c r="K51" s="241">
        <v>0</v>
      </c>
      <c r="L51" s="241">
        <v>0</v>
      </c>
      <c r="M51" s="249">
        <v>13</v>
      </c>
      <c r="N51" s="203">
        <v>0</v>
      </c>
      <c r="O51" s="298">
        <v>0</v>
      </c>
      <c r="P51" s="203">
        <v>14</v>
      </c>
      <c r="Q51" s="298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2</v>
      </c>
      <c r="Y51" s="221">
        <v>47</v>
      </c>
      <c r="Z51" s="212">
        <v>-2</v>
      </c>
      <c r="AA51" s="98">
        <v>0</v>
      </c>
      <c r="AB51" s="100">
        <v>0</v>
      </c>
      <c r="AC51" s="98">
        <f>AA51+'2025.7'!AA51</f>
        <v>0</v>
      </c>
      <c r="AD51" s="99">
        <f>AB51+'2025.7'!AB51</f>
        <v>0</v>
      </c>
      <c r="AE51" s="41">
        <v>1</v>
      </c>
      <c r="AF51" s="42">
        <v>0</v>
      </c>
      <c r="AG51" s="43">
        <f t="shared" si="12"/>
        <v>0</v>
      </c>
      <c r="AH51" s="42">
        <v>42</v>
      </c>
      <c r="AI51" s="43">
        <f t="shared" si="13"/>
        <v>16800</v>
      </c>
      <c r="AJ51" s="153">
        <f>AE51+'2025.7'!AC51</f>
        <v>1</v>
      </c>
      <c r="AK51" s="169">
        <f>AF51+'2025.7'!AD51</f>
        <v>0</v>
      </c>
      <c r="AL51" s="43">
        <f>AG51+'2025.7'!AE51</f>
        <v>0</v>
      </c>
      <c r="AM51" s="169">
        <f>AH51+'2025.7'!AF51</f>
        <v>42</v>
      </c>
      <c r="AN51" s="43">
        <f>AI51+'2025.7'!AG51</f>
        <v>16800</v>
      </c>
      <c r="AO51" s="41">
        <v>0</v>
      </c>
      <c r="AP51" s="41">
        <v>0</v>
      </c>
      <c r="AQ51" s="41">
        <f>AO51+'2025.7'!AM51</f>
        <v>0</v>
      </c>
      <c r="AR51" s="41">
        <f>AP51+'2025.7'!AN51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AS51+'2025.7'!AS51</f>
        <v>2</v>
      </c>
      <c r="AX51" s="41">
        <f>AT51+'2025.7'!AT51</f>
        <v>120</v>
      </c>
      <c r="AY51" s="41">
        <f>AU51+'2025.7'!AU51</f>
        <v>280</v>
      </c>
      <c r="AZ51" s="41">
        <f>AV51+'2025.7'!AV51</f>
        <v>9</v>
      </c>
    </row>
    <row r="52" spans="1:52">
      <c r="A52" s="470"/>
      <c r="B52" s="471"/>
      <c r="C52" s="36" t="s">
        <v>102</v>
      </c>
      <c r="D52" s="37">
        <v>0</v>
      </c>
      <c r="E52" s="40">
        <v>0</v>
      </c>
      <c r="F52" s="212">
        <v>31</v>
      </c>
      <c r="G52" s="257">
        <v>25</v>
      </c>
      <c r="H52" s="245">
        <v>0</v>
      </c>
      <c r="I52" s="241">
        <v>0</v>
      </c>
      <c r="J52" s="241">
        <v>0</v>
      </c>
      <c r="K52" s="241">
        <v>0</v>
      </c>
      <c r="L52" s="241">
        <v>0</v>
      </c>
      <c r="M52" s="249">
        <v>9</v>
      </c>
      <c r="N52" s="203">
        <v>3</v>
      </c>
      <c r="O52" s="298">
        <v>3</v>
      </c>
      <c r="P52" s="203">
        <v>8</v>
      </c>
      <c r="Q52" s="353">
        <v>5</v>
      </c>
      <c r="R52" s="55">
        <v>31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221">
        <v>31</v>
      </c>
      <c r="Z52" s="212">
        <v>0</v>
      </c>
      <c r="AA52" s="98">
        <v>0</v>
      </c>
      <c r="AB52" s="100">
        <v>0</v>
      </c>
      <c r="AC52" s="98">
        <f>AA52+'2025.7'!AA52</f>
        <v>0</v>
      </c>
      <c r="AD52" s="99">
        <f>AB52+'2025.7'!AB52</f>
        <v>0</v>
      </c>
      <c r="AE52" s="41">
        <v>1</v>
      </c>
      <c r="AF52" s="42">
        <v>0</v>
      </c>
      <c r="AG52" s="43">
        <f t="shared" si="12"/>
        <v>0</v>
      </c>
      <c r="AH52" s="42">
        <v>26</v>
      </c>
      <c r="AI52" s="43">
        <f t="shared" si="13"/>
        <v>10400</v>
      </c>
      <c r="AJ52" s="153">
        <f>AE52+'2025.7'!AC52</f>
        <v>1</v>
      </c>
      <c r="AK52" s="169">
        <f>AF52+'2025.7'!AD52</f>
        <v>0</v>
      </c>
      <c r="AL52" s="43">
        <f>AG52+'2025.7'!AE52</f>
        <v>0</v>
      </c>
      <c r="AM52" s="169">
        <f>AH52+'2025.7'!AF52</f>
        <v>26</v>
      </c>
      <c r="AN52" s="43">
        <f>AI52+'2025.7'!AG52</f>
        <v>10400</v>
      </c>
      <c r="AO52" s="41">
        <v>0</v>
      </c>
      <c r="AP52" s="41">
        <v>0</v>
      </c>
      <c r="AQ52" s="41">
        <f>AO52+'2025.7'!AM52</f>
        <v>0</v>
      </c>
      <c r="AR52" s="41">
        <f>AP52+'2025.7'!AN52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AS52+'2025.7'!AS52</f>
        <v>0</v>
      </c>
      <c r="AX52" s="41">
        <f>AT52+'2025.7'!AT52</f>
        <v>0</v>
      </c>
      <c r="AY52" s="41">
        <f>AU52+'2025.7'!AU52</f>
        <v>0</v>
      </c>
      <c r="AZ52" s="41">
        <f>AV52+'2025.7'!AV52</f>
        <v>0</v>
      </c>
    </row>
    <row r="53" spans="1:52">
      <c r="A53" s="470"/>
      <c r="B53" s="469">
        <v>2</v>
      </c>
      <c r="C53" s="36" t="s">
        <v>103</v>
      </c>
      <c r="D53" s="37">
        <v>1</v>
      </c>
      <c r="E53" s="40">
        <v>0</v>
      </c>
      <c r="F53" s="212">
        <v>97</v>
      </c>
      <c r="G53" s="257">
        <v>49</v>
      </c>
      <c r="H53" s="245">
        <v>0</v>
      </c>
      <c r="I53" s="241">
        <v>0</v>
      </c>
      <c r="J53" s="241">
        <v>2</v>
      </c>
      <c r="K53" s="241">
        <v>0</v>
      </c>
      <c r="L53" s="241">
        <v>0</v>
      </c>
      <c r="M53" s="249">
        <v>0</v>
      </c>
      <c r="N53" s="203">
        <v>48</v>
      </c>
      <c r="O53" s="298">
        <v>0</v>
      </c>
      <c r="P53" s="203">
        <v>9</v>
      </c>
      <c r="Q53" s="298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1">
        <v>97</v>
      </c>
      <c r="Z53" s="212">
        <v>1</v>
      </c>
      <c r="AA53" s="98">
        <v>0</v>
      </c>
      <c r="AB53" s="100">
        <v>0</v>
      </c>
      <c r="AC53" s="98">
        <f>AA53+'2025.7'!AA53</f>
        <v>0</v>
      </c>
      <c r="AD53" s="99">
        <f>AB53+'2025.7'!AB53</f>
        <v>0</v>
      </c>
      <c r="AE53" s="41">
        <v>0</v>
      </c>
      <c r="AF53" s="42">
        <v>0</v>
      </c>
      <c r="AG53" s="43">
        <f t="shared" si="12"/>
        <v>0</v>
      </c>
      <c r="AH53" s="42">
        <v>0</v>
      </c>
      <c r="AI53" s="43">
        <f t="shared" si="13"/>
        <v>0</v>
      </c>
      <c r="AJ53" s="153">
        <f>AE53+'2025.7'!AC53</f>
        <v>1</v>
      </c>
      <c r="AK53" s="169">
        <f>AF53+'2025.7'!AD53</f>
        <v>0</v>
      </c>
      <c r="AL53" s="43">
        <f>AG53+'2025.7'!AE53</f>
        <v>0</v>
      </c>
      <c r="AM53" s="169">
        <f>AH53+'2025.7'!AF53</f>
        <v>7</v>
      </c>
      <c r="AN53" s="43">
        <f>AI53+'2025.7'!AG53</f>
        <v>2800</v>
      </c>
      <c r="AO53" s="41">
        <v>0</v>
      </c>
      <c r="AP53" s="41">
        <v>0</v>
      </c>
      <c r="AQ53" s="41">
        <f>AO53+'2025.7'!AM53</f>
        <v>0</v>
      </c>
      <c r="AR53" s="41">
        <f>AP53+'2025.7'!AN53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AS53+'2025.7'!AS53</f>
        <v>0</v>
      </c>
      <c r="AX53" s="41">
        <f>AT53+'2025.7'!AT53</f>
        <v>0</v>
      </c>
      <c r="AY53" s="41">
        <f>AU53+'2025.7'!AU53</f>
        <v>0</v>
      </c>
      <c r="AZ53" s="41">
        <f>AV53+'2025.7'!AV53</f>
        <v>0</v>
      </c>
    </row>
    <row r="54" spans="1:52">
      <c r="A54" s="470"/>
      <c r="B54" s="470"/>
      <c r="C54" s="36" t="s">
        <v>104</v>
      </c>
      <c r="D54" s="37">
        <v>1</v>
      </c>
      <c r="E54" s="40">
        <v>0</v>
      </c>
      <c r="F54" s="212">
        <v>71</v>
      </c>
      <c r="G54" s="257">
        <v>50</v>
      </c>
      <c r="H54" s="245">
        <v>0</v>
      </c>
      <c r="I54" s="241">
        <v>0</v>
      </c>
      <c r="J54" s="241">
        <v>0</v>
      </c>
      <c r="K54" s="241">
        <v>0</v>
      </c>
      <c r="L54" s="241">
        <v>0</v>
      </c>
      <c r="M54" s="249">
        <v>11</v>
      </c>
      <c r="N54" s="203">
        <v>21</v>
      </c>
      <c r="O54" s="298">
        <v>0</v>
      </c>
      <c r="P54" s="203">
        <v>17</v>
      </c>
      <c r="Q54" s="298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1">
        <v>71</v>
      </c>
      <c r="Z54" s="212">
        <v>2</v>
      </c>
      <c r="AA54" s="98">
        <v>0</v>
      </c>
      <c r="AB54" s="100">
        <v>0</v>
      </c>
      <c r="AC54" s="98">
        <f>AA54+'2025.7'!AA54</f>
        <v>0</v>
      </c>
      <c r="AD54" s="99">
        <f>AB54+'2025.7'!AB54</f>
        <v>0</v>
      </c>
      <c r="AE54" s="41">
        <v>0</v>
      </c>
      <c r="AF54" s="42">
        <v>0</v>
      </c>
      <c r="AG54" s="43">
        <f t="shared" si="12"/>
        <v>0</v>
      </c>
      <c r="AH54" s="42">
        <v>0</v>
      </c>
      <c r="AI54" s="43">
        <f t="shared" si="13"/>
        <v>0</v>
      </c>
      <c r="AJ54" s="153">
        <f>AE54+'2025.7'!AC54</f>
        <v>1</v>
      </c>
      <c r="AK54" s="169">
        <f>AF54+'2025.7'!AD54</f>
        <v>0</v>
      </c>
      <c r="AL54" s="43">
        <f>AG54+'2025.7'!AE54</f>
        <v>0</v>
      </c>
      <c r="AM54" s="169">
        <f>AH54+'2025.7'!AF54</f>
        <v>6</v>
      </c>
      <c r="AN54" s="43">
        <f>AI54+'2025.7'!AG54</f>
        <v>2400</v>
      </c>
      <c r="AO54" s="41">
        <v>0</v>
      </c>
      <c r="AP54" s="41">
        <v>0</v>
      </c>
      <c r="AQ54" s="41">
        <f>AO54+'2025.7'!AM54</f>
        <v>0</v>
      </c>
      <c r="AR54" s="41">
        <f>AP54+'2025.7'!AN54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AS54+'2025.7'!AS54</f>
        <v>0</v>
      </c>
      <c r="AX54" s="41">
        <f>AT54+'2025.7'!AT54</f>
        <v>0</v>
      </c>
      <c r="AY54" s="41">
        <f>AU54+'2025.7'!AU54</f>
        <v>0</v>
      </c>
      <c r="AZ54" s="41">
        <f>AV54+'2025.7'!AV54</f>
        <v>0</v>
      </c>
    </row>
    <row r="55" spans="1:52">
      <c r="A55" s="470"/>
      <c r="B55" s="470"/>
      <c r="C55" s="36" t="s">
        <v>105</v>
      </c>
      <c r="D55" s="37">
        <v>0</v>
      </c>
      <c r="E55" s="40">
        <v>0</v>
      </c>
      <c r="F55" s="212">
        <v>32</v>
      </c>
      <c r="G55" s="257">
        <v>32</v>
      </c>
      <c r="H55" s="245">
        <v>0</v>
      </c>
      <c r="I55" s="241">
        <v>0</v>
      </c>
      <c r="J55" s="241">
        <v>0</v>
      </c>
      <c r="K55" s="241">
        <v>0</v>
      </c>
      <c r="L55" s="241">
        <v>0</v>
      </c>
      <c r="M55" s="249">
        <v>10</v>
      </c>
      <c r="N55" s="203">
        <v>0</v>
      </c>
      <c r="O55" s="298">
        <v>0</v>
      </c>
      <c r="P55" s="203">
        <v>7</v>
      </c>
      <c r="Q55" s="298">
        <v>0</v>
      </c>
      <c r="R55" s="55">
        <v>32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221">
        <v>32</v>
      </c>
      <c r="Z55" s="212">
        <v>0</v>
      </c>
      <c r="AA55" s="98">
        <v>0</v>
      </c>
      <c r="AB55" s="100">
        <v>0</v>
      </c>
      <c r="AC55" s="98">
        <f>AA55+'2025.7'!AA55</f>
        <v>0</v>
      </c>
      <c r="AD55" s="99">
        <f>AB55+'2025.7'!AB55</f>
        <v>0</v>
      </c>
      <c r="AE55" s="41">
        <v>0</v>
      </c>
      <c r="AF55" s="42">
        <v>0</v>
      </c>
      <c r="AG55" s="43">
        <f t="shared" si="12"/>
        <v>0</v>
      </c>
      <c r="AH55" s="42">
        <v>0</v>
      </c>
      <c r="AI55" s="43">
        <f t="shared" si="13"/>
        <v>0</v>
      </c>
      <c r="AJ55" s="153">
        <f>AE55+'2025.7'!AC55</f>
        <v>1</v>
      </c>
      <c r="AK55" s="169">
        <f>AF55+'2025.7'!AD55</f>
        <v>0</v>
      </c>
      <c r="AL55" s="43">
        <f>AG55+'2025.7'!AE55</f>
        <v>0</v>
      </c>
      <c r="AM55" s="169">
        <f>AH55+'2025.7'!AF55</f>
        <v>7</v>
      </c>
      <c r="AN55" s="43">
        <f>AI55+'2025.7'!AG55</f>
        <v>2800</v>
      </c>
      <c r="AO55" s="41">
        <v>0</v>
      </c>
      <c r="AP55" s="41">
        <v>0</v>
      </c>
      <c r="AQ55" s="41">
        <f>AO55+'2025.7'!AM55</f>
        <v>0</v>
      </c>
      <c r="AR55" s="41">
        <f>AP55+'2025.7'!AN55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AS55+'2025.7'!AS55</f>
        <v>0</v>
      </c>
      <c r="AX55" s="41">
        <f>AT55+'2025.7'!AT55</f>
        <v>0</v>
      </c>
      <c r="AY55" s="41">
        <f>AU55+'2025.7'!AU55</f>
        <v>0</v>
      </c>
      <c r="AZ55" s="41">
        <f>AV55+'2025.7'!AV55</f>
        <v>0</v>
      </c>
    </row>
    <row r="56" spans="1:52">
      <c r="A56" s="470"/>
      <c r="B56" s="470"/>
      <c r="C56" s="36" t="s">
        <v>106</v>
      </c>
      <c r="D56" s="37">
        <v>0</v>
      </c>
      <c r="E56" s="40">
        <v>1</v>
      </c>
      <c r="F56" s="212">
        <v>78</v>
      </c>
      <c r="G56" s="257">
        <v>78</v>
      </c>
      <c r="H56" s="245">
        <v>0</v>
      </c>
      <c r="I56" s="241">
        <v>0</v>
      </c>
      <c r="J56" s="241">
        <v>0</v>
      </c>
      <c r="K56" s="241">
        <v>0</v>
      </c>
      <c r="L56" s="241">
        <v>1</v>
      </c>
      <c r="M56" s="249">
        <v>12</v>
      </c>
      <c r="N56" s="203">
        <v>0</v>
      </c>
      <c r="O56" s="298">
        <v>0</v>
      </c>
      <c r="P56" s="203">
        <v>22</v>
      </c>
      <c r="Q56" s="298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1">
        <v>78</v>
      </c>
      <c r="Z56" s="212">
        <v>-1</v>
      </c>
      <c r="AA56" s="98">
        <v>0</v>
      </c>
      <c r="AB56" s="100">
        <v>0</v>
      </c>
      <c r="AC56" s="98">
        <f>AA56+'2025.7'!AA56</f>
        <v>288880</v>
      </c>
      <c r="AD56" s="99">
        <f>AB56+'2025.7'!AB56</f>
        <v>1999.955553466307</v>
      </c>
      <c r="AE56" s="41">
        <v>0</v>
      </c>
      <c r="AF56" s="42">
        <v>0</v>
      </c>
      <c r="AG56" s="43">
        <f t="shared" si="12"/>
        <v>0</v>
      </c>
      <c r="AH56" s="42">
        <v>0</v>
      </c>
      <c r="AI56" s="43">
        <f t="shared" si="13"/>
        <v>0</v>
      </c>
      <c r="AJ56" s="153">
        <f>AE56+'2025.7'!AC56</f>
        <v>1</v>
      </c>
      <c r="AK56" s="169">
        <f>AF56+'2025.7'!AD56</f>
        <v>0</v>
      </c>
      <c r="AL56" s="43">
        <f>AG56+'2025.7'!AE56</f>
        <v>0</v>
      </c>
      <c r="AM56" s="169">
        <f>AH56+'2025.7'!AF56</f>
        <v>7</v>
      </c>
      <c r="AN56" s="43">
        <f>AI56+'2025.7'!AG56</f>
        <v>2800</v>
      </c>
      <c r="AO56" s="41">
        <v>0</v>
      </c>
      <c r="AP56" s="41">
        <v>0</v>
      </c>
      <c r="AQ56" s="41">
        <f>AO56+'2025.7'!AM56</f>
        <v>0</v>
      </c>
      <c r="AR56" s="41">
        <f>AP56+'2025.7'!AN56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AS56+'2025.7'!AS56</f>
        <v>0</v>
      </c>
      <c r="AX56" s="41">
        <f>AT56+'2025.7'!AT56</f>
        <v>0</v>
      </c>
      <c r="AY56" s="41">
        <f>AU56+'2025.7'!AU56</f>
        <v>0</v>
      </c>
      <c r="AZ56" s="41">
        <f>AV56+'2025.7'!AV56</f>
        <v>0</v>
      </c>
    </row>
    <row r="57" spans="1:52">
      <c r="A57" s="470"/>
      <c r="B57" s="470"/>
      <c r="C57" s="36" t="s">
        <v>107</v>
      </c>
      <c r="D57" s="37">
        <v>0</v>
      </c>
      <c r="E57" s="40">
        <v>0</v>
      </c>
      <c r="F57" s="212">
        <v>85</v>
      </c>
      <c r="G57" s="257">
        <v>60</v>
      </c>
      <c r="H57" s="245">
        <v>0</v>
      </c>
      <c r="I57" s="241">
        <v>0</v>
      </c>
      <c r="J57" s="241">
        <v>0</v>
      </c>
      <c r="K57" s="241">
        <v>0</v>
      </c>
      <c r="L57" s="241">
        <v>1</v>
      </c>
      <c r="M57" s="249">
        <v>0</v>
      </c>
      <c r="N57" s="203">
        <v>25</v>
      </c>
      <c r="O57" s="298">
        <v>0</v>
      </c>
      <c r="P57" s="203">
        <v>15</v>
      </c>
      <c r="Q57" s="298">
        <v>20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1">
        <v>85</v>
      </c>
      <c r="Z57" s="212">
        <v>1</v>
      </c>
      <c r="AA57" s="98">
        <v>746838</v>
      </c>
      <c r="AB57" s="100">
        <v>5000.0020084685066</v>
      </c>
      <c r="AC57" s="98">
        <f>AA57+'2025.7'!AA57</f>
        <v>746838</v>
      </c>
      <c r="AD57" s="99">
        <f>AB57+'2025.7'!AB57</f>
        <v>5000.0020084685066</v>
      </c>
      <c r="AE57" s="41">
        <v>0</v>
      </c>
      <c r="AF57" s="42">
        <v>0</v>
      </c>
      <c r="AG57" s="43">
        <f t="shared" si="12"/>
        <v>0</v>
      </c>
      <c r="AH57" s="42">
        <v>0</v>
      </c>
      <c r="AI57" s="43">
        <f t="shared" si="13"/>
        <v>0</v>
      </c>
      <c r="AJ57" s="153">
        <f>AE57+'2025.7'!AC57</f>
        <v>1</v>
      </c>
      <c r="AK57" s="169">
        <f>AF57+'2025.7'!AD57</f>
        <v>0</v>
      </c>
      <c r="AL57" s="43">
        <f>AG57+'2025.7'!AE57</f>
        <v>0</v>
      </c>
      <c r="AM57" s="169">
        <f>AH57+'2025.7'!AF57</f>
        <v>7</v>
      </c>
      <c r="AN57" s="43">
        <f>AI57+'2025.7'!AG57</f>
        <v>2800</v>
      </c>
      <c r="AO57" s="41">
        <v>0</v>
      </c>
      <c r="AP57" s="41">
        <v>0</v>
      </c>
      <c r="AQ57" s="41">
        <f>AO57+'2025.7'!AM57</f>
        <v>0</v>
      </c>
      <c r="AR57" s="41">
        <f>AP57+'2025.7'!AN57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AS57+'2025.7'!AS57</f>
        <v>0</v>
      </c>
      <c r="AX57" s="41">
        <f>AT57+'2025.7'!AT57</f>
        <v>0</v>
      </c>
      <c r="AY57" s="41">
        <f>AU57+'2025.7'!AU57</f>
        <v>0</v>
      </c>
      <c r="AZ57" s="41">
        <f>AV57+'2025.7'!AV57</f>
        <v>0</v>
      </c>
    </row>
    <row r="58" spans="1:52">
      <c r="A58" s="470"/>
      <c r="B58" s="470"/>
      <c r="C58" s="36" t="s">
        <v>108</v>
      </c>
      <c r="D58" s="37">
        <v>0</v>
      </c>
      <c r="E58" s="40">
        <v>0</v>
      </c>
      <c r="F58" s="212">
        <v>24</v>
      </c>
      <c r="G58" s="257">
        <v>23</v>
      </c>
      <c r="H58" s="245">
        <v>0</v>
      </c>
      <c r="I58" s="241">
        <v>0</v>
      </c>
      <c r="J58" s="241">
        <v>0</v>
      </c>
      <c r="K58" s="241">
        <v>0</v>
      </c>
      <c r="L58" s="241">
        <v>0</v>
      </c>
      <c r="M58" s="249">
        <v>0</v>
      </c>
      <c r="N58" s="203">
        <v>1</v>
      </c>
      <c r="O58" s="298">
        <v>0</v>
      </c>
      <c r="P58" s="203">
        <v>2</v>
      </c>
      <c r="Q58" s="298">
        <v>1</v>
      </c>
      <c r="R58" s="55">
        <v>24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221">
        <v>24</v>
      </c>
      <c r="Z58" s="212">
        <v>0</v>
      </c>
      <c r="AA58" s="98">
        <v>0</v>
      </c>
      <c r="AB58" s="100">
        <v>0</v>
      </c>
      <c r="AC58" s="98">
        <f>AA58+'2025.7'!AA58</f>
        <v>0</v>
      </c>
      <c r="AD58" s="99">
        <f>AB58+'2025.7'!AB58</f>
        <v>0</v>
      </c>
      <c r="AE58" s="41">
        <v>0</v>
      </c>
      <c r="AF58" s="42">
        <v>0</v>
      </c>
      <c r="AG58" s="43">
        <f t="shared" si="12"/>
        <v>0</v>
      </c>
      <c r="AH58" s="42">
        <v>0</v>
      </c>
      <c r="AI58" s="43">
        <f t="shared" si="13"/>
        <v>0</v>
      </c>
      <c r="AJ58" s="153">
        <f>AE58+'2025.7'!AC58</f>
        <v>1</v>
      </c>
      <c r="AK58" s="169">
        <f>AF58+'2025.7'!AD58</f>
        <v>0</v>
      </c>
      <c r="AL58" s="43">
        <f>AG58+'2025.7'!AE58</f>
        <v>0</v>
      </c>
      <c r="AM58" s="169">
        <f>AH58+'2025.7'!AF58</f>
        <v>7</v>
      </c>
      <c r="AN58" s="43">
        <f>AI58+'2025.7'!AG58</f>
        <v>2800</v>
      </c>
      <c r="AO58" s="41">
        <v>0</v>
      </c>
      <c r="AP58" s="41">
        <v>0</v>
      </c>
      <c r="AQ58" s="41">
        <f>AO58+'2025.7'!AM58</f>
        <v>0</v>
      </c>
      <c r="AR58" s="41">
        <f>AP58+'2025.7'!AN58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AS58+'2025.7'!AS58</f>
        <v>0</v>
      </c>
      <c r="AX58" s="41">
        <f>AT58+'2025.7'!AT58</f>
        <v>0</v>
      </c>
      <c r="AY58" s="41">
        <f>AU58+'2025.7'!AU58</f>
        <v>0</v>
      </c>
      <c r="AZ58" s="41">
        <f>AV58+'2025.7'!AV58</f>
        <v>0</v>
      </c>
    </row>
    <row r="59" spans="1:52">
      <c r="A59" s="470"/>
      <c r="B59" s="470"/>
      <c r="C59" s="36" t="s">
        <v>109</v>
      </c>
      <c r="D59" s="37">
        <v>2</v>
      </c>
      <c r="E59" s="40">
        <v>0</v>
      </c>
      <c r="F59" s="212">
        <v>24</v>
      </c>
      <c r="G59" s="257">
        <v>24</v>
      </c>
      <c r="H59" s="245">
        <v>0</v>
      </c>
      <c r="I59" s="241">
        <v>0</v>
      </c>
      <c r="J59" s="241">
        <v>0</v>
      </c>
      <c r="K59" s="241">
        <v>0</v>
      </c>
      <c r="L59" s="241">
        <v>0</v>
      </c>
      <c r="M59" s="249">
        <v>0</v>
      </c>
      <c r="N59" s="203">
        <v>0</v>
      </c>
      <c r="O59" s="298">
        <v>0</v>
      </c>
      <c r="P59" s="203">
        <v>5</v>
      </c>
      <c r="Q59" s="298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1">
        <v>24</v>
      </c>
      <c r="Z59" s="212">
        <v>2</v>
      </c>
      <c r="AA59" s="98">
        <v>0</v>
      </c>
      <c r="AB59" s="100">
        <v>0</v>
      </c>
      <c r="AC59" s="98">
        <f>AA59+'2025.7'!AA59</f>
        <v>0</v>
      </c>
      <c r="AD59" s="99">
        <f>AB59+'2025.7'!AB59</f>
        <v>0</v>
      </c>
      <c r="AE59" s="41">
        <v>0</v>
      </c>
      <c r="AF59" s="42">
        <v>0</v>
      </c>
      <c r="AG59" s="43">
        <f t="shared" ref="AG59" si="21">AF59*$AG$5</f>
        <v>0</v>
      </c>
      <c r="AH59" s="42">
        <v>0</v>
      </c>
      <c r="AI59" s="43">
        <f t="shared" ref="AI59" si="22">AH59*$AI$5</f>
        <v>0</v>
      </c>
      <c r="AJ59" s="153">
        <f>AE59+'2025.7'!AC59</f>
        <v>1</v>
      </c>
      <c r="AK59" s="169">
        <f>AF59+'2025.7'!AD59</f>
        <v>0</v>
      </c>
      <c r="AL59" s="43">
        <f>AG59+'2025.7'!AE59</f>
        <v>0</v>
      </c>
      <c r="AM59" s="169">
        <f>AH59+'2025.7'!AF59</f>
        <v>6</v>
      </c>
      <c r="AN59" s="43">
        <f>AI59+'2025.7'!AG59</f>
        <v>2400</v>
      </c>
      <c r="AO59" s="41">
        <v>0</v>
      </c>
      <c r="AP59" s="41">
        <v>0</v>
      </c>
      <c r="AQ59" s="41">
        <f>AO59+'2025.7'!AM59</f>
        <v>0</v>
      </c>
      <c r="AR59" s="41">
        <f>AP59+'2025.7'!AN59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AS59+'2025.7'!AS59</f>
        <v>0</v>
      </c>
      <c r="AX59" s="41">
        <f>AT59+'2025.7'!AT59</f>
        <v>0</v>
      </c>
      <c r="AY59" s="41">
        <f>AU59+'2025.7'!AU59</f>
        <v>0</v>
      </c>
      <c r="AZ59" s="41">
        <f>AV59+'2025.7'!AV59</f>
        <v>0</v>
      </c>
    </row>
    <row r="60" spans="1:52">
      <c r="A60" s="470"/>
      <c r="B60" s="470"/>
      <c r="C60" s="36" t="s">
        <v>110</v>
      </c>
      <c r="D60" s="37">
        <v>7</v>
      </c>
      <c r="E60" s="40">
        <v>0</v>
      </c>
      <c r="F60" s="212">
        <v>72</v>
      </c>
      <c r="G60" s="257">
        <v>59</v>
      </c>
      <c r="H60" s="245">
        <v>0</v>
      </c>
      <c r="I60" s="241">
        <v>0</v>
      </c>
      <c r="J60" s="241">
        <v>0</v>
      </c>
      <c r="K60" s="241">
        <v>0</v>
      </c>
      <c r="L60" s="241">
        <v>0</v>
      </c>
      <c r="M60" s="249">
        <v>13</v>
      </c>
      <c r="N60" s="203">
        <v>13</v>
      </c>
      <c r="O60" s="298">
        <v>0</v>
      </c>
      <c r="P60" s="203">
        <v>8</v>
      </c>
      <c r="Q60" s="298">
        <v>9</v>
      </c>
      <c r="R60" s="55">
        <v>71</v>
      </c>
      <c r="S60" s="39">
        <v>1</v>
      </c>
      <c r="T60" s="39">
        <v>1</v>
      </c>
      <c r="U60" s="39">
        <v>5</v>
      </c>
      <c r="V60" s="39">
        <v>0</v>
      </c>
      <c r="W60" s="39">
        <v>0</v>
      </c>
      <c r="X60" s="39">
        <v>6</v>
      </c>
      <c r="Y60" s="221">
        <v>72</v>
      </c>
      <c r="Z60" s="212">
        <v>1</v>
      </c>
      <c r="AA60" s="98">
        <v>2419772</v>
      </c>
      <c r="AB60" s="100">
        <v>16200.12</v>
      </c>
      <c r="AC60" s="98">
        <f>AA60+'2025.7'!AA60</f>
        <v>2997716</v>
      </c>
      <c r="AD60" s="99">
        <f>AB60+'2025.7'!AB60</f>
        <v>20201.304963973038</v>
      </c>
      <c r="AE60" s="41">
        <v>0</v>
      </c>
      <c r="AF60" s="42">
        <v>0</v>
      </c>
      <c r="AG60" s="43">
        <f t="shared" si="12"/>
        <v>0</v>
      </c>
      <c r="AH60" s="42">
        <v>0</v>
      </c>
      <c r="AI60" s="43">
        <f t="shared" si="13"/>
        <v>0</v>
      </c>
      <c r="AJ60" s="153">
        <f>AE60+'2025.7'!AC60</f>
        <v>1</v>
      </c>
      <c r="AK60" s="169">
        <f>AF60+'2025.7'!AD60</f>
        <v>0</v>
      </c>
      <c r="AL60" s="43">
        <f>AG60+'2025.7'!AE60</f>
        <v>0</v>
      </c>
      <c r="AM60" s="169">
        <f>AH60+'2025.7'!AF60</f>
        <v>7</v>
      </c>
      <c r="AN60" s="43">
        <f>AI60+'2025.7'!AG60</f>
        <v>2800</v>
      </c>
      <c r="AO60" s="41">
        <v>0</v>
      </c>
      <c r="AP60" s="41">
        <v>0</v>
      </c>
      <c r="AQ60" s="41">
        <f>AO60+'2025.7'!AM60</f>
        <v>0</v>
      </c>
      <c r="AR60" s="41">
        <f>AP60+'2025.7'!AN60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AS60+'2025.7'!AS60</f>
        <v>0</v>
      </c>
      <c r="AX60" s="41">
        <f>AT60+'2025.7'!AT60</f>
        <v>0</v>
      </c>
      <c r="AY60" s="41">
        <f>AU60+'2025.7'!AU60</f>
        <v>0</v>
      </c>
      <c r="AZ60" s="41">
        <f>AV60+'2025.7'!AV60</f>
        <v>0</v>
      </c>
    </row>
    <row r="61" spans="1:52">
      <c r="A61" s="471"/>
      <c r="B61" s="471"/>
      <c r="C61" s="363" t="s">
        <v>162</v>
      </c>
      <c r="D61" s="37"/>
      <c r="E61" s="40"/>
      <c r="F61" s="368"/>
      <c r="G61" s="257"/>
      <c r="H61" s="356"/>
      <c r="I61" s="241"/>
      <c r="J61" s="241"/>
      <c r="K61" s="241"/>
      <c r="L61" s="241"/>
      <c r="M61" s="357"/>
      <c r="N61" s="203"/>
      <c r="O61" s="298"/>
      <c r="P61" s="203"/>
      <c r="Q61" s="298"/>
      <c r="R61" s="55"/>
      <c r="S61" s="39"/>
      <c r="T61" s="39"/>
      <c r="U61" s="39"/>
      <c r="V61" s="39"/>
      <c r="W61" s="39"/>
      <c r="X61" s="39"/>
      <c r="Y61" s="221"/>
      <c r="Z61" s="212"/>
      <c r="AA61" s="98"/>
      <c r="AB61" s="100"/>
      <c r="AC61" s="98"/>
      <c r="AD61" s="99"/>
      <c r="AE61" s="41"/>
      <c r="AF61" s="42"/>
      <c r="AG61" s="43"/>
      <c r="AH61" s="42"/>
      <c r="AI61" s="43"/>
      <c r="AJ61" s="153"/>
      <c r="AK61" s="169"/>
      <c r="AL61" s="43"/>
      <c r="AM61" s="169"/>
      <c r="AN61" s="43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</row>
    <row r="62" spans="1:52" ht="16.5" customHeight="1">
      <c r="A62" s="45" t="s">
        <v>73</v>
      </c>
      <c r="B62" s="45"/>
      <c r="C62" s="46"/>
      <c r="D62" s="367">
        <f>SUM(D45:D61)</f>
        <v>14</v>
      </c>
      <c r="E62" s="266">
        <f t="shared" ref="E62:AZ62" si="23">SUM(E45:E61)</f>
        <v>2</v>
      </c>
      <c r="F62" s="373">
        <f t="shared" si="23"/>
        <v>867</v>
      </c>
      <c r="G62" s="205">
        <f t="shared" si="23"/>
        <v>692</v>
      </c>
      <c r="H62" s="370">
        <f t="shared" si="23"/>
        <v>11</v>
      </c>
      <c r="I62" s="366">
        <f t="shared" si="23"/>
        <v>0</v>
      </c>
      <c r="J62" s="366">
        <f t="shared" si="23"/>
        <v>3</v>
      </c>
      <c r="K62" s="366">
        <f t="shared" si="23"/>
        <v>3</v>
      </c>
      <c r="L62" s="366">
        <f t="shared" si="23"/>
        <v>2</v>
      </c>
      <c r="M62" s="365">
        <f t="shared" si="23"/>
        <v>74</v>
      </c>
      <c r="N62" s="370">
        <f t="shared" si="23"/>
        <v>172</v>
      </c>
      <c r="O62" s="365">
        <f t="shared" si="23"/>
        <v>3</v>
      </c>
      <c r="P62" s="372">
        <f t="shared" si="23"/>
        <v>135</v>
      </c>
      <c r="Q62" s="365">
        <f t="shared" si="23"/>
        <v>117</v>
      </c>
      <c r="R62" s="367">
        <f t="shared" si="23"/>
        <v>858</v>
      </c>
      <c r="S62" s="266">
        <f t="shared" si="23"/>
        <v>1</v>
      </c>
      <c r="T62" s="266">
        <f t="shared" si="23"/>
        <v>2</v>
      </c>
      <c r="U62" s="259">
        <f t="shared" si="23"/>
        <v>16</v>
      </c>
      <c r="V62" s="266">
        <f t="shared" si="23"/>
        <v>0</v>
      </c>
      <c r="W62" s="259">
        <f t="shared" si="23"/>
        <v>0</v>
      </c>
      <c r="X62" s="266">
        <f t="shared" si="23"/>
        <v>10</v>
      </c>
      <c r="Y62" s="259">
        <f t="shared" si="23"/>
        <v>867</v>
      </c>
      <c r="Z62" s="371">
        <f t="shared" si="23"/>
        <v>9</v>
      </c>
      <c r="AA62" s="381">
        <f t="shared" si="23"/>
        <v>3166610</v>
      </c>
      <c r="AB62" s="382">
        <f t="shared" si="23"/>
        <v>21200.122008468508</v>
      </c>
      <c r="AC62" s="381">
        <f t="shared" si="23"/>
        <v>4322322</v>
      </c>
      <c r="AD62" s="380">
        <f t="shared" si="23"/>
        <v>29201.273464462873</v>
      </c>
      <c r="AE62" s="259">
        <f t="shared" si="23"/>
        <v>3</v>
      </c>
      <c r="AF62" s="266">
        <f t="shared" si="23"/>
        <v>0</v>
      </c>
      <c r="AG62" s="376">
        <f t="shared" si="23"/>
        <v>0</v>
      </c>
      <c r="AH62" s="266">
        <f t="shared" si="23"/>
        <v>109</v>
      </c>
      <c r="AI62" s="374">
        <f t="shared" si="23"/>
        <v>43600</v>
      </c>
      <c r="AJ62" s="266">
        <f>SUM(AJ45:AJ61)</f>
        <v>17</v>
      </c>
      <c r="AK62" s="375">
        <f>SUM(AK45:AK61)</f>
        <v>6</v>
      </c>
      <c r="AL62" s="374">
        <f>SUM(AL45:AL61)</f>
        <v>1200</v>
      </c>
      <c r="AM62" s="375">
        <f>SUM(AM45:AM61)</f>
        <v>502</v>
      </c>
      <c r="AN62" s="374">
        <f>SUM(AN45:AN61)</f>
        <v>200800</v>
      </c>
      <c r="AO62" s="266">
        <f t="shared" si="23"/>
        <v>0</v>
      </c>
      <c r="AP62" s="266">
        <f t="shared" si="23"/>
        <v>0</v>
      </c>
      <c r="AQ62" s="266">
        <f t="shared" si="23"/>
        <v>0</v>
      </c>
      <c r="AR62" s="266">
        <f t="shared" si="23"/>
        <v>0</v>
      </c>
      <c r="AS62" s="266">
        <f t="shared" si="23"/>
        <v>0</v>
      </c>
      <c r="AT62" s="266">
        <f t="shared" si="23"/>
        <v>0</v>
      </c>
      <c r="AU62" s="266">
        <f t="shared" si="23"/>
        <v>0</v>
      </c>
      <c r="AV62" s="266">
        <f t="shared" si="23"/>
        <v>0</v>
      </c>
      <c r="AW62" s="266">
        <f t="shared" si="23"/>
        <v>4</v>
      </c>
      <c r="AX62" s="266">
        <f t="shared" si="23"/>
        <v>220</v>
      </c>
      <c r="AY62" s="266">
        <f t="shared" si="23"/>
        <v>1066</v>
      </c>
      <c r="AZ62" s="375">
        <f t="shared" si="23"/>
        <v>22</v>
      </c>
    </row>
    <row r="63" spans="1:52">
      <c r="A63" s="469">
        <v>5</v>
      </c>
      <c r="B63" s="469">
        <v>1</v>
      </c>
      <c r="C63" s="36" t="s">
        <v>112</v>
      </c>
      <c r="D63" s="63">
        <v>0</v>
      </c>
      <c r="E63" s="64">
        <v>0</v>
      </c>
      <c r="F63" s="369">
        <v>73</v>
      </c>
      <c r="G63" s="257">
        <v>46</v>
      </c>
      <c r="H63" s="245">
        <v>0</v>
      </c>
      <c r="I63" s="241">
        <v>0</v>
      </c>
      <c r="J63" s="241">
        <v>0</v>
      </c>
      <c r="K63" s="241">
        <v>0</v>
      </c>
      <c r="L63" s="241">
        <v>0</v>
      </c>
      <c r="M63" s="249">
        <v>0</v>
      </c>
      <c r="N63" s="203">
        <v>27</v>
      </c>
      <c r="O63" s="301">
        <v>0</v>
      </c>
      <c r="P63" s="203">
        <v>1</v>
      </c>
      <c r="Q63" s="301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1</v>
      </c>
      <c r="Y63" s="224">
        <v>73</v>
      </c>
      <c r="Z63" s="212">
        <v>0</v>
      </c>
      <c r="AA63" s="98">
        <v>0</v>
      </c>
      <c r="AB63" s="100">
        <v>0</v>
      </c>
      <c r="AC63" s="98">
        <f>AA63+'2025.7'!AA63</f>
        <v>0</v>
      </c>
      <c r="AD63" s="99">
        <f>AB63+'2025.7'!AB63</f>
        <v>0</v>
      </c>
      <c r="AE63" s="41">
        <v>1</v>
      </c>
      <c r="AF63" s="42">
        <v>0</v>
      </c>
      <c r="AG63" s="43">
        <f t="shared" si="12"/>
        <v>0</v>
      </c>
      <c r="AH63" s="42">
        <v>49</v>
      </c>
      <c r="AI63" s="43">
        <f t="shared" si="13"/>
        <v>19600</v>
      </c>
      <c r="AJ63" s="153">
        <f>AE63+'2025.7'!AC63</f>
        <v>2</v>
      </c>
      <c r="AK63" s="169">
        <f>AF63+'2025.7'!AD63</f>
        <v>0</v>
      </c>
      <c r="AL63" s="43">
        <f>AG63+'2025.7'!AE63</f>
        <v>0</v>
      </c>
      <c r="AM63" s="169">
        <f>AH63+'2025.7'!AF63</f>
        <v>99</v>
      </c>
      <c r="AN63" s="43">
        <f>AI63+'2025.7'!AG63</f>
        <v>39600</v>
      </c>
      <c r="AO63" s="41">
        <v>0</v>
      </c>
      <c r="AP63" s="41">
        <v>0</v>
      </c>
      <c r="AQ63" s="41">
        <f>AO63+'2025.7'!AM63</f>
        <v>0</v>
      </c>
      <c r="AR63" s="41">
        <f>AP63+'2025.7'!AN63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AS63+'2025.7'!AS63</f>
        <v>0</v>
      </c>
      <c r="AX63" s="41">
        <f>AT63+'2025.7'!AT63</f>
        <v>0</v>
      </c>
      <c r="AY63" s="41">
        <f>AU63+'2025.7'!AU63</f>
        <v>0</v>
      </c>
      <c r="AZ63" s="41">
        <f>AV63+'2025.7'!AV63</f>
        <v>0</v>
      </c>
    </row>
    <row r="64" spans="1:52">
      <c r="A64" s="470"/>
      <c r="B64" s="470"/>
      <c r="C64" s="36" t="s">
        <v>113</v>
      </c>
      <c r="D64" s="63">
        <v>0</v>
      </c>
      <c r="E64" s="64">
        <v>0</v>
      </c>
      <c r="F64" s="252">
        <v>25</v>
      </c>
      <c r="G64" s="257">
        <v>24</v>
      </c>
      <c r="H64" s="245">
        <v>0</v>
      </c>
      <c r="I64" s="241">
        <v>0</v>
      </c>
      <c r="J64" s="241">
        <v>0</v>
      </c>
      <c r="K64" s="241">
        <v>0</v>
      </c>
      <c r="L64" s="241">
        <v>0</v>
      </c>
      <c r="M64" s="249">
        <v>0</v>
      </c>
      <c r="N64" s="203">
        <v>1</v>
      </c>
      <c r="O64" s="301">
        <v>0</v>
      </c>
      <c r="P64" s="203">
        <v>5</v>
      </c>
      <c r="Q64" s="301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4">
        <v>25</v>
      </c>
      <c r="Z64" s="212">
        <v>-1</v>
      </c>
      <c r="AA64" s="98">
        <v>622897</v>
      </c>
      <c r="AB64" s="100">
        <v>4170.2299999999996</v>
      </c>
      <c r="AC64" s="98">
        <f>AA64+'2025.7'!AA64</f>
        <v>622897</v>
      </c>
      <c r="AD64" s="99">
        <f>AB64+'2025.7'!AB64</f>
        <v>4170.2299999999996</v>
      </c>
      <c r="AE64" s="41">
        <v>1</v>
      </c>
      <c r="AF64" s="42">
        <v>0</v>
      </c>
      <c r="AG64" s="43">
        <f t="shared" si="12"/>
        <v>0</v>
      </c>
      <c r="AH64" s="42">
        <v>56</v>
      </c>
      <c r="AI64" s="43">
        <f t="shared" si="13"/>
        <v>22400</v>
      </c>
      <c r="AJ64" s="153">
        <f>AE64+'2025.7'!AC64</f>
        <v>2</v>
      </c>
      <c r="AK64" s="169">
        <f>AF64+'2025.7'!AD64</f>
        <v>0</v>
      </c>
      <c r="AL64" s="43">
        <f>AG64+'2025.7'!AE64</f>
        <v>0</v>
      </c>
      <c r="AM64" s="169">
        <f>AH64+'2025.7'!AF64</f>
        <v>118</v>
      </c>
      <c r="AN64" s="43">
        <f>AI64+'2025.7'!AG64</f>
        <v>47200</v>
      </c>
      <c r="AO64" s="41">
        <v>0</v>
      </c>
      <c r="AP64" s="41">
        <v>0</v>
      </c>
      <c r="AQ64" s="41">
        <f>AO64+'2025.7'!AM64</f>
        <v>0</v>
      </c>
      <c r="AR64" s="41">
        <f>AP64+'2025.7'!AN64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AS64+'2025.7'!AS64</f>
        <v>1</v>
      </c>
      <c r="AX64" s="41">
        <f>AT64+'2025.7'!AT64</f>
        <v>60</v>
      </c>
      <c r="AY64" s="41">
        <f>AU64+'2025.7'!AU64</f>
        <v>206</v>
      </c>
      <c r="AZ64" s="41">
        <f>AV64+'2025.7'!AV64</f>
        <v>5</v>
      </c>
    </row>
    <row r="65" spans="1:52">
      <c r="A65" s="470"/>
      <c r="B65" s="470"/>
      <c r="C65" s="36" t="s">
        <v>114</v>
      </c>
      <c r="D65" s="63">
        <v>1</v>
      </c>
      <c r="E65" s="64">
        <v>0</v>
      </c>
      <c r="F65" s="252">
        <v>91</v>
      </c>
      <c r="G65" s="257">
        <v>56</v>
      </c>
      <c r="H65" s="245">
        <v>0</v>
      </c>
      <c r="I65" s="241">
        <v>0</v>
      </c>
      <c r="J65" s="241">
        <v>1</v>
      </c>
      <c r="K65" s="241">
        <v>0</v>
      </c>
      <c r="L65" s="241">
        <v>0</v>
      </c>
      <c r="M65" s="249">
        <v>6</v>
      </c>
      <c r="N65" s="203">
        <v>35</v>
      </c>
      <c r="O65" s="301">
        <v>0</v>
      </c>
      <c r="P65" s="203">
        <v>9</v>
      </c>
      <c r="Q65" s="301">
        <v>28</v>
      </c>
      <c r="R65" s="65">
        <v>92</v>
      </c>
      <c r="S65" s="66">
        <v>0</v>
      </c>
      <c r="T65" s="66">
        <v>0</v>
      </c>
      <c r="U65" s="66">
        <v>2</v>
      </c>
      <c r="V65" s="66">
        <v>0</v>
      </c>
      <c r="W65" s="66">
        <v>0</v>
      </c>
      <c r="X65" s="66">
        <v>3</v>
      </c>
      <c r="Y65" s="224">
        <v>91</v>
      </c>
      <c r="Z65" s="212">
        <v>-1</v>
      </c>
      <c r="AA65" s="98">
        <v>0</v>
      </c>
      <c r="AB65" s="100">
        <v>0</v>
      </c>
      <c r="AC65" s="98">
        <f>AA65+'2025.7'!AA65</f>
        <v>0</v>
      </c>
      <c r="AD65" s="99">
        <f>AB65+'2025.7'!AB65</f>
        <v>0</v>
      </c>
      <c r="AE65" s="41">
        <v>0</v>
      </c>
      <c r="AF65" s="42">
        <v>0</v>
      </c>
      <c r="AG65" s="43">
        <f t="shared" si="12"/>
        <v>0</v>
      </c>
      <c r="AH65" s="42">
        <v>0</v>
      </c>
      <c r="AI65" s="43">
        <f t="shared" si="13"/>
        <v>0</v>
      </c>
      <c r="AJ65" s="153">
        <f>AE65+'2025.7'!AC65</f>
        <v>0</v>
      </c>
      <c r="AK65" s="169">
        <f>AF65+'2025.7'!AD65</f>
        <v>0</v>
      </c>
      <c r="AL65" s="43">
        <f>AG65+'2025.7'!AE65</f>
        <v>0</v>
      </c>
      <c r="AM65" s="169">
        <f>AH65+'2025.7'!AF65</f>
        <v>0</v>
      </c>
      <c r="AN65" s="43">
        <f>AI65+'2025.7'!AG65</f>
        <v>0</v>
      </c>
      <c r="AO65" s="41">
        <v>0</v>
      </c>
      <c r="AP65" s="41">
        <v>0</v>
      </c>
      <c r="AQ65" s="41">
        <f>AO65+'2025.7'!AM65</f>
        <v>0</v>
      </c>
      <c r="AR65" s="41">
        <f>AP65+'2025.7'!AN65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AS65+'2025.7'!AS65</f>
        <v>0</v>
      </c>
      <c r="AX65" s="41">
        <f>AT65+'2025.7'!AT65</f>
        <v>0</v>
      </c>
      <c r="AY65" s="41">
        <f>AU65+'2025.7'!AU65</f>
        <v>0</v>
      </c>
      <c r="AZ65" s="41">
        <f>AV65+'2025.7'!AV65</f>
        <v>0</v>
      </c>
    </row>
    <row r="66" spans="1:52">
      <c r="A66" s="470"/>
      <c r="B66" s="471"/>
      <c r="C66" s="36" t="s">
        <v>115</v>
      </c>
      <c r="D66" s="63">
        <v>0</v>
      </c>
      <c r="E66" s="64">
        <v>0</v>
      </c>
      <c r="F66" s="252">
        <v>26</v>
      </c>
      <c r="G66" s="257">
        <v>26</v>
      </c>
      <c r="H66" s="245">
        <v>0</v>
      </c>
      <c r="I66" s="241">
        <v>0</v>
      </c>
      <c r="J66" s="241">
        <v>0</v>
      </c>
      <c r="K66" s="241">
        <v>0</v>
      </c>
      <c r="L66" s="241">
        <v>0</v>
      </c>
      <c r="M66" s="249">
        <v>0</v>
      </c>
      <c r="N66" s="203">
        <v>0</v>
      </c>
      <c r="O66" s="301">
        <v>0</v>
      </c>
      <c r="P66" s="203">
        <v>0</v>
      </c>
      <c r="Q66" s="301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4">
        <v>26</v>
      </c>
      <c r="Z66" s="212">
        <v>0</v>
      </c>
      <c r="AA66" s="98">
        <v>0</v>
      </c>
      <c r="AB66" s="100">
        <v>0</v>
      </c>
      <c r="AC66" s="98">
        <f>AA66+'2025.7'!AA66</f>
        <v>0</v>
      </c>
      <c r="AD66" s="99">
        <f>AB66+'2025.7'!AB66</f>
        <v>0</v>
      </c>
      <c r="AE66" s="41">
        <v>1</v>
      </c>
      <c r="AF66" s="42">
        <v>0</v>
      </c>
      <c r="AG66" s="43">
        <f t="shared" si="12"/>
        <v>0</v>
      </c>
      <c r="AH66" s="42">
        <v>47</v>
      </c>
      <c r="AI66" s="43">
        <f t="shared" si="13"/>
        <v>18800</v>
      </c>
      <c r="AJ66" s="153">
        <f>AE66+'2025.7'!AC66</f>
        <v>1</v>
      </c>
      <c r="AK66" s="169">
        <f>AF66+'2025.7'!AD66</f>
        <v>0</v>
      </c>
      <c r="AL66" s="43">
        <f>AG66+'2025.7'!AE66</f>
        <v>0</v>
      </c>
      <c r="AM66" s="169">
        <f>AH66+'2025.7'!AF66</f>
        <v>47</v>
      </c>
      <c r="AN66" s="43">
        <f>AI66+'2025.7'!AG66</f>
        <v>18800</v>
      </c>
      <c r="AO66" s="41">
        <v>0</v>
      </c>
      <c r="AP66" s="41">
        <v>0</v>
      </c>
      <c r="AQ66" s="41">
        <f>AO66+'2025.7'!AM66</f>
        <v>0</v>
      </c>
      <c r="AR66" s="41">
        <f>AP66+'2025.7'!AN66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AS66+'2025.7'!AS66</f>
        <v>0</v>
      </c>
      <c r="AX66" s="41">
        <f>AT66+'2025.7'!AT66</f>
        <v>0</v>
      </c>
      <c r="AY66" s="41">
        <f>AU66+'2025.7'!AU66</f>
        <v>0</v>
      </c>
      <c r="AZ66" s="41">
        <f>AV66+'2025.7'!AV66</f>
        <v>0</v>
      </c>
    </row>
    <row r="67" spans="1:52">
      <c r="A67" s="470"/>
      <c r="B67" s="472">
        <v>2</v>
      </c>
      <c r="C67" s="36" t="s">
        <v>116</v>
      </c>
      <c r="D67" s="63">
        <v>1</v>
      </c>
      <c r="E67" s="64">
        <v>0</v>
      </c>
      <c r="F67" s="252">
        <v>89</v>
      </c>
      <c r="G67" s="257">
        <v>89</v>
      </c>
      <c r="H67" s="245">
        <v>0</v>
      </c>
      <c r="I67" s="241">
        <v>0</v>
      </c>
      <c r="J67" s="241">
        <v>0</v>
      </c>
      <c r="K67" s="241">
        <v>0</v>
      </c>
      <c r="L67" s="241">
        <v>0</v>
      </c>
      <c r="M67" s="249">
        <v>0</v>
      </c>
      <c r="N67" s="203">
        <v>0</v>
      </c>
      <c r="O67" s="301">
        <v>0</v>
      </c>
      <c r="P67" s="203">
        <v>9</v>
      </c>
      <c r="Q67" s="301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4">
        <v>89</v>
      </c>
      <c r="Z67" s="212">
        <v>2</v>
      </c>
      <c r="AA67" s="98">
        <v>0</v>
      </c>
      <c r="AB67" s="100">
        <v>0</v>
      </c>
      <c r="AC67" s="98">
        <f>AA67+'2025.7'!AA67</f>
        <v>144444</v>
      </c>
      <c r="AD67" s="99">
        <f>AB67+'2025.7'!AB67</f>
        <v>1000.0054692775105</v>
      </c>
      <c r="AE67" s="41">
        <v>1</v>
      </c>
      <c r="AF67" s="42">
        <v>0</v>
      </c>
      <c r="AG67" s="43">
        <f t="shared" si="12"/>
        <v>0</v>
      </c>
      <c r="AH67" s="42">
        <v>36</v>
      </c>
      <c r="AI67" s="43">
        <f t="shared" si="13"/>
        <v>14400</v>
      </c>
      <c r="AJ67" s="153">
        <f>AE67+'2025.7'!AC67</f>
        <v>1</v>
      </c>
      <c r="AK67" s="169">
        <f>AF67+'2025.7'!AD67</f>
        <v>0</v>
      </c>
      <c r="AL67" s="43">
        <f>AG67+'2025.7'!AE67</f>
        <v>0</v>
      </c>
      <c r="AM67" s="169">
        <f>AH67+'2025.7'!AF67</f>
        <v>36</v>
      </c>
      <c r="AN67" s="43">
        <f>AI67+'2025.7'!AG67</f>
        <v>14400</v>
      </c>
      <c r="AO67" s="41">
        <v>0</v>
      </c>
      <c r="AP67" s="41">
        <v>0</v>
      </c>
      <c r="AQ67" s="41">
        <f>AO67+'2025.7'!AM67</f>
        <v>9</v>
      </c>
      <c r="AR67" s="41">
        <f>AP67+'2025.7'!AN67</f>
        <v>0</v>
      </c>
      <c r="AS67" s="41">
        <v>0</v>
      </c>
      <c r="AT67" s="41">
        <v>0</v>
      </c>
      <c r="AU67" s="41">
        <v>0</v>
      </c>
      <c r="AV67" s="41">
        <v>0</v>
      </c>
      <c r="AW67" s="41">
        <f>AS67+'2025.7'!AS67</f>
        <v>2</v>
      </c>
      <c r="AX67" s="41">
        <f>AT67+'2025.7'!AT67</f>
        <v>105</v>
      </c>
      <c r="AY67" s="41">
        <f>AU67+'2025.7'!AU67</f>
        <v>490</v>
      </c>
      <c r="AZ67" s="41">
        <f>AV67+'2025.7'!AV67</f>
        <v>8</v>
      </c>
    </row>
    <row r="68" spans="1:52">
      <c r="A68" s="470"/>
      <c r="B68" s="472"/>
      <c r="C68" s="36" t="s">
        <v>117</v>
      </c>
      <c r="D68" s="63">
        <v>0</v>
      </c>
      <c r="E68" s="64">
        <v>0</v>
      </c>
      <c r="F68" s="252">
        <v>66</v>
      </c>
      <c r="G68" s="257">
        <v>57</v>
      </c>
      <c r="H68" s="245">
        <v>0</v>
      </c>
      <c r="I68" s="241">
        <v>0</v>
      </c>
      <c r="J68" s="241">
        <v>4</v>
      </c>
      <c r="K68" s="241">
        <v>0</v>
      </c>
      <c r="L68" s="241">
        <v>0</v>
      </c>
      <c r="M68" s="249">
        <v>0</v>
      </c>
      <c r="N68" s="203">
        <v>9</v>
      </c>
      <c r="O68" s="301">
        <v>0</v>
      </c>
      <c r="P68" s="203">
        <v>6</v>
      </c>
      <c r="Q68" s="301">
        <v>8</v>
      </c>
      <c r="R68" s="65">
        <v>65</v>
      </c>
      <c r="S68" s="66">
        <v>0</v>
      </c>
      <c r="T68" s="66">
        <v>0</v>
      </c>
      <c r="U68" s="66">
        <v>1</v>
      </c>
      <c r="V68" s="66">
        <v>0</v>
      </c>
      <c r="W68" s="66">
        <v>0</v>
      </c>
      <c r="X68" s="66">
        <v>0</v>
      </c>
      <c r="Y68" s="224">
        <v>66</v>
      </c>
      <c r="Z68" s="212">
        <v>1</v>
      </c>
      <c r="AA68" s="98">
        <v>0</v>
      </c>
      <c r="AB68" s="100">
        <v>0</v>
      </c>
      <c r="AC68" s="98">
        <f>AA68+'2025.7'!AA68</f>
        <v>0</v>
      </c>
      <c r="AD68" s="99">
        <f>AB68+'2025.7'!AB68</f>
        <v>0</v>
      </c>
      <c r="AE68" s="41">
        <v>0</v>
      </c>
      <c r="AF68" s="42">
        <v>0</v>
      </c>
      <c r="AG68" s="43">
        <f t="shared" si="12"/>
        <v>0</v>
      </c>
      <c r="AH68" s="42">
        <v>0</v>
      </c>
      <c r="AI68" s="43">
        <f t="shared" si="13"/>
        <v>0</v>
      </c>
      <c r="AJ68" s="153">
        <f>AE68+'2025.7'!AC68</f>
        <v>1</v>
      </c>
      <c r="AK68" s="169">
        <f>AF68+'2025.7'!AD68</f>
        <v>6</v>
      </c>
      <c r="AL68" s="43">
        <f>AG68+'2025.7'!AE68</f>
        <v>1200</v>
      </c>
      <c r="AM68" s="169">
        <f>AH68+'2025.7'!AF68</f>
        <v>91</v>
      </c>
      <c r="AN68" s="43">
        <f>AI68+'2025.7'!AG68</f>
        <v>36400</v>
      </c>
      <c r="AO68" s="41">
        <v>0</v>
      </c>
      <c r="AP68" s="41">
        <v>0</v>
      </c>
      <c r="AQ68" s="41">
        <f>AO68+'2025.7'!AM68</f>
        <v>0</v>
      </c>
      <c r="AR68" s="41">
        <f>AP68+'2025.7'!AN68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AS68+'2025.7'!AS68</f>
        <v>0</v>
      </c>
      <c r="AX68" s="41">
        <f>AT68+'2025.7'!AT68</f>
        <v>0</v>
      </c>
      <c r="AY68" s="41">
        <f>AU68+'2025.7'!AU68</f>
        <v>0</v>
      </c>
      <c r="AZ68" s="41">
        <f>AV68+'2025.7'!AV68</f>
        <v>0</v>
      </c>
    </row>
    <row r="69" spans="1:52">
      <c r="A69" s="470"/>
      <c r="B69" s="472"/>
      <c r="C69" s="36" t="s">
        <v>118</v>
      </c>
      <c r="D69" s="63">
        <v>0</v>
      </c>
      <c r="E69" s="64">
        <v>0</v>
      </c>
      <c r="F69" s="252">
        <v>24</v>
      </c>
      <c r="G69" s="257">
        <v>24</v>
      </c>
      <c r="H69" s="245">
        <v>0</v>
      </c>
      <c r="I69" s="241">
        <v>0</v>
      </c>
      <c r="J69" s="241">
        <v>0</v>
      </c>
      <c r="K69" s="241">
        <v>0</v>
      </c>
      <c r="L69" s="241">
        <v>0</v>
      </c>
      <c r="M69" s="249">
        <v>0</v>
      </c>
      <c r="N69" s="203">
        <v>0</v>
      </c>
      <c r="O69" s="301">
        <v>0</v>
      </c>
      <c r="P69" s="203">
        <v>1</v>
      </c>
      <c r="Q69" s="301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4">
        <v>24</v>
      </c>
      <c r="Z69" s="212">
        <v>5</v>
      </c>
      <c r="AA69" s="98">
        <v>0</v>
      </c>
      <c r="AB69" s="100">
        <v>0</v>
      </c>
      <c r="AC69" s="98">
        <f>AA69+'2025.7'!AA69</f>
        <v>0</v>
      </c>
      <c r="AD69" s="99">
        <f>AB69+'2025.7'!AB69</f>
        <v>0</v>
      </c>
      <c r="AE69" s="41">
        <v>0</v>
      </c>
      <c r="AF69" s="42">
        <v>0</v>
      </c>
      <c r="AG69" s="43">
        <f t="shared" si="12"/>
        <v>0</v>
      </c>
      <c r="AH69" s="42">
        <v>0</v>
      </c>
      <c r="AI69" s="43">
        <f t="shared" si="13"/>
        <v>0</v>
      </c>
      <c r="AJ69" s="153">
        <f>AE69+'2025.7'!AC69</f>
        <v>1</v>
      </c>
      <c r="AK69" s="169">
        <f>AF69+'2025.7'!AD69</f>
        <v>0</v>
      </c>
      <c r="AL69" s="43">
        <f>AG69+'2025.7'!AE69</f>
        <v>0</v>
      </c>
      <c r="AM69" s="169">
        <f>AH69+'2025.7'!AF69</f>
        <v>40</v>
      </c>
      <c r="AN69" s="43">
        <f>AI69+'2025.7'!AG69</f>
        <v>16000</v>
      </c>
      <c r="AO69" s="41">
        <v>0</v>
      </c>
      <c r="AP69" s="41">
        <v>0</v>
      </c>
      <c r="AQ69" s="41">
        <f>AO69+'2025.7'!AM69</f>
        <v>0</v>
      </c>
      <c r="AR69" s="41">
        <f>AP69+'2025.7'!AN69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AS69+'2025.7'!AS69</f>
        <v>0</v>
      </c>
      <c r="AX69" s="41">
        <f>AT69+'2025.7'!AT69</f>
        <v>0</v>
      </c>
      <c r="AY69" s="41">
        <f>AU69+'2025.7'!AU69</f>
        <v>0</v>
      </c>
      <c r="AZ69" s="41">
        <f>AV69+'2025.7'!AV69</f>
        <v>0</v>
      </c>
    </row>
    <row r="70" spans="1:52">
      <c r="A70" s="471"/>
      <c r="B70" s="472"/>
      <c r="C70" s="36" t="s">
        <v>119</v>
      </c>
      <c r="D70" s="63">
        <v>0</v>
      </c>
      <c r="E70" s="64">
        <v>0</v>
      </c>
      <c r="F70" s="252">
        <v>69</v>
      </c>
      <c r="G70" s="257">
        <v>61</v>
      </c>
      <c r="H70" s="245">
        <v>0</v>
      </c>
      <c r="I70" s="241">
        <v>0</v>
      </c>
      <c r="J70" s="241">
        <v>0</v>
      </c>
      <c r="K70" s="241">
        <v>0</v>
      </c>
      <c r="L70" s="241">
        <v>0</v>
      </c>
      <c r="M70" s="249">
        <v>0</v>
      </c>
      <c r="N70" s="203">
        <v>8</v>
      </c>
      <c r="O70" s="301">
        <v>0</v>
      </c>
      <c r="P70" s="203">
        <v>2</v>
      </c>
      <c r="Q70" s="301">
        <v>5</v>
      </c>
      <c r="R70" s="65">
        <v>67</v>
      </c>
      <c r="S70" s="66">
        <v>0</v>
      </c>
      <c r="T70" s="66">
        <v>0</v>
      </c>
      <c r="U70" s="66">
        <v>4</v>
      </c>
      <c r="V70" s="66">
        <v>0</v>
      </c>
      <c r="W70" s="66">
        <v>0</v>
      </c>
      <c r="X70" s="66">
        <v>2</v>
      </c>
      <c r="Y70" s="224">
        <v>69</v>
      </c>
      <c r="Z70" s="212">
        <v>2</v>
      </c>
      <c r="AA70" s="98">
        <v>0</v>
      </c>
      <c r="AB70" s="100">
        <v>0</v>
      </c>
      <c r="AC70" s="98">
        <f>AA70+'2025.7'!AA70</f>
        <v>0</v>
      </c>
      <c r="AD70" s="99">
        <f>AB70+'2025.7'!AB70</f>
        <v>0</v>
      </c>
      <c r="AE70" s="41">
        <v>0</v>
      </c>
      <c r="AF70" s="42">
        <v>0</v>
      </c>
      <c r="AG70" s="43">
        <f t="shared" ref="AG70:AG91" si="24">AF70*$AG$5</f>
        <v>0</v>
      </c>
      <c r="AH70" s="42">
        <v>0</v>
      </c>
      <c r="AI70" s="43">
        <f t="shared" ref="AI70:AI91" si="25">AH70*$AI$5</f>
        <v>0</v>
      </c>
      <c r="AJ70" s="153">
        <f>AE70+'2025.7'!AC70</f>
        <v>0</v>
      </c>
      <c r="AK70" s="169">
        <f>AF70+'2025.7'!AD70</f>
        <v>0</v>
      </c>
      <c r="AL70" s="43">
        <f>AG70+'2025.7'!AE70</f>
        <v>0</v>
      </c>
      <c r="AM70" s="169">
        <f>AH70+'2025.7'!AF70</f>
        <v>0</v>
      </c>
      <c r="AN70" s="43">
        <f>AI70+'2025.7'!AG70</f>
        <v>0</v>
      </c>
      <c r="AO70" s="41">
        <v>0</v>
      </c>
      <c r="AP70" s="41">
        <v>0</v>
      </c>
      <c r="AQ70" s="41">
        <f>AO70+'2025.7'!AM70</f>
        <v>0</v>
      </c>
      <c r="AR70" s="41">
        <f>AP70+'2025.7'!AN70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AS70+'2025.7'!AS70</f>
        <v>0</v>
      </c>
      <c r="AX70" s="41">
        <f>AT70+'2025.7'!AT70</f>
        <v>0</v>
      </c>
      <c r="AY70" s="41">
        <f>AU70+'2025.7'!AU70</f>
        <v>0</v>
      </c>
      <c r="AZ70" s="41">
        <f>AV70+'2025.7'!AV70</f>
        <v>0</v>
      </c>
    </row>
    <row r="71" spans="1:52" ht="16.5" customHeight="1">
      <c r="A71" s="45" t="s">
        <v>73</v>
      </c>
      <c r="B71" s="45"/>
      <c r="C71" s="46"/>
      <c r="D71" s="59">
        <f t="shared" ref="D71:AF71" si="26">SUM(D63:D70)</f>
        <v>2</v>
      </c>
      <c r="E71" s="60">
        <f t="shared" si="26"/>
        <v>0</v>
      </c>
      <c r="F71" s="214">
        <f t="shared" si="26"/>
        <v>463</v>
      </c>
      <c r="G71" s="259">
        <f t="shared" si="26"/>
        <v>383</v>
      </c>
      <c r="H71" s="266">
        <f t="shared" si="26"/>
        <v>0</v>
      </c>
      <c r="I71" s="278">
        <f t="shared" si="26"/>
        <v>0</v>
      </c>
      <c r="J71" s="278">
        <f t="shared" si="26"/>
        <v>5</v>
      </c>
      <c r="K71" s="278">
        <f t="shared" si="26"/>
        <v>0</v>
      </c>
      <c r="L71" s="278">
        <f t="shared" si="26"/>
        <v>0</v>
      </c>
      <c r="M71" s="272">
        <f t="shared" si="26"/>
        <v>6</v>
      </c>
      <c r="N71" s="205">
        <f t="shared" si="26"/>
        <v>80</v>
      </c>
      <c r="O71" s="300">
        <f t="shared" si="26"/>
        <v>0</v>
      </c>
      <c r="P71" s="205">
        <f t="shared" ref="P71:Q71" si="27">SUM(P63:P70)</f>
        <v>33</v>
      </c>
      <c r="Q71" s="300">
        <f t="shared" si="27"/>
        <v>63</v>
      </c>
      <c r="R71" s="61">
        <f t="shared" si="26"/>
        <v>455</v>
      </c>
      <c r="S71" s="62">
        <f t="shared" si="26"/>
        <v>5</v>
      </c>
      <c r="T71" s="62">
        <f t="shared" si="26"/>
        <v>0</v>
      </c>
      <c r="U71" s="62">
        <f t="shared" si="26"/>
        <v>10</v>
      </c>
      <c r="V71" s="62">
        <f t="shared" si="26"/>
        <v>0</v>
      </c>
      <c r="W71" s="62">
        <f t="shared" si="26"/>
        <v>0</v>
      </c>
      <c r="X71" s="62">
        <f t="shared" si="26"/>
        <v>7</v>
      </c>
      <c r="Y71" s="223">
        <f t="shared" si="26"/>
        <v>463</v>
      </c>
      <c r="Z71" s="214">
        <f t="shared" si="26"/>
        <v>8</v>
      </c>
      <c r="AA71" s="162">
        <f t="shared" si="26"/>
        <v>622897</v>
      </c>
      <c r="AB71" s="163">
        <f t="shared" si="26"/>
        <v>4170.2299999999996</v>
      </c>
      <c r="AC71" s="162">
        <f t="shared" si="26"/>
        <v>767341</v>
      </c>
      <c r="AD71" s="163">
        <f t="shared" si="26"/>
        <v>5170.2354692775098</v>
      </c>
      <c r="AE71" s="45">
        <f t="shared" si="26"/>
        <v>4</v>
      </c>
      <c r="AF71" s="56">
        <f t="shared" si="26"/>
        <v>0</v>
      </c>
      <c r="AG71" s="54">
        <f t="shared" si="24"/>
        <v>0</v>
      </c>
      <c r="AH71" s="56">
        <f>SUM(AH63:AH70)</f>
        <v>188</v>
      </c>
      <c r="AI71" s="54">
        <f t="shared" si="25"/>
        <v>75200</v>
      </c>
      <c r="AJ71" s="158">
        <f>SUM(AJ63:AJ70)</f>
        <v>8</v>
      </c>
      <c r="AK71" s="170">
        <f>SUM(AK63:AK70)</f>
        <v>6</v>
      </c>
      <c r="AL71" s="54">
        <f>SUM(AL63:AL70)</f>
        <v>1200</v>
      </c>
      <c r="AM71" s="170">
        <f>SUM(AM63:AM70)</f>
        <v>431</v>
      </c>
      <c r="AN71" s="54">
        <f>SUM(AN63:AN70)</f>
        <v>172400</v>
      </c>
      <c r="AO71" s="45">
        <f t="shared" ref="AO71:AZ71" si="28">SUM(AO63:AO70)</f>
        <v>0</v>
      </c>
      <c r="AP71" s="45">
        <f t="shared" si="28"/>
        <v>0</v>
      </c>
      <c r="AQ71" s="45">
        <f t="shared" si="28"/>
        <v>9</v>
      </c>
      <c r="AR71" s="45">
        <f t="shared" si="28"/>
        <v>0</v>
      </c>
      <c r="AS71" s="45">
        <f t="shared" si="28"/>
        <v>0</v>
      </c>
      <c r="AT71" s="45">
        <f t="shared" si="28"/>
        <v>0</v>
      </c>
      <c r="AU71" s="45">
        <f t="shared" si="28"/>
        <v>0</v>
      </c>
      <c r="AV71" s="45">
        <f t="shared" si="28"/>
        <v>0</v>
      </c>
      <c r="AW71" s="45">
        <f t="shared" si="28"/>
        <v>3</v>
      </c>
      <c r="AX71" s="45">
        <f t="shared" si="28"/>
        <v>165</v>
      </c>
      <c r="AY71" s="45">
        <f t="shared" si="28"/>
        <v>696</v>
      </c>
      <c r="AZ71" s="45">
        <f t="shared" si="28"/>
        <v>13</v>
      </c>
    </row>
    <row r="72" spans="1:52">
      <c r="A72" s="469">
        <v>6</v>
      </c>
      <c r="B72" s="469">
        <v>1</v>
      </c>
      <c r="C72" s="36" t="s">
        <v>120</v>
      </c>
      <c r="D72" s="63">
        <v>0</v>
      </c>
      <c r="E72" s="64">
        <v>0</v>
      </c>
      <c r="F72" s="252">
        <v>35</v>
      </c>
      <c r="G72" s="257">
        <v>35</v>
      </c>
      <c r="H72" s="245">
        <v>0</v>
      </c>
      <c r="I72" s="241">
        <v>0</v>
      </c>
      <c r="J72" s="241">
        <v>0</v>
      </c>
      <c r="K72" s="241">
        <v>0</v>
      </c>
      <c r="L72" s="241">
        <v>0</v>
      </c>
      <c r="M72" s="249">
        <v>0</v>
      </c>
      <c r="N72" s="203">
        <v>0</v>
      </c>
      <c r="O72" s="301">
        <v>0</v>
      </c>
      <c r="P72" s="203">
        <v>4</v>
      </c>
      <c r="Q72" s="301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4">
        <v>35</v>
      </c>
      <c r="Z72" s="212">
        <v>0</v>
      </c>
      <c r="AA72" s="98">
        <v>0</v>
      </c>
      <c r="AB72" s="100">
        <v>0</v>
      </c>
      <c r="AC72" s="98">
        <f>AA72+'2025.7'!AA72</f>
        <v>0</v>
      </c>
      <c r="AD72" s="99">
        <f>AB72+'2025.7'!AB72</f>
        <v>0</v>
      </c>
      <c r="AE72" s="41">
        <v>0</v>
      </c>
      <c r="AF72" s="42">
        <v>0</v>
      </c>
      <c r="AG72" s="43">
        <f t="shared" si="24"/>
        <v>0</v>
      </c>
      <c r="AH72" s="42">
        <v>0</v>
      </c>
      <c r="AI72" s="43">
        <f t="shared" si="25"/>
        <v>0</v>
      </c>
      <c r="AJ72" s="153">
        <f>AE72+'2025.7'!AC72</f>
        <v>0</v>
      </c>
      <c r="AK72" s="169">
        <f>AF72+'2025.7'!AD72</f>
        <v>0</v>
      </c>
      <c r="AL72" s="43">
        <f>AG72+'2025.7'!AE72</f>
        <v>0</v>
      </c>
      <c r="AM72" s="169">
        <f>AH72+'2025.7'!AF72</f>
        <v>0</v>
      </c>
      <c r="AN72" s="43">
        <f>AI72+'2025.7'!AG72</f>
        <v>0</v>
      </c>
      <c r="AO72" s="41">
        <v>0</v>
      </c>
      <c r="AP72" s="41">
        <v>0</v>
      </c>
      <c r="AQ72" s="41">
        <f>AO72+'2025.7'!AM72</f>
        <v>0</v>
      </c>
      <c r="AR72" s="41">
        <f>AP72+'2025.7'!AN72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AS72+'2025.7'!AS72</f>
        <v>0</v>
      </c>
      <c r="AX72" s="41">
        <f>AT72+'2025.7'!AT72</f>
        <v>0</v>
      </c>
      <c r="AY72" s="41">
        <f>AU72+'2025.7'!AU72</f>
        <v>0</v>
      </c>
      <c r="AZ72" s="41">
        <f>AV72+'2025.7'!AV72</f>
        <v>0</v>
      </c>
    </row>
    <row r="73" spans="1:52">
      <c r="A73" s="470"/>
      <c r="B73" s="470"/>
      <c r="C73" s="36" t="s">
        <v>121</v>
      </c>
      <c r="D73" s="63">
        <v>1</v>
      </c>
      <c r="E73" s="64">
        <v>0</v>
      </c>
      <c r="F73" s="252">
        <v>37</v>
      </c>
      <c r="G73" s="257">
        <v>26</v>
      </c>
      <c r="H73" s="245">
        <v>0</v>
      </c>
      <c r="I73" s="241">
        <v>0</v>
      </c>
      <c r="J73" s="241">
        <v>0</v>
      </c>
      <c r="K73" s="241">
        <v>0</v>
      </c>
      <c r="L73" s="241">
        <v>3</v>
      </c>
      <c r="M73" s="249">
        <v>0</v>
      </c>
      <c r="N73" s="203">
        <v>11</v>
      </c>
      <c r="O73" s="301">
        <v>0</v>
      </c>
      <c r="P73" s="203">
        <v>5</v>
      </c>
      <c r="Q73" s="301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4">
        <v>37</v>
      </c>
      <c r="Z73" s="212">
        <v>1</v>
      </c>
      <c r="AA73" s="98">
        <v>0</v>
      </c>
      <c r="AB73" s="100">
        <v>0</v>
      </c>
      <c r="AC73" s="98">
        <f>AA73+'2025.7'!AA73</f>
        <v>0</v>
      </c>
      <c r="AD73" s="99">
        <f>AB73+'2025.7'!AB73</f>
        <v>0</v>
      </c>
      <c r="AE73" s="41">
        <v>1</v>
      </c>
      <c r="AF73" s="42">
        <v>1</v>
      </c>
      <c r="AG73" s="43">
        <f t="shared" si="24"/>
        <v>200</v>
      </c>
      <c r="AH73" s="42">
        <v>45</v>
      </c>
      <c r="AI73" s="43">
        <f t="shared" si="25"/>
        <v>18000</v>
      </c>
      <c r="AJ73" s="153">
        <f>AE73+'2025.7'!AC73</f>
        <v>2</v>
      </c>
      <c r="AK73" s="169">
        <f>AF73+'2025.7'!AD73</f>
        <v>1</v>
      </c>
      <c r="AL73" s="43">
        <f>AG73+'2025.7'!AE73</f>
        <v>200</v>
      </c>
      <c r="AM73" s="169">
        <f>AH73+'2025.7'!AF73</f>
        <v>58</v>
      </c>
      <c r="AN73" s="43">
        <f>AI73+'2025.7'!AG73</f>
        <v>23200</v>
      </c>
      <c r="AO73" s="41">
        <v>0</v>
      </c>
      <c r="AP73" s="41">
        <v>0</v>
      </c>
      <c r="AQ73" s="41">
        <f>AO73+'2025.7'!AM73</f>
        <v>0</v>
      </c>
      <c r="AR73" s="41">
        <f>AP73+'2025.7'!AN73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AS73+'2025.7'!AS73</f>
        <v>0</v>
      </c>
      <c r="AX73" s="41">
        <f>AT73+'2025.7'!AT73</f>
        <v>0</v>
      </c>
      <c r="AY73" s="41">
        <f>AU73+'2025.7'!AU73</f>
        <v>0</v>
      </c>
      <c r="AZ73" s="41">
        <f>AV73+'2025.7'!AV73</f>
        <v>0</v>
      </c>
    </row>
    <row r="74" spans="1:52">
      <c r="A74" s="470"/>
      <c r="B74" s="471"/>
      <c r="C74" s="36" t="s">
        <v>122</v>
      </c>
      <c r="D74" s="63">
        <v>0</v>
      </c>
      <c r="E74" s="64">
        <v>0</v>
      </c>
      <c r="F74" s="252">
        <v>25</v>
      </c>
      <c r="G74" s="257">
        <v>18</v>
      </c>
      <c r="H74" s="245">
        <v>0</v>
      </c>
      <c r="I74" s="241">
        <v>0</v>
      </c>
      <c r="J74" s="241">
        <v>1</v>
      </c>
      <c r="K74" s="241">
        <v>0</v>
      </c>
      <c r="L74" s="241">
        <v>2</v>
      </c>
      <c r="M74" s="249">
        <v>0</v>
      </c>
      <c r="N74" s="203">
        <v>7</v>
      </c>
      <c r="O74" s="301">
        <v>0</v>
      </c>
      <c r="P74" s="203">
        <v>0</v>
      </c>
      <c r="Q74" s="301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4">
        <v>25</v>
      </c>
      <c r="Z74" s="212">
        <v>0</v>
      </c>
      <c r="AA74" s="98">
        <v>0</v>
      </c>
      <c r="AB74" s="100">
        <v>0</v>
      </c>
      <c r="AC74" s="98">
        <f>AA74+'2025.7'!AA74</f>
        <v>0</v>
      </c>
      <c r="AD74" s="99">
        <f>AB74+'2025.7'!AB74</f>
        <v>0</v>
      </c>
      <c r="AE74" s="41">
        <v>0</v>
      </c>
      <c r="AF74" s="42">
        <v>0</v>
      </c>
      <c r="AG74" s="43">
        <f t="shared" si="24"/>
        <v>0</v>
      </c>
      <c r="AH74" s="42">
        <v>0</v>
      </c>
      <c r="AI74" s="43">
        <f t="shared" si="25"/>
        <v>0</v>
      </c>
      <c r="AJ74" s="153">
        <f>AE74+'2025.7'!AC74</f>
        <v>0</v>
      </c>
      <c r="AK74" s="169">
        <f>AF74+'2025.7'!AD74</f>
        <v>0</v>
      </c>
      <c r="AL74" s="43">
        <f>AG74+'2025.7'!AE74</f>
        <v>0</v>
      </c>
      <c r="AM74" s="169">
        <f>AH74+'2025.7'!AF74</f>
        <v>0</v>
      </c>
      <c r="AN74" s="43">
        <f>AI74+'2025.7'!AG74</f>
        <v>0</v>
      </c>
      <c r="AO74" s="41">
        <v>0</v>
      </c>
      <c r="AP74" s="41">
        <v>0</v>
      </c>
      <c r="AQ74" s="41">
        <f>AO74+'2025.7'!AM74</f>
        <v>0</v>
      </c>
      <c r="AR74" s="41">
        <f>AP74+'2025.7'!AN74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AS74+'2025.7'!AS74</f>
        <v>0</v>
      </c>
      <c r="AX74" s="41">
        <f>AT74+'2025.7'!AT74</f>
        <v>0</v>
      </c>
      <c r="AY74" s="41">
        <f>AU74+'2025.7'!AU74</f>
        <v>0</v>
      </c>
      <c r="AZ74" s="41">
        <f>AV74+'2025.7'!AV74</f>
        <v>0</v>
      </c>
    </row>
    <row r="75" spans="1:52">
      <c r="A75" s="470"/>
      <c r="B75" s="472">
        <v>2</v>
      </c>
      <c r="C75" s="36" t="s">
        <v>123</v>
      </c>
      <c r="D75" s="63">
        <v>0</v>
      </c>
      <c r="E75" s="64">
        <v>0</v>
      </c>
      <c r="F75" s="252">
        <v>38</v>
      </c>
      <c r="G75" s="257">
        <v>27</v>
      </c>
      <c r="H75" s="245">
        <v>0</v>
      </c>
      <c r="I75" s="241">
        <v>0</v>
      </c>
      <c r="J75" s="241">
        <v>0</v>
      </c>
      <c r="K75" s="241">
        <v>0</v>
      </c>
      <c r="L75" s="241">
        <v>0</v>
      </c>
      <c r="M75" s="249">
        <v>0</v>
      </c>
      <c r="N75" s="203">
        <v>11</v>
      </c>
      <c r="O75" s="301">
        <v>0</v>
      </c>
      <c r="P75" s="203">
        <v>0</v>
      </c>
      <c r="Q75" s="301">
        <v>8</v>
      </c>
      <c r="R75" s="65">
        <v>38</v>
      </c>
      <c r="S75" s="66">
        <v>0</v>
      </c>
      <c r="T75" s="66">
        <v>0</v>
      </c>
      <c r="U75" s="66">
        <v>0</v>
      </c>
      <c r="V75" s="66">
        <v>0</v>
      </c>
      <c r="W75" s="66">
        <v>0</v>
      </c>
      <c r="X75" s="66">
        <v>0</v>
      </c>
      <c r="Y75" s="224">
        <v>38</v>
      </c>
      <c r="Z75" s="212">
        <v>0</v>
      </c>
      <c r="AA75" s="98">
        <v>0</v>
      </c>
      <c r="AB75" s="100">
        <v>0</v>
      </c>
      <c r="AC75" s="98">
        <f>AA75+'2025.7'!AA75</f>
        <v>0</v>
      </c>
      <c r="AD75" s="99">
        <f>AB75+'2025.7'!AB75</f>
        <v>0</v>
      </c>
      <c r="AE75" s="41">
        <v>0</v>
      </c>
      <c r="AF75" s="42">
        <v>0</v>
      </c>
      <c r="AG75" s="43">
        <f t="shared" si="24"/>
        <v>0</v>
      </c>
      <c r="AH75" s="42">
        <v>0</v>
      </c>
      <c r="AI75" s="43">
        <f t="shared" si="25"/>
        <v>0</v>
      </c>
      <c r="AJ75" s="153">
        <f>AE75+'2025.7'!AC75</f>
        <v>0</v>
      </c>
      <c r="AK75" s="169">
        <f>AF75+'2025.7'!AD75</f>
        <v>0</v>
      </c>
      <c r="AL75" s="43">
        <f>AG75+'2025.7'!AE75</f>
        <v>0</v>
      </c>
      <c r="AM75" s="169">
        <f>AH75+'2025.7'!AF75</f>
        <v>0</v>
      </c>
      <c r="AN75" s="43">
        <f>AI75+'2025.7'!AG75</f>
        <v>0</v>
      </c>
      <c r="AO75" s="41">
        <v>0</v>
      </c>
      <c r="AP75" s="41">
        <v>0</v>
      </c>
      <c r="AQ75" s="41">
        <f>AO75+'2025.7'!AM75</f>
        <v>0</v>
      </c>
      <c r="AR75" s="41">
        <f>AP75+'2025.7'!AN75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AS75+'2025.7'!AS75</f>
        <v>0</v>
      </c>
      <c r="AX75" s="41">
        <f>AT75+'2025.7'!AT75</f>
        <v>0</v>
      </c>
      <c r="AY75" s="41">
        <f>AU75+'2025.7'!AU75</f>
        <v>0</v>
      </c>
      <c r="AZ75" s="41">
        <f>AV75+'2025.7'!AV75</f>
        <v>0</v>
      </c>
    </row>
    <row r="76" spans="1:52">
      <c r="A76" s="470"/>
      <c r="B76" s="472"/>
      <c r="C76" s="36" t="s">
        <v>124</v>
      </c>
      <c r="D76" s="63">
        <v>0</v>
      </c>
      <c r="E76" s="64">
        <v>0</v>
      </c>
      <c r="F76" s="252">
        <v>53</v>
      </c>
      <c r="G76" s="257">
        <v>53</v>
      </c>
      <c r="H76" s="245">
        <v>0</v>
      </c>
      <c r="I76" s="241">
        <v>0</v>
      </c>
      <c r="J76" s="241">
        <v>0</v>
      </c>
      <c r="K76" s="241">
        <v>0</v>
      </c>
      <c r="L76" s="241">
        <v>0</v>
      </c>
      <c r="M76" s="249">
        <v>0</v>
      </c>
      <c r="N76" s="203">
        <v>0</v>
      </c>
      <c r="O76" s="301">
        <v>0</v>
      </c>
      <c r="P76" s="203">
        <v>4</v>
      </c>
      <c r="Q76" s="301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4">
        <v>53</v>
      </c>
      <c r="Z76" s="212">
        <v>1</v>
      </c>
      <c r="AA76" s="98">
        <v>0</v>
      </c>
      <c r="AB76" s="100">
        <v>0</v>
      </c>
      <c r="AC76" s="98">
        <f>AA76+'2025.7'!AA76</f>
        <v>0</v>
      </c>
      <c r="AD76" s="99">
        <f>AB76+'2025.7'!AB76</f>
        <v>0</v>
      </c>
      <c r="AE76" s="41">
        <v>1</v>
      </c>
      <c r="AF76" s="42">
        <v>1</v>
      </c>
      <c r="AG76" s="43">
        <f t="shared" si="24"/>
        <v>200</v>
      </c>
      <c r="AH76" s="42">
        <v>97</v>
      </c>
      <c r="AI76" s="43">
        <f t="shared" si="25"/>
        <v>38800</v>
      </c>
      <c r="AJ76" s="153">
        <f>AE76+'2025.7'!AC76</f>
        <v>1</v>
      </c>
      <c r="AK76" s="169">
        <f>AF76+'2025.7'!AD76</f>
        <v>1</v>
      </c>
      <c r="AL76" s="43">
        <f>AG76+'2025.7'!AE76</f>
        <v>200</v>
      </c>
      <c r="AM76" s="169">
        <f>AH76+'2025.7'!AF76</f>
        <v>97</v>
      </c>
      <c r="AN76" s="43">
        <f>AI76+'2025.7'!AG76</f>
        <v>38800</v>
      </c>
      <c r="AO76" s="41">
        <v>0</v>
      </c>
      <c r="AP76" s="41">
        <v>0</v>
      </c>
      <c r="AQ76" s="41">
        <f>AO76+'2025.7'!AM76</f>
        <v>0</v>
      </c>
      <c r="AR76" s="41">
        <f>AP76+'2025.7'!AN76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AS76+'2025.7'!AS76</f>
        <v>0</v>
      </c>
      <c r="AX76" s="41">
        <f>AT76+'2025.7'!AT76</f>
        <v>0</v>
      </c>
      <c r="AY76" s="41">
        <f>AU76+'2025.7'!AU76</f>
        <v>0</v>
      </c>
      <c r="AZ76" s="41">
        <f>AV76+'2025.7'!AV76</f>
        <v>0</v>
      </c>
    </row>
    <row r="77" spans="1:52">
      <c r="A77" s="470"/>
      <c r="B77" s="472"/>
      <c r="C77" s="36" t="s">
        <v>146</v>
      </c>
      <c r="D77" s="63">
        <v>0</v>
      </c>
      <c r="E77" s="64">
        <v>0</v>
      </c>
      <c r="F77" s="252">
        <v>44</v>
      </c>
      <c r="G77" s="257">
        <v>41</v>
      </c>
      <c r="H77" s="245">
        <v>0</v>
      </c>
      <c r="I77" s="241">
        <v>0</v>
      </c>
      <c r="J77" s="241">
        <v>1</v>
      </c>
      <c r="K77" s="241">
        <v>0</v>
      </c>
      <c r="L77" s="241">
        <v>0</v>
      </c>
      <c r="M77" s="249">
        <v>0</v>
      </c>
      <c r="N77" s="203">
        <v>3</v>
      </c>
      <c r="O77" s="301">
        <v>0</v>
      </c>
      <c r="P77" s="203">
        <v>4</v>
      </c>
      <c r="Q77" s="301">
        <v>3</v>
      </c>
      <c r="R77" s="65">
        <v>42</v>
      </c>
      <c r="S77" s="66">
        <v>0</v>
      </c>
      <c r="T77" s="66">
        <v>0</v>
      </c>
      <c r="U77" s="66">
        <v>3</v>
      </c>
      <c r="V77" s="66">
        <v>0</v>
      </c>
      <c r="W77" s="66">
        <v>0</v>
      </c>
      <c r="X77" s="66">
        <v>1</v>
      </c>
      <c r="Y77" s="224">
        <v>44</v>
      </c>
      <c r="Z77" s="212">
        <v>2</v>
      </c>
      <c r="AA77" s="98">
        <v>0</v>
      </c>
      <c r="AB77" s="100">
        <v>0</v>
      </c>
      <c r="AC77" s="98">
        <f>AA77+'2025.7'!AA77</f>
        <v>0</v>
      </c>
      <c r="AD77" s="99">
        <f>AB77+'2025.7'!AB77</f>
        <v>0</v>
      </c>
      <c r="AE77" s="41">
        <v>0</v>
      </c>
      <c r="AF77" s="42">
        <v>0</v>
      </c>
      <c r="AG77" s="43">
        <f t="shared" si="24"/>
        <v>0</v>
      </c>
      <c r="AH77" s="42">
        <v>0</v>
      </c>
      <c r="AI77" s="43">
        <f t="shared" si="25"/>
        <v>0</v>
      </c>
      <c r="AJ77" s="153">
        <f>AE77+'2025.7'!AC77</f>
        <v>0</v>
      </c>
      <c r="AK77" s="169">
        <f>AF77+'2025.7'!AD77</f>
        <v>0</v>
      </c>
      <c r="AL77" s="43">
        <f>AG77+'2025.7'!AE77</f>
        <v>0</v>
      </c>
      <c r="AM77" s="169">
        <f>AH77+'2025.7'!AF77</f>
        <v>0</v>
      </c>
      <c r="AN77" s="43">
        <f>AI77+'2025.7'!AG77</f>
        <v>0</v>
      </c>
      <c r="AO77" s="41">
        <v>0</v>
      </c>
      <c r="AP77" s="41">
        <v>0</v>
      </c>
      <c r="AQ77" s="41">
        <f>AO77+'2025.7'!AM77</f>
        <v>0</v>
      </c>
      <c r="AR77" s="41">
        <f>AP77+'2025.7'!AN77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AS77+'2025.7'!AS77</f>
        <v>0</v>
      </c>
      <c r="AX77" s="41">
        <f>AT77+'2025.7'!AT77</f>
        <v>0</v>
      </c>
      <c r="AY77" s="41">
        <f>AU77+'2025.7'!AU77</f>
        <v>0</v>
      </c>
      <c r="AZ77" s="41">
        <f>AV77+'2025.7'!AV77</f>
        <v>0</v>
      </c>
    </row>
    <row r="78" spans="1:52">
      <c r="A78" s="470"/>
      <c r="B78" s="472"/>
      <c r="C78" s="36" t="s">
        <v>126</v>
      </c>
      <c r="D78" s="63">
        <v>0</v>
      </c>
      <c r="E78" s="64">
        <v>0</v>
      </c>
      <c r="F78" s="252">
        <v>12</v>
      </c>
      <c r="G78" s="257">
        <v>12</v>
      </c>
      <c r="H78" s="245">
        <v>0</v>
      </c>
      <c r="I78" s="241">
        <v>0</v>
      </c>
      <c r="J78" s="241">
        <v>0</v>
      </c>
      <c r="K78" s="241">
        <v>1</v>
      </c>
      <c r="L78" s="241">
        <v>0</v>
      </c>
      <c r="M78" s="249">
        <v>0</v>
      </c>
      <c r="N78" s="203">
        <v>0</v>
      </c>
      <c r="O78" s="301">
        <v>0</v>
      </c>
      <c r="P78" s="203">
        <v>0</v>
      </c>
      <c r="Q78" s="301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4">
        <v>12</v>
      </c>
      <c r="Z78" s="212">
        <v>0</v>
      </c>
      <c r="AA78" s="98">
        <v>0</v>
      </c>
      <c r="AB78" s="100">
        <v>0</v>
      </c>
      <c r="AC78" s="98">
        <f>AA78+'2025.7'!AA78</f>
        <v>0</v>
      </c>
      <c r="AD78" s="99">
        <f>AB78+'2025.7'!AB78</f>
        <v>0</v>
      </c>
      <c r="AE78" s="41">
        <v>0</v>
      </c>
      <c r="AF78" s="42">
        <v>0</v>
      </c>
      <c r="AG78" s="43">
        <f t="shared" si="24"/>
        <v>0</v>
      </c>
      <c r="AH78" s="42">
        <v>0</v>
      </c>
      <c r="AI78" s="43">
        <f t="shared" si="25"/>
        <v>0</v>
      </c>
      <c r="AJ78" s="153">
        <f>AE78+'2025.7'!AC78</f>
        <v>0</v>
      </c>
      <c r="AK78" s="169">
        <f>AF78+'2025.7'!AD78</f>
        <v>0</v>
      </c>
      <c r="AL78" s="43">
        <f>AG78+'2025.7'!AE78</f>
        <v>0</v>
      </c>
      <c r="AM78" s="169">
        <f>AH78+'2025.7'!AF78</f>
        <v>0</v>
      </c>
      <c r="AN78" s="43">
        <f>AI78+'2025.7'!AG78</f>
        <v>0</v>
      </c>
      <c r="AO78" s="41">
        <v>0</v>
      </c>
      <c r="AP78" s="41">
        <v>0</v>
      </c>
      <c r="AQ78" s="41">
        <f>AO78+'2025.7'!AM78</f>
        <v>0</v>
      </c>
      <c r="AR78" s="41">
        <f>AP78+'2025.7'!AN78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AS78+'2025.7'!AS78</f>
        <v>0</v>
      </c>
      <c r="AX78" s="41">
        <f>AT78+'2025.7'!AT78</f>
        <v>0</v>
      </c>
      <c r="AY78" s="41">
        <f>AU78+'2025.7'!AU78</f>
        <v>0</v>
      </c>
      <c r="AZ78" s="41">
        <f>AV78+'2025.7'!AV78</f>
        <v>0</v>
      </c>
    </row>
    <row r="79" spans="1:52">
      <c r="A79" s="471"/>
      <c r="B79" s="472"/>
      <c r="C79" s="36" t="s">
        <v>127</v>
      </c>
      <c r="D79" s="63">
        <v>0</v>
      </c>
      <c r="E79" s="64">
        <v>0</v>
      </c>
      <c r="F79" s="253">
        <v>54</v>
      </c>
      <c r="G79" s="260">
        <v>36</v>
      </c>
      <c r="H79" s="246">
        <v>0</v>
      </c>
      <c r="I79" s="242">
        <v>0</v>
      </c>
      <c r="J79" s="242">
        <v>0</v>
      </c>
      <c r="K79" s="242">
        <v>0</v>
      </c>
      <c r="L79" s="242">
        <v>3</v>
      </c>
      <c r="M79" s="250">
        <v>0</v>
      </c>
      <c r="N79" s="206">
        <v>18</v>
      </c>
      <c r="O79" s="302">
        <v>0</v>
      </c>
      <c r="P79" s="206">
        <v>7</v>
      </c>
      <c r="Q79" s="302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5">
        <v>54</v>
      </c>
      <c r="Z79" s="215">
        <v>0</v>
      </c>
      <c r="AA79" s="98">
        <v>0</v>
      </c>
      <c r="AB79" s="100">
        <v>0</v>
      </c>
      <c r="AC79" s="98">
        <f>AA79+'2025.7'!AA79</f>
        <v>0</v>
      </c>
      <c r="AD79" s="99">
        <f>AB79+'2025.7'!AB79</f>
        <v>0</v>
      </c>
      <c r="AE79" s="41">
        <v>0</v>
      </c>
      <c r="AF79" s="42">
        <v>0</v>
      </c>
      <c r="AG79" s="43">
        <f t="shared" si="24"/>
        <v>0</v>
      </c>
      <c r="AH79" s="42">
        <v>0</v>
      </c>
      <c r="AI79" s="43">
        <f t="shared" si="25"/>
        <v>0</v>
      </c>
      <c r="AJ79" s="153">
        <f>AE79+'2025.7'!AC79</f>
        <v>1</v>
      </c>
      <c r="AK79" s="169">
        <f>AF79+'2025.7'!AD79</f>
        <v>0</v>
      </c>
      <c r="AL79" s="43">
        <f>AG79+'2025.7'!AE79</f>
        <v>0</v>
      </c>
      <c r="AM79" s="169">
        <f>AH79+'2025.7'!AF79</f>
        <v>56</v>
      </c>
      <c r="AN79" s="43">
        <f>AI79+'2025.7'!AG79</f>
        <v>22400</v>
      </c>
      <c r="AO79" s="41">
        <v>0</v>
      </c>
      <c r="AP79" s="41">
        <v>0</v>
      </c>
      <c r="AQ79" s="41">
        <f>AO79+'2025.7'!AM79</f>
        <v>0</v>
      </c>
      <c r="AR79" s="41">
        <f>AP79+'2025.7'!AN79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AS79+'2025.7'!AS79</f>
        <v>0</v>
      </c>
      <c r="AX79" s="41">
        <f>AT79+'2025.7'!AT79</f>
        <v>0</v>
      </c>
      <c r="AY79" s="41">
        <f>AU79+'2025.7'!AU79</f>
        <v>0</v>
      </c>
      <c r="AZ79" s="41">
        <f>AV79+'2025.7'!AV79</f>
        <v>0</v>
      </c>
    </row>
    <row r="80" spans="1:52" ht="16.5" customHeight="1">
      <c r="A80" s="45" t="s">
        <v>73</v>
      </c>
      <c r="B80" s="45"/>
      <c r="C80" s="46"/>
      <c r="D80" s="59">
        <f>SUM(D72:D79)</f>
        <v>1</v>
      </c>
      <c r="E80" s="60">
        <f>SUM(E72:E79)</f>
        <v>0</v>
      </c>
      <c r="F80" s="214">
        <f>SUM(F72:F79)</f>
        <v>298</v>
      </c>
      <c r="G80" s="259">
        <f>SUM(G72:G79)</f>
        <v>248</v>
      </c>
      <c r="H80" s="266">
        <f t="shared" ref="H80:N80" si="29">SUM(H72:H79)</f>
        <v>0</v>
      </c>
      <c r="I80" s="278">
        <f t="shared" si="29"/>
        <v>0</v>
      </c>
      <c r="J80" s="278">
        <f t="shared" si="29"/>
        <v>2</v>
      </c>
      <c r="K80" s="278">
        <f t="shared" si="29"/>
        <v>1</v>
      </c>
      <c r="L80" s="278">
        <f t="shared" si="29"/>
        <v>8</v>
      </c>
      <c r="M80" s="272">
        <f t="shared" si="29"/>
        <v>0</v>
      </c>
      <c r="N80" s="205">
        <f t="shared" si="29"/>
        <v>50</v>
      </c>
      <c r="O80" s="300">
        <f t="shared" ref="O80:AF80" si="30">SUM(O72:O79)</f>
        <v>0</v>
      </c>
      <c r="P80" s="205">
        <f t="shared" ref="P80:Q80" si="31">SUM(P72:P79)</f>
        <v>24</v>
      </c>
      <c r="Q80" s="300">
        <f t="shared" si="31"/>
        <v>37</v>
      </c>
      <c r="R80" s="61">
        <f t="shared" si="30"/>
        <v>294</v>
      </c>
      <c r="S80" s="62">
        <f t="shared" si="30"/>
        <v>0</v>
      </c>
      <c r="T80" s="62">
        <f t="shared" si="30"/>
        <v>0</v>
      </c>
      <c r="U80" s="62">
        <f t="shared" si="30"/>
        <v>5</v>
      </c>
      <c r="V80" s="62">
        <f t="shared" si="30"/>
        <v>0</v>
      </c>
      <c r="W80" s="62">
        <f t="shared" si="30"/>
        <v>0</v>
      </c>
      <c r="X80" s="62">
        <f t="shared" si="30"/>
        <v>1</v>
      </c>
      <c r="Y80" s="223">
        <f t="shared" si="30"/>
        <v>298</v>
      </c>
      <c r="Z80" s="214">
        <f t="shared" si="30"/>
        <v>4</v>
      </c>
      <c r="AA80" s="162">
        <f t="shared" si="30"/>
        <v>0</v>
      </c>
      <c r="AB80" s="163">
        <f t="shared" si="30"/>
        <v>0</v>
      </c>
      <c r="AC80" s="162">
        <f t="shared" si="30"/>
        <v>0</v>
      </c>
      <c r="AD80" s="163">
        <f t="shared" si="30"/>
        <v>0</v>
      </c>
      <c r="AE80" s="45">
        <f t="shared" si="30"/>
        <v>2</v>
      </c>
      <c r="AF80" s="56">
        <f t="shared" si="30"/>
        <v>2</v>
      </c>
      <c r="AG80" s="54">
        <f t="shared" si="24"/>
        <v>400</v>
      </c>
      <c r="AH80" s="56">
        <f>SUM(AH72:AH79)</f>
        <v>142</v>
      </c>
      <c r="AI80" s="54">
        <f t="shared" si="25"/>
        <v>56800</v>
      </c>
      <c r="AJ80" s="158">
        <f>SUM(AJ72:AJ79)</f>
        <v>4</v>
      </c>
      <c r="AK80" s="170">
        <f>SUM(AK72:AK79)</f>
        <v>2</v>
      </c>
      <c r="AL80" s="54">
        <f>SUM(AL72:AL79)</f>
        <v>400</v>
      </c>
      <c r="AM80" s="170">
        <f>SUM(AM72:AM79)</f>
        <v>211</v>
      </c>
      <c r="AN80" s="54">
        <f>SUM(AN72:AN79)</f>
        <v>84400</v>
      </c>
      <c r="AO80" s="45">
        <f t="shared" ref="AO80:AZ80" si="32">SUM(AO72:AO79)</f>
        <v>0</v>
      </c>
      <c r="AP80" s="45">
        <f t="shared" si="32"/>
        <v>0</v>
      </c>
      <c r="AQ80" s="45">
        <f t="shared" si="32"/>
        <v>0</v>
      </c>
      <c r="AR80" s="45">
        <f t="shared" si="32"/>
        <v>0</v>
      </c>
      <c r="AS80" s="45">
        <f t="shared" si="32"/>
        <v>0</v>
      </c>
      <c r="AT80" s="45">
        <f t="shared" si="32"/>
        <v>0</v>
      </c>
      <c r="AU80" s="45">
        <f t="shared" si="32"/>
        <v>0</v>
      </c>
      <c r="AV80" s="45">
        <f t="shared" si="32"/>
        <v>0</v>
      </c>
      <c r="AW80" s="45">
        <f t="shared" si="32"/>
        <v>0</v>
      </c>
      <c r="AX80" s="45">
        <f t="shared" si="32"/>
        <v>0</v>
      </c>
      <c r="AY80" s="45">
        <f t="shared" si="32"/>
        <v>0</v>
      </c>
      <c r="AZ80" s="45">
        <f t="shared" si="32"/>
        <v>0</v>
      </c>
    </row>
    <row r="81" spans="1:52">
      <c r="A81" s="469">
        <v>7</v>
      </c>
      <c r="B81" s="469">
        <v>1</v>
      </c>
      <c r="C81" s="36" t="s">
        <v>128</v>
      </c>
      <c r="D81" s="63">
        <v>0</v>
      </c>
      <c r="E81" s="64">
        <v>0</v>
      </c>
      <c r="F81" s="252">
        <v>30</v>
      </c>
      <c r="G81" s="257">
        <v>30</v>
      </c>
      <c r="H81" s="245">
        <v>0</v>
      </c>
      <c r="I81" s="241">
        <v>0</v>
      </c>
      <c r="J81" s="241">
        <v>0</v>
      </c>
      <c r="K81" s="241">
        <v>4</v>
      </c>
      <c r="L81" s="241">
        <v>0</v>
      </c>
      <c r="M81" s="249">
        <v>0</v>
      </c>
      <c r="N81" s="203">
        <v>0</v>
      </c>
      <c r="O81" s="301">
        <v>0</v>
      </c>
      <c r="P81" s="203">
        <v>1</v>
      </c>
      <c r="Q81" s="301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4">
        <v>30</v>
      </c>
      <c r="Z81" s="212">
        <v>0</v>
      </c>
      <c r="AA81" s="98">
        <v>0</v>
      </c>
      <c r="AB81" s="100">
        <v>0</v>
      </c>
      <c r="AC81" s="98">
        <f>AA81+'2025.7'!AA81</f>
        <v>0</v>
      </c>
      <c r="AD81" s="99">
        <f>AB81+'2025.7'!AB81</f>
        <v>0</v>
      </c>
      <c r="AE81" s="41">
        <v>0</v>
      </c>
      <c r="AF81" s="42">
        <v>0</v>
      </c>
      <c r="AG81" s="43">
        <f t="shared" si="24"/>
        <v>0</v>
      </c>
      <c r="AH81" s="42">
        <v>0</v>
      </c>
      <c r="AI81" s="43">
        <f t="shared" si="25"/>
        <v>0</v>
      </c>
      <c r="AJ81" s="153">
        <f>AE81+'2025.7'!AC81</f>
        <v>0</v>
      </c>
      <c r="AK81" s="169">
        <f>AF81+'2025.7'!AD81</f>
        <v>0</v>
      </c>
      <c r="AL81" s="43">
        <f>AG81+'2025.7'!AE81</f>
        <v>0</v>
      </c>
      <c r="AM81" s="169">
        <f>AH81+'2025.7'!AF81</f>
        <v>0</v>
      </c>
      <c r="AN81" s="43">
        <f>AI81+'2025.7'!AG81</f>
        <v>0</v>
      </c>
      <c r="AO81" s="41">
        <v>0</v>
      </c>
      <c r="AP81" s="41">
        <v>0</v>
      </c>
      <c r="AQ81" s="41">
        <f>AO81+'2025.7'!AM81</f>
        <v>0</v>
      </c>
      <c r="AR81" s="41">
        <f>AP81+'2025.7'!AN81</f>
        <v>0</v>
      </c>
      <c r="AS81" s="41">
        <v>0</v>
      </c>
      <c r="AT81" s="41">
        <v>0</v>
      </c>
      <c r="AU81" s="41">
        <v>0</v>
      </c>
      <c r="AV81" s="41">
        <v>0</v>
      </c>
      <c r="AW81" s="41">
        <f>AS81+'2025.7'!AS81</f>
        <v>0</v>
      </c>
      <c r="AX81" s="41">
        <f>AT81+'2025.7'!AT81</f>
        <v>0</v>
      </c>
      <c r="AY81" s="41">
        <f>AU81+'2025.7'!AU81</f>
        <v>0</v>
      </c>
      <c r="AZ81" s="41">
        <f>AV81+'2025.7'!AV81</f>
        <v>0</v>
      </c>
    </row>
    <row r="82" spans="1:52">
      <c r="A82" s="470"/>
      <c r="B82" s="470"/>
      <c r="C82" s="36" t="s">
        <v>129</v>
      </c>
      <c r="D82" s="63">
        <v>0</v>
      </c>
      <c r="E82" s="64">
        <v>0</v>
      </c>
      <c r="F82" s="252">
        <v>26</v>
      </c>
      <c r="G82" s="257">
        <v>26</v>
      </c>
      <c r="H82" s="245">
        <v>0</v>
      </c>
      <c r="I82" s="241">
        <v>0</v>
      </c>
      <c r="J82" s="241">
        <v>0</v>
      </c>
      <c r="K82" s="241">
        <v>0</v>
      </c>
      <c r="L82" s="241">
        <v>0</v>
      </c>
      <c r="M82" s="249">
        <v>0</v>
      </c>
      <c r="N82" s="203">
        <v>0</v>
      </c>
      <c r="O82" s="301">
        <v>0</v>
      </c>
      <c r="P82" s="203">
        <v>0</v>
      </c>
      <c r="Q82" s="301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4">
        <v>26</v>
      </c>
      <c r="Z82" s="212">
        <v>0</v>
      </c>
      <c r="AA82" s="98">
        <v>0</v>
      </c>
      <c r="AB82" s="100">
        <v>0</v>
      </c>
      <c r="AC82" s="98">
        <f>AA82+'2025.7'!AA82</f>
        <v>0</v>
      </c>
      <c r="AD82" s="99">
        <f>AB82+'2025.7'!AB82</f>
        <v>0</v>
      </c>
      <c r="AE82" s="41">
        <v>1</v>
      </c>
      <c r="AF82" s="42">
        <v>0</v>
      </c>
      <c r="AG82" s="43">
        <f t="shared" si="24"/>
        <v>0</v>
      </c>
      <c r="AH82" s="42">
        <v>48</v>
      </c>
      <c r="AI82" s="43">
        <f t="shared" si="25"/>
        <v>19200</v>
      </c>
      <c r="AJ82" s="153">
        <f>AE82+'2025.7'!AC82</f>
        <v>1</v>
      </c>
      <c r="AK82" s="169">
        <f>AF82+'2025.7'!AD82</f>
        <v>0</v>
      </c>
      <c r="AL82" s="43">
        <f>AG82+'2025.7'!AE82</f>
        <v>0</v>
      </c>
      <c r="AM82" s="169">
        <f>AH82+'2025.7'!AF82</f>
        <v>48</v>
      </c>
      <c r="AN82" s="43">
        <f>AI82+'2025.7'!AG82</f>
        <v>19200</v>
      </c>
      <c r="AO82" s="41">
        <v>0</v>
      </c>
      <c r="AP82" s="41">
        <v>0</v>
      </c>
      <c r="AQ82" s="41">
        <f>AO82+'2025.7'!AM82</f>
        <v>0</v>
      </c>
      <c r="AR82" s="41">
        <f>AP82+'2025.7'!AN82</f>
        <v>0</v>
      </c>
      <c r="AS82" s="41">
        <v>0</v>
      </c>
      <c r="AT82" s="41">
        <v>0</v>
      </c>
      <c r="AU82" s="41">
        <v>0</v>
      </c>
      <c r="AV82" s="41">
        <v>0</v>
      </c>
      <c r="AW82" s="41">
        <f>AS82+'2025.7'!AS82</f>
        <v>0</v>
      </c>
      <c r="AX82" s="41">
        <f>AT82+'2025.7'!AT82</f>
        <v>0</v>
      </c>
      <c r="AY82" s="41">
        <f>AU82+'2025.7'!AU82</f>
        <v>0</v>
      </c>
      <c r="AZ82" s="41">
        <f>AV82+'2025.7'!AV82</f>
        <v>0</v>
      </c>
    </row>
    <row r="83" spans="1:52">
      <c r="A83" s="470"/>
      <c r="B83" s="471"/>
      <c r="C83" s="36" t="s">
        <v>130</v>
      </c>
      <c r="D83" s="63">
        <v>0</v>
      </c>
      <c r="E83" s="64">
        <v>0</v>
      </c>
      <c r="F83" s="252">
        <v>39</v>
      </c>
      <c r="G83" s="257">
        <v>39</v>
      </c>
      <c r="H83" s="245">
        <v>0</v>
      </c>
      <c r="I83" s="241">
        <v>0</v>
      </c>
      <c r="J83" s="241">
        <v>0</v>
      </c>
      <c r="K83" s="241">
        <v>0</v>
      </c>
      <c r="L83" s="241">
        <v>0</v>
      </c>
      <c r="M83" s="249">
        <v>0</v>
      </c>
      <c r="N83" s="203">
        <v>0</v>
      </c>
      <c r="O83" s="301">
        <v>0</v>
      </c>
      <c r="P83" s="203">
        <v>0</v>
      </c>
      <c r="Q83" s="301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4">
        <v>39</v>
      </c>
      <c r="Z83" s="212">
        <v>0</v>
      </c>
      <c r="AA83" s="98">
        <v>0</v>
      </c>
      <c r="AB83" s="100">
        <v>0</v>
      </c>
      <c r="AC83" s="98">
        <f>AA83+'2025.7'!AA83</f>
        <v>0</v>
      </c>
      <c r="AD83" s="99">
        <f>AB83+'2025.7'!AB83</f>
        <v>0</v>
      </c>
      <c r="AE83" s="41">
        <v>0</v>
      </c>
      <c r="AF83" s="42">
        <v>0</v>
      </c>
      <c r="AG83" s="43">
        <f t="shared" si="24"/>
        <v>0</v>
      </c>
      <c r="AH83" s="42">
        <v>0</v>
      </c>
      <c r="AI83" s="43">
        <f t="shared" si="25"/>
        <v>0</v>
      </c>
      <c r="AJ83" s="153">
        <f>AE83+'2025.7'!AC83</f>
        <v>0</v>
      </c>
      <c r="AK83" s="169">
        <f>AF83+'2025.7'!AD83</f>
        <v>0</v>
      </c>
      <c r="AL83" s="43">
        <f>AG83+'2025.7'!AE83</f>
        <v>0</v>
      </c>
      <c r="AM83" s="169">
        <f>AH83+'2025.7'!AF83</f>
        <v>0</v>
      </c>
      <c r="AN83" s="43">
        <f>AI83+'2025.7'!AG83</f>
        <v>0</v>
      </c>
      <c r="AO83" s="41">
        <v>1</v>
      </c>
      <c r="AP83" s="41">
        <v>0</v>
      </c>
      <c r="AQ83" s="41">
        <f>AO83+'2025.7'!AM83</f>
        <v>1</v>
      </c>
      <c r="AR83" s="41">
        <f>AP83+'2025.7'!AN83</f>
        <v>0</v>
      </c>
      <c r="AS83" s="41">
        <v>0</v>
      </c>
      <c r="AT83" s="41">
        <v>0</v>
      </c>
      <c r="AU83" s="41">
        <v>0</v>
      </c>
      <c r="AV83" s="41">
        <v>0</v>
      </c>
      <c r="AW83" s="41">
        <f>AS83+'2025.7'!AS83</f>
        <v>0</v>
      </c>
      <c r="AX83" s="41">
        <f>AT83+'2025.7'!AT83</f>
        <v>0</v>
      </c>
      <c r="AY83" s="41">
        <f>AU83+'2025.7'!AU83</f>
        <v>0</v>
      </c>
      <c r="AZ83" s="41">
        <f>AV83+'2025.7'!AV83</f>
        <v>0</v>
      </c>
    </row>
    <row r="84" spans="1:52">
      <c r="A84" s="470"/>
      <c r="B84" s="472">
        <v>2</v>
      </c>
      <c r="C84" s="36" t="s">
        <v>131</v>
      </c>
      <c r="D84" s="63">
        <v>0</v>
      </c>
      <c r="E84" s="64">
        <v>0</v>
      </c>
      <c r="F84" s="252">
        <v>44</v>
      </c>
      <c r="G84" s="257">
        <v>35</v>
      </c>
      <c r="H84" s="245">
        <v>0</v>
      </c>
      <c r="I84" s="241">
        <v>0</v>
      </c>
      <c r="J84" s="241">
        <v>1</v>
      </c>
      <c r="K84" s="241">
        <v>0</v>
      </c>
      <c r="L84" s="241">
        <v>0</v>
      </c>
      <c r="M84" s="249">
        <v>0</v>
      </c>
      <c r="N84" s="203">
        <v>9</v>
      </c>
      <c r="O84" s="301">
        <v>0</v>
      </c>
      <c r="P84" s="203">
        <v>9</v>
      </c>
      <c r="Q84" s="301">
        <v>6</v>
      </c>
      <c r="R84" s="65">
        <v>42</v>
      </c>
      <c r="S84" s="66">
        <v>0</v>
      </c>
      <c r="T84" s="66">
        <v>0</v>
      </c>
      <c r="U84" s="66">
        <v>2</v>
      </c>
      <c r="V84" s="66">
        <v>0</v>
      </c>
      <c r="W84" s="66">
        <v>0</v>
      </c>
      <c r="X84" s="66">
        <v>0</v>
      </c>
      <c r="Y84" s="224">
        <v>44</v>
      </c>
      <c r="Z84" s="212">
        <v>2</v>
      </c>
      <c r="AA84" s="98">
        <v>0</v>
      </c>
      <c r="AB84" s="100">
        <v>0</v>
      </c>
      <c r="AC84" s="98">
        <f>AA84+'2025.7'!AA84</f>
        <v>0</v>
      </c>
      <c r="AD84" s="99">
        <f>AB84+'2025.7'!AB84</f>
        <v>0</v>
      </c>
      <c r="AE84" s="41">
        <v>0</v>
      </c>
      <c r="AF84" s="42">
        <v>0</v>
      </c>
      <c r="AG84" s="43">
        <f t="shared" si="24"/>
        <v>0</v>
      </c>
      <c r="AH84" s="42">
        <v>0</v>
      </c>
      <c r="AI84" s="43">
        <f t="shared" si="25"/>
        <v>0</v>
      </c>
      <c r="AJ84" s="153">
        <f>AE84+'2025.7'!AC84</f>
        <v>0</v>
      </c>
      <c r="AK84" s="169">
        <f>AF84+'2025.7'!AD84</f>
        <v>0</v>
      </c>
      <c r="AL84" s="43">
        <f>AG84+'2025.7'!AE84</f>
        <v>0</v>
      </c>
      <c r="AM84" s="169">
        <f>AH84+'2025.7'!AF84</f>
        <v>0</v>
      </c>
      <c r="AN84" s="43">
        <f>AI84+'2025.7'!AG84</f>
        <v>0</v>
      </c>
      <c r="AO84" s="41">
        <v>1</v>
      </c>
      <c r="AP84" s="41">
        <v>0</v>
      </c>
      <c r="AQ84" s="41">
        <f>AO84+'2025.7'!AM84</f>
        <v>1</v>
      </c>
      <c r="AR84" s="41">
        <f>AP84+'2025.7'!AN84</f>
        <v>0</v>
      </c>
      <c r="AS84" s="41">
        <v>0</v>
      </c>
      <c r="AT84" s="41">
        <v>0</v>
      </c>
      <c r="AU84" s="41">
        <v>0</v>
      </c>
      <c r="AV84" s="41">
        <v>0</v>
      </c>
      <c r="AW84" s="41">
        <f>AS84+'2025.7'!AS84</f>
        <v>0</v>
      </c>
      <c r="AX84" s="41">
        <f>AT84+'2025.7'!AT84</f>
        <v>0</v>
      </c>
      <c r="AY84" s="41">
        <f>AU84+'2025.7'!AU84</f>
        <v>0</v>
      </c>
      <c r="AZ84" s="41">
        <f>AV84+'2025.7'!AV84</f>
        <v>0</v>
      </c>
    </row>
    <row r="85" spans="1:52">
      <c r="A85" s="470"/>
      <c r="B85" s="472"/>
      <c r="C85" s="36" t="s">
        <v>132</v>
      </c>
      <c r="D85" s="63">
        <v>0</v>
      </c>
      <c r="E85" s="64">
        <v>0</v>
      </c>
      <c r="F85" s="252">
        <v>23</v>
      </c>
      <c r="G85" s="257">
        <v>12</v>
      </c>
      <c r="H85" s="245">
        <v>0</v>
      </c>
      <c r="I85" s="241">
        <v>0</v>
      </c>
      <c r="J85" s="241">
        <v>0</v>
      </c>
      <c r="K85" s="241">
        <v>0</v>
      </c>
      <c r="L85" s="241">
        <v>0</v>
      </c>
      <c r="M85" s="249">
        <v>0</v>
      </c>
      <c r="N85" s="203">
        <v>11</v>
      </c>
      <c r="O85" s="301">
        <v>0</v>
      </c>
      <c r="P85" s="203">
        <v>0</v>
      </c>
      <c r="Q85" s="301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4">
        <v>23</v>
      </c>
      <c r="Z85" s="212">
        <v>0</v>
      </c>
      <c r="AA85" s="98">
        <v>0</v>
      </c>
      <c r="AB85" s="100">
        <v>0</v>
      </c>
      <c r="AC85" s="98">
        <f>AA85+'2025.7'!AA85</f>
        <v>0</v>
      </c>
      <c r="AD85" s="99">
        <f>AB85+'2025.7'!AB85</f>
        <v>0</v>
      </c>
      <c r="AE85" s="41">
        <v>1</v>
      </c>
      <c r="AF85" s="42">
        <v>2</v>
      </c>
      <c r="AG85" s="43">
        <f t="shared" si="24"/>
        <v>400</v>
      </c>
      <c r="AH85" s="42">
        <v>48</v>
      </c>
      <c r="AI85" s="43">
        <f t="shared" si="25"/>
        <v>19200</v>
      </c>
      <c r="AJ85" s="153">
        <f>AE85+'2025.7'!AC85</f>
        <v>1</v>
      </c>
      <c r="AK85" s="169">
        <f>AF85+'2025.7'!AD85</f>
        <v>2</v>
      </c>
      <c r="AL85" s="43">
        <f>AG85+'2025.7'!AE85</f>
        <v>400</v>
      </c>
      <c r="AM85" s="169">
        <f>AH85+'2025.7'!AF85</f>
        <v>48</v>
      </c>
      <c r="AN85" s="43">
        <f>AI85+'2025.7'!AG85</f>
        <v>19200</v>
      </c>
      <c r="AO85" s="41">
        <v>1</v>
      </c>
      <c r="AP85" s="41">
        <v>0</v>
      </c>
      <c r="AQ85" s="41">
        <f>AO85+'2025.7'!AM85</f>
        <v>1</v>
      </c>
      <c r="AR85" s="41">
        <f>AP85+'2025.7'!AN85</f>
        <v>0</v>
      </c>
      <c r="AS85" s="41">
        <v>0</v>
      </c>
      <c r="AT85" s="41">
        <v>0</v>
      </c>
      <c r="AU85" s="41">
        <v>0</v>
      </c>
      <c r="AV85" s="41">
        <v>0</v>
      </c>
      <c r="AW85" s="41">
        <f>AS85+'2025.7'!AS85</f>
        <v>0</v>
      </c>
      <c r="AX85" s="41">
        <f>AT85+'2025.7'!AT85</f>
        <v>0</v>
      </c>
      <c r="AY85" s="41">
        <f>AU85+'2025.7'!AU85</f>
        <v>0</v>
      </c>
      <c r="AZ85" s="41">
        <f>AV85+'2025.7'!AV85</f>
        <v>0</v>
      </c>
    </row>
    <row r="86" spans="1:52">
      <c r="A86" s="470"/>
      <c r="B86" s="472"/>
      <c r="C86" s="36" t="s">
        <v>133</v>
      </c>
      <c r="D86" s="63">
        <v>0</v>
      </c>
      <c r="E86" s="64">
        <v>0</v>
      </c>
      <c r="F86" s="252">
        <v>19</v>
      </c>
      <c r="G86" s="257">
        <v>19</v>
      </c>
      <c r="H86" s="245">
        <v>0</v>
      </c>
      <c r="I86" s="241">
        <v>0</v>
      </c>
      <c r="J86" s="241">
        <v>0</v>
      </c>
      <c r="K86" s="241">
        <v>3</v>
      </c>
      <c r="L86" s="241">
        <v>0</v>
      </c>
      <c r="M86" s="249">
        <v>0</v>
      </c>
      <c r="N86" s="203">
        <v>0</v>
      </c>
      <c r="O86" s="301">
        <v>0</v>
      </c>
      <c r="P86" s="203">
        <v>1</v>
      </c>
      <c r="Q86" s="301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224">
        <v>19</v>
      </c>
      <c r="Z86" s="212">
        <v>0</v>
      </c>
      <c r="AA86" s="98">
        <v>0</v>
      </c>
      <c r="AB86" s="100">
        <v>0</v>
      </c>
      <c r="AC86" s="98">
        <f>AA86+'2025.7'!AA86</f>
        <v>0</v>
      </c>
      <c r="AD86" s="99">
        <f>AB86+'2025.7'!AB86</f>
        <v>0</v>
      </c>
      <c r="AE86" s="41">
        <v>0</v>
      </c>
      <c r="AF86" s="42">
        <v>0</v>
      </c>
      <c r="AG86" s="43">
        <f t="shared" si="24"/>
        <v>0</v>
      </c>
      <c r="AH86" s="42">
        <v>0</v>
      </c>
      <c r="AI86" s="43">
        <f t="shared" si="25"/>
        <v>0</v>
      </c>
      <c r="AJ86" s="153">
        <f>AE86+'2025.7'!AC86</f>
        <v>0</v>
      </c>
      <c r="AK86" s="169">
        <f>AF86+'2025.7'!AD86</f>
        <v>0</v>
      </c>
      <c r="AL86" s="43">
        <f>AG86+'2025.7'!AE86</f>
        <v>0</v>
      </c>
      <c r="AM86" s="169">
        <f>AH86+'2025.7'!AF86</f>
        <v>0</v>
      </c>
      <c r="AN86" s="43">
        <f>AI86+'2025.7'!AG86</f>
        <v>0</v>
      </c>
      <c r="AO86" s="41">
        <v>0</v>
      </c>
      <c r="AP86" s="41">
        <v>0</v>
      </c>
      <c r="AQ86" s="41">
        <f>AO86+'2025.7'!AM86</f>
        <v>0</v>
      </c>
      <c r="AR86" s="41">
        <f>AP86+'2025.7'!AN86</f>
        <v>0</v>
      </c>
      <c r="AS86" s="41">
        <v>0</v>
      </c>
      <c r="AT86" s="41">
        <v>0</v>
      </c>
      <c r="AU86" s="41">
        <v>0</v>
      </c>
      <c r="AV86" s="41">
        <v>0</v>
      </c>
      <c r="AW86" s="41">
        <f>AS86+'2025.7'!AS86</f>
        <v>0</v>
      </c>
      <c r="AX86" s="41">
        <f>AT86+'2025.7'!AT86</f>
        <v>0</v>
      </c>
      <c r="AY86" s="41">
        <f>AU86+'2025.7'!AU86</f>
        <v>0</v>
      </c>
      <c r="AZ86" s="41">
        <f>AV86+'2025.7'!AV86</f>
        <v>0</v>
      </c>
    </row>
    <row r="87" spans="1:52">
      <c r="A87" s="470"/>
      <c r="B87" s="472"/>
      <c r="C87" s="36" t="s">
        <v>134</v>
      </c>
      <c r="D87" s="63">
        <v>2</v>
      </c>
      <c r="E87" s="64">
        <v>0</v>
      </c>
      <c r="F87" s="252">
        <v>86</v>
      </c>
      <c r="G87" s="257">
        <v>44</v>
      </c>
      <c r="H87" s="245">
        <v>0</v>
      </c>
      <c r="I87" s="241">
        <v>0</v>
      </c>
      <c r="J87" s="241">
        <v>0</v>
      </c>
      <c r="K87" s="241">
        <v>0</v>
      </c>
      <c r="L87" s="241">
        <v>2</v>
      </c>
      <c r="M87" s="249">
        <v>6</v>
      </c>
      <c r="N87" s="203">
        <v>42</v>
      </c>
      <c r="O87" s="301">
        <v>0</v>
      </c>
      <c r="P87" s="203">
        <v>2</v>
      </c>
      <c r="Q87" s="301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4">
        <v>86</v>
      </c>
      <c r="Z87" s="212">
        <v>2</v>
      </c>
      <c r="AA87" s="98">
        <v>0</v>
      </c>
      <c r="AB87" s="100">
        <v>0</v>
      </c>
      <c r="AC87" s="98">
        <f>AA87+'2025.7'!AA87</f>
        <v>0</v>
      </c>
      <c r="AD87" s="99">
        <f>AB87+'2025.7'!AB87</f>
        <v>0</v>
      </c>
      <c r="AE87" s="41">
        <v>0</v>
      </c>
      <c r="AF87" s="42">
        <v>0</v>
      </c>
      <c r="AG87" s="43">
        <f t="shared" si="24"/>
        <v>0</v>
      </c>
      <c r="AH87" s="42">
        <v>0</v>
      </c>
      <c r="AI87" s="43">
        <f t="shared" si="25"/>
        <v>0</v>
      </c>
      <c r="AJ87" s="153">
        <f>AE87+'2025.7'!AC87</f>
        <v>0</v>
      </c>
      <c r="AK87" s="169">
        <f>AF87+'2025.7'!AD87</f>
        <v>0</v>
      </c>
      <c r="AL87" s="43">
        <f>AG87+'2025.7'!AE87</f>
        <v>0</v>
      </c>
      <c r="AM87" s="169">
        <f>AH87+'2025.7'!AF87</f>
        <v>0</v>
      </c>
      <c r="AN87" s="43">
        <f>AI87+'2025.7'!AG87</f>
        <v>0</v>
      </c>
      <c r="AO87" s="41">
        <v>0</v>
      </c>
      <c r="AP87" s="41">
        <v>0</v>
      </c>
      <c r="AQ87" s="41">
        <f>AO87+'2025.7'!AM87</f>
        <v>6</v>
      </c>
      <c r="AR87" s="41">
        <f>AP87+'2025.7'!AN87</f>
        <v>0</v>
      </c>
      <c r="AS87" s="41">
        <v>0</v>
      </c>
      <c r="AT87" s="41">
        <v>0</v>
      </c>
      <c r="AU87" s="41">
        <v>0</v>
      </c>
      <c r="AV87" s="41">
        <v>0</v>
      </c>
      <c r="AW87" s="41">
        <f>AS87+'2025.7'!AS87</f>
        <v>0</v>
      </c>
      <c r="AX87" s="41">
        <f>AT87+'2025.7'!AT87</f>
        <v>0</v>
      </c>
      <c r="AY87" s="41">
        <f>AU87+'2025.7'!AU87</f>
        <v>0</v>
      </c>
      <c r="AZ87" s="41">
        <f>AV87+'2025.7'!AV87</f>
        <v>0</v>
      </c>
    </row>
    <row r="88" spans="1:52">
      <c r="A88" s="470"/>
      <c r="B88" s="472"/>
      <c r="C88" s="36" t="s">
        <v>135</v>
      </c>
      <c r="D88" s="63">
        <v>3</v>
      </c>
      <c r="E88" s="64">
        <v>1</v>
      </c>
      <c r="F88" s="252">
        <v>41</v>
      </c>
      <c r="G88" s="257">
        <v>23</v>
      </c>
      <c r="H88" s="245">
        <v>0</v>
      </c>
      <c r="I88" s="241">
        <v>0</v>
      </c>
      <c r="J88" s="241">
        <v>0</v>
      </c>
      <c r="K88" s="241">
        <v>0</v>
      </c>
      <c r="L88" s="241">
        <v>1</v>
      </c>
      <c r="M88" s="249">
        <v>0</v>
      </c>
      <c r="N88" s="203">
        <v>18</v>
      </c>
      <c r="O88" s="301">
        <v>0</v>
      </c>
      <c r="P88" s="203">
        <v>0</v>
      </c>
      <c r="Q88" s="301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4">
        <v>41</v>
      </c>
      <c r="Z88" s="212">
        <v>2</v>
      </c>
      <c r="AA88" s="98">
        <v>0</v>
      </c>
      <c r="AB88" s="100">
        <v>0</v>
      </c>
      <c r="AC88" s="98">
        <f>AA88+'2025.7'!AA88</f>
        <v>0</v>
      </c>
      <c r="AD88" s="99">
        <f>AB88+'2025.7'!AB88</f>
        <v>0</v>
      </c>
      <c r="AE88" s="41">
        <v>1</v>
      </c>
      <c r="AF88" s="42">
        <v>0</v>
      </c>
      <c r="AG88" s="43">
        <f t="shared" ref="AG88" si="33">AF88*$AG$5</f>
        <v>0</v>
      </c>
      <c r="AH88" s="42">
        <v>12</v>
      </c>
      <c r="AI88" s="43">
        <f t="shared" ref="AI88" si="34">AH88*$AI$5</f>
        <v>4800</v>
      </c>
      <c r="AJ88" s="153">
        <f>AE88+'2025.7'!AC88</f>
        <v>1</v>
      </c>
      <c r="AK88" s="169">
        <f>AF88+'2025.7'!AD88</f>
        <v>0</v>
      </c>
      <c r="AL88" s="43">
        <f>AG88+'2025.7'!AE88</f>
        <v>0</v>
      </c>
      <c r="AM88" s="169">
        <f>AH88+'2025.7'!AF88</f>
        <v>12</v>
      </c>
      <c r="AN88" s="43">
        <f>AI88+'2025.7'!AG88</f>
        <v>4800</v>
      </c>
      <c r="AO88" s="41">
        <v>0</v>
      </c>
      <c r="AP88" s="41">
        <v>0</v>
      </c>
      <c r="AQ88" s="41">
        <f>AO88+'2025.7'!AM88</f>
        <v>0</v>
      </c>
      <c r="AR88" s="41">
        <f>AP88+'2025.7'!AN88</f>
        <v>0</v>
      </c>
      <c r="AS88" s="41">
        <v>0</v>
      </c>
      <c r="AT88" s="41">
        <v>0</v>
      </c>
      <c r="AU88" s="41">
        <v>0</v>
      </c>
      <c r="AV88" s="41">
        <v>0</v>
      </c>
      <c r="AW88" s="41">
        <f>AS88+'2025.7'!AS88</f>
        <v>0</v>
      </c>
      <c r="AX88" s="41">
        <f>AT88+'2025.7'!AT88</f>
        <v>0</v>
      </c>
      <c r="AY88" s="41">
        <f>AU88+'2025.7'!AU88</f>
        <v>0</v>
      </c>
      <c r="AZ88" s="41">
        <f>AV88+'2025.7'!AV88</f>
        <v>0</v>
      </c>
    </row>
    <row r="89" spans="1:52">
      <c r="A89" s="471"/>
      <c r="B89" s="472"/>
      <c r="C89" s="36" t="s">
        <v>136</v>
      </c>
      <c r="D89" s="68">
        <v>0</v>
      </c>
      <c r="E89" s="69">
        <v>0</v>
      </c>
      <c r="F89" s="254">
        <v>16</v>
      </c>
      <c r="G89" s="261">
        <v>15</v>
      </c>
      <c r="H89" s="247">
        <v>0</v>
      </c>
      <c r="I89" s="243">
        <v>0</v>
      </c>
      <c r="J89" s="243">
        <v>0</v>
      </c>
      <c r="K89" s="243">
        <v>0</v>
      </c>
      <c r="L89" s="243">
        <v>0</v>
      </c>
      <c r="M89" s="251">
        <v>0</v>
      </c>
      <c r="N89" s="207">
        <v>1</v>
      </c>
      <c r="O89" s="303">
        <v>0</v>
      </c>
      <c r="P89" s="207">
        <v>1</v>
      </c>
      <c r="Q89" s="303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6">
        <v>16</v>
      </c>
      <c r="Z89" s="216">
        <v>0</v>
      </c>
      <c r="AA89" s="98">
        <v>0</v>
      </c>
      <c r="AB89" s="100">
        <v>0</v>
      </c>
      <c r="AC89" s="98">
        <f>AA89+'2025.7'!AA89</f>
        <v>0</v>
      </c>
      <c r="AD89" s="99">
        <f>AB89+'2025.7'!AB89</f>
        <v>0</v>
      </c>
      <c r="AE89" s="41">
        <v>0</v>
      </c>
      <c r="AF89" s="42">
        <v>0</v>
      </c>
      <c r="AG89" s="43">
        <f t="shared" si="24"/>
        <v>0</v>
      </c>
      <c r="AH89" s="42">
        <v>0</v>
      </c>
      <c r="AI89" s="43">
        <f t="shared" si="25"/>
        <v>0</v>
      </c>
      <c r="AJ89" s="153">
        <f>AE89+'2025.7'!AC89</f>
        <v>1</v>
      </c>
      <c r="AK89" s="169">
        <f>AF89+'2025.7'!AD89</f>
        <v>0</v>
      </c>
      <c r="AL89" s="43">
        <f>AG89+'2025.7'!AE89</f>
        <v>0</v>
      </c>
      <c r="AM89" s="169">
        <f>AH89+'2025.7'!AF89</f>
        <v>16</v>
      </c>
      <c r="AN89" s="43">
        <f>AI89+'2025.7'!AG89</f>
        <v>6400</v>
      </c>
      <c r="AO89" s="41">
        <v>1</v>
      </c>
      <c r="AP89" s="41">
        <v>0</v>
      </c>
      <c r="AQ89" s="41">
        <f>AO89+'2025.7'!AM89</f>
        <v>1</v>
      </c>
      <c r="AR89" s="41">
        <f>AP89+'2025.7'!AN89</f>
        <v>0</v>
      </c>
      <c r="AS89" s="41">
        <v>0</v>
      </c>
      <c r="AT89" s="41">
        <v>0</v>
      </c>
      <c r="AU89" s="41">
        <v>0</v>
      </c>
      <c r="AV89" s="41">
        <v>0</v>
      </c>
      <c r="AW89" s="41">
        <f>AS89+'2025.7'!AS89</f>
        <v>2</v>
      </c>
      <c r="AX89" s="41">
        <f>AT89+'2025.7'!AT89</f>
        <v>95</v>
      </c>
      <c r="AY89" s="41">
        <f>AU89+'2025.7'!AU89</f>
        <v>130</v>
      </c>
      <c r="AZ89" s="41">
        <f>AV89+'2025.7'!AV89</f>
        <v>12</v>
      </c>
    </row>
    <row r="90" spans="1:52" ht="16.5" customHeight="1">
      <c r="A90" s="72" t="s">
        <v>73</v>
      </c>
      <c r="B90" s="72"/>
      <c r="C90" s="73"/>
      <c r="D90" s="59">
        <f>SUM(D81:D89)</f>
        <v>5</v>
      </c>
      <c r="E90" s="60">
        <f t="shared" ref="E90:X90" si="35">SUM(E81:E89)</f>
        <v>1</v>
      </c>
      <c r="F90" s="214">
        <f t="shared" si="35"/>
        <v>324</v>
      </c>
      <c r="G90" s="259">
        <f t="shared" ref="G90:O90" si="36">SUM(G81:G89)</f>
        <v>243</v>
      </c>
      <c r="H90" s="266">
        <f t="shared" si="36"/>
        <v>0</v>
      </c>
      <c r="I90" s="278">
        <f t="shared" si="36"/>
        <v>0</v>
      </c>
      <c r="J90" s="278">
        <f t="shared" si="36"/>
        <v>1</v>
      </c>
      <c r="K90" s="278">
        <f t="shared" si="36"/>
        <v>7</v>
      </c>
      <c r="L90" s="278">
        <f t="shared" si="36"/>
        <v>3</v>
      </c>
      <c r="M90" s="272">
        <f t="shared" si="36"/>
        <v>6</v>
      </c>
      <c r="N90" s="205">
        <f t="shared" si="36"/>
        <v>81</v>
      </c>
      <c r="O90" s="300">
        <f t="shared" si="36"/>
        <v>0</v>
      </c>
      <c r="P90" s="205">
        <f t="shared" ref="P90:Q90" si="37">SUM(P81:P89)</f>
        <v>14</v>
      </c>
      <c r="Q90" s="300">
        <f t="shared" si="37"/>
        <v>58</v>
      </c>
      <c r="R90" s="61">
        <f t="shared" si="35"/>
        <v>318</v>
      </c>
      <c r="S90" s="62">
        <f t="shared" si="35"/>
        <v>0</v>
      </c>
      <c r="T90" s="62">
        <f t="shared" si="35"/>
        <v>0</v>
      </c>
      <c r="U90" s="62">
        <f t="shared" si="35"/>
        <v>7</v>
      </c>
      <c r="V90" s="62">
        <f t="shared" si="35"/>
        <v>0</v>
      </c>
      <c r="W90" s="62">
        <f t="shared" si="35"/>
        <v>0</v>
      </c>
      <c r="X90" s="62">
        <f t="shared" si="35"/>
        <v>1</v>
      </c>
      <c r="Y90" s="223">
        <f t="shared" ref="Y90" si="38">SUM(Y81:Y89)</f>
        <v>324</v>
      </c>
      <c r="Z90" s="214">
        <f t="shared" ref="Z90" si="39">SUM(Z81:Z89)</f>
        <v>6</v>
      </c>
      <c r="AA90" s="167">
        <f t="shared" ref="AA90:AV90" si="40">SUM(AA81:AA89)</f>
        <v>0</v>
      </c>
      <c r="AB90" s="168">
        <f t="shared" si="40"/>
        <v>0</v>
      </c>
      <c r="AC90" s="167">
        <f t="shared" ref="AC90:AD90" si="41">SUM(AC81:AC89)</f>
        <v>0</v>
      </c>
      <c r="AD90" s="168">
        <f t="shared" si="41"/>
        <v>0</v>
      </c>
      <c r="AE90" s="72">
        <f t="shared" si="40"/>
        <v>3</v>
      </c>
      <c r="AF90" s="74">
        <f t="shared" si="40"/>
        <v>2</v>
      </c>
      <c r="AG90" s="54">
        <f t="shared" si="24"/>
        <v>400</v>
      </c>
      <c r="AH90" s="74">
        <f t="shared" si="40"/>
        <v>108</v>
      </c>
      <c r="AI90" s="54">
        <f t="shared" si="25"/>
        <v>43200</v>
      </c>
      <c r="AJ90" s="158">
        <f>SUM(AJ81:AJ89)</f>
        <v>4</v>
      </c>
      <c r="AK90" s="170">
        <f>SUM(AK81:AK89)</f>
        <v>2</v>
      </c>
      <c r="AL90" s="54">
        <f>SUM(AL81:AL89)</f>
        <v>400</v>
      </c>
      <c r="AM90" s="170">
        <f>SUM(AM81:AM89)</f>
        <v>124</v>
      </c>
      <c r="AN90" s="54">
        <f>SUM(AN81:AN89)</f>
        <v>49600</v>
      </c>
      <c r="AO90" s="72">
        <f t="shared" si="40"/>
        <v>4</v>
      </c>
      <c r="AP90" s="72">
        <f t="shared" si="40"/>
        <v>0</v>
      </c>
      <c r="AQ90" s="72">
        <f t="shared" si="40"/>
        <v>10</v>
      </c>
      <c r="AR90" s="72">
        <f t="shared" si="40"/>
        <v>0</v>
      </c>
      <c r="AS90" s="72">
        <f t="shared" si="40"/>
        <v>0</v>
      </c>
      <c r="AT90" s="72">
        <f t="shared" si="40"/>
        <v>0</v>
      </c>
      <c r="AU90" s="72">
        <f t="shared" si="40"/>
        <v>0</v>
      </c>
      <c r="AV90" s="72">
        <f t="shared" si="40"/>
        <v>0</v>
      </c>
      <c r="AW90" s="72">
        <f t="shared" ref="AW90:AZ90" si="42">SUM(AW81:AW89)</f>
        <v>2</v>
      </c>
      <c r="AX90" s="72">
        <f t="shared" si="42"/>
        <v>95</v>
      </c>
      <c r="AY90" s="72">
        <f t="shared" si="42"/>
        <v>130</v>
      </c>
      <c r="AZ90" s="72">
        <f t="shared" si="42"/>
        <v>12</v>
      </c>
    </row>
    <row r="91" spans="1:52" ht="20.85" customHeight="1">
      <c r="A91" s="466" t="s">
        <v>137</v>
      </c>
      <c r="B91" s="467"/>
      <c r="C91" s="468"/>
      <c r="D91" s="171">
        <f t="shared" ref="D91:Z91" si="43">SUM(D90,D80,D71,D62,D44,D35,D21)</f>
        <v>28</v>
      </c>
      <c r="E91" s="172">
        <f t="shared" si="43"/>
        <v>6</v>
      </c>
      <c r="F91" s="217">
        <f t="shared" si="43"/>
        <v>3442</v>
      </c>
      <c r="G91" s="350">
        <f t="shared" si="43"/>
        <v>2813</v>
      </c>
      <c r="H91" s="291">
        <f t="shared" si="43"/>
        <v>19</v>
      </c>
      <c r="I91" s="285">
        <f t="shared" si="43"/>
        <v>1</v>
      </c>
      <c r="J91" s="285">
        <f t="shared" si="43"/>
        <v>29</v>
      </c>
      <c r="K91" s="285">
        <f t="shared" si="43"/>
        <v>23</v>
      </c>
      <c r="L91" s="285">
        <f t="shared" si="43"/>
        <v>38</v>
      </c>
      <c r="M91" s="288">
        <f t="shared" si="43"/>
        <v>109</v>
      </c>
      <c r="N91" s="294">
        <f t="shared" si="43"/>
        <v>626</v>
      </c>
      <c r="O91" s="304">
        <f t="shared" si="43"/>
        <v>3</v>
      </c>
      <c r="P91" s="294">
        <f t="shared" si="43"/>
        <v>325</v>
      </c>
      <c r="Q91" s="304">
        <f t="shared" si="43"/>
        <v>456</v>
      </c>
      <c r="R91" s="173">
        <f t="shared" si="43"/>
        <v>3384</v>
      </c>
      <c r="S91" s="174">
        <f t="shared" si="43"/>
        <v>6</v>
      </c>
      <c r="T91" s="174">
        <f t="shared" si="43"/>
        <v>4</v>
      </c>
      <c r="U91" s="174">
        <f t="shared" si="43"/>
        <v>72</v>
      </c>
      <c r="V91" s="174">
        <f t="shared" si="43"/>
        <v>0</v>
      </c>
      <c r="W91" s="174">
        <f t="shared" si="43"/>
        <v>2</v>
      </c>
      <c r="X91" s="174">
        <f t="shared" si="43"/>
        <v>22</v>
      </c>
      <c r="Y91" s="227">
        <f t="shared" si="43"/>
        <v>3442</v>
      </c>
      <c r="Z91" s="217">
        <f t="shared" si="43"/>
        <v>58</v>
      </c>
      <c r="AA91" s="175">
        <f t="shared" ref="AA91:AF91" si="44">AA21+AA35+AA44+AA62+AA71+AA80+AA90</f>
        <v>6030026</v>
      </c>
      <c r="AB91" s="176">
        <f t="shared" si="44"/>
        <v>40370.39150834913</v>
      </c>
      <c r="AC91" s="175">
        <f t="shared" si="44"/>
        <v>11605743</v>
      </c>
      <c r="AD91" s="176">
        <f t="shared" si="44"/>
        <v>78971.839094566589</v>
      </c>
      <c r="AE91" s="177">
        <f t="shared" si="44"/>
        <v>27</v>
      </c>
      <c r="AF91" s="178">
        <f t="shared" si="44"/>
        <v>6</v>
      </c>
      <c r="AG91" s="179">
        <f t="shared" si="24"/>
        <v>1200</v>
      </c>
      <c r="AH91" s="178">
        <f>AH21+AH35+AH44+AH62+AH71+AH80+AH90</f>
        <v>1165</v>
      </c>
      <c r="AI91" s="179">
        <f t="shared" si="25"/>
        <v>466000</v>
      </c>
      <c r="AJ91" s="180">
        <f>AE91+'2025.7'!AC91</f>
        <v>68</v>
      </c>
      <c r="AK91" s="181">
        <f>AF91+'2025.7'!AD91</f>
        <v>50</v>
      </c>
      <c r="AL91" s="179">
        <f>AG91+'2025.7'!AE91</f>
        <v>10000</v>
      </c>
      <c r="AM91" s="181">
        <f>AH91+'2025.7'!AF91</f>
        <v>2676</v>
      </c>
      <c r="AN91" s="179">
        <f>AI91+'2025.7'!AG91</f>
        <v>1070400</v>
      </c>
      <c r="AO91" s="177">
        <f t="shared" ref="AO91:AZ91" si="45">AO21+AO35+AO44+AO62+AO71+AO80+AO90</f>
        <v>6</v>
      </c>
      <c r="AP91" s="177">
        <f t="shared" si="45"/>
        <v>0</v>
      </c>
      <c r="AQ91" s="177">
        <f t="shared" si="45"/>
        <v>21</v>
      </c>
      <c r="AR91" s="177">
        <f t="shared" si="45"/>
        <v>0</v>
      </c>
      <c r="AS91" s="177">
        <f t="shared" si="45"/>
        <v>6</v>
      </c>
      <c r="AT91" s="177">
        <f t="shared" si="45"/>
        <v>3135</v>
      </c>
      <c r="AU91" s="177">
        <f t="shared" si="45"/>
        <v>119</v>
      </c>
      <c r="AV91" s="177">
        <f t="shared" si="45"/>
        <v>71</v>
      </c>
      <c r="AW91" s="177">
        <f t="shared" si="45"/>
        <v>29</v>
      </c>
      <c r="AX91" s="177">
        <f t="shared" si="45"/>
        <v>4855</v>
      </c>
      <c r="AY91" s="177">
        <f t="shared" si="45"/>
        <v>4361</v>
      </c>
      <c r="AZ91" s="177">
        <f t="shared" si="45"/>
        <v>182</v>
      </c>
    </row>
    <row r="93" spans="1:52">
      <c r="AG93" s="341" t="s">
        <v>138</v>
      </c>
      <c r="AH93" s="342"/>
      <c r="AI93" s="344">
        <f>AF91+AH91</f>
        <v>1171</v>
      </c>
      <c r="AJ93" s="1"/>
      <c r="AL93" s="1"/>
      <c r="AM93" s="345" t="s">
        <v>147</v>
      </c>
      <c r="AN93" s="344">
        <f>AK91+AM91</f>
        <v>2726</v>
      </c>
    </row>
    <row r="94" spans="1:52">
      <c r="AG94" s="341" t="s">
        <v>139</v>
      </c>
      <c r="AH94" s="342"/>
      <c r="AI94" s="344">
        <f>AG91+AI91</f>
        <v>467200</v>
      </c>
      <c r="AJ94" s="1"/>
      <c r="AL94" s="1"/>
      <c r="AM94" s="345" t="s">
        <v>148</v>
      </c>
      <c r="AN94" s="344">
        <f>AL91+AN91</f>
        <v>1080400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C2:AD3"/>
    <mergeCell ref="AC4:AD4"/>
    <mergeCell ref="AA2:AB3"/>
    <mergeCell ref="AZ4:AZ5"/>
    <mergeCell ref="AY4:AY5"/>
    <mergeCell ref="AW4:AW5"/>
    <mergeCell ref="AW2:AZ3"/>
    <mergeCell ref="Z3:Z5"/>
    <mergeCell ref="R4:R5"/>
    <mergeCell ref="AS2:AV3"/>
    <mergeCell ref="AA4:AB4"/>
    <mergeCell ref="AS4:AS5"/>
    <mergeCell ref="AU4:AU5"/>
    <mergeCell ref="AV4:AV5"/>
    <mergeCell ref="AO2:AP3"/>
    <mergeCell ref="AQ2:AR3"/>
    <mergeCell ref="AR4:AR5"/>
    <mergeCell ref="AQ4:AQ5"/>
    <mergeCell ref="AP4:AP5"/>
    <mergeCell ref="AO4:AO5"/>
    <mergeCell ref="AJ2:AN3"/>
    <mergeCell ref="R2:Z2"/>
    <mergeCell ref="AE2:AI3"/>
    <mergeCell ref="S3:U4"/>
    <mergeCell ref="V3:X4"/>
    <mergeCell ref="Y3:Y5"/>
    <mergeCell ref="A81:A89"/>
    <mergeCell ref="B81:B83"/>
    <mergeCell ref="B84:B89"/>
    <mergeCell ref="A6:A20"/>
    <mergeCell ref="B6:B11"/>
    <mergeCell ref="B12:B16"/>
    <mergeCell ref="B17:B20"/>
    <mergeCell ref="A2:A5"/>
    <mergeCell ref="B2:B5"/>
    <mergeCell ref="F3:F5"/>
    <mergeCell ref="D2:O2"/>
    <mergeCell ref="G3:O3"/>
    <mergeCell ref="N4:O4"/>
    <mergeCell ref="A91:C91"/>
    <mergeCell ref="A22:A34"/>
    <mergeCell ref="B22:B28"/>
    <mergeCell ref="B29:B34"/>
    <mergeCell ref="A72:A79"/>
    <mergeCell ref="B72:B74"/>
    <mergeCell ref="B75:B79"/>
    <mergeCell ref="A1:B1"/>
    <mergeCell ref="A63:A70"/>
    <mergeCell ref="B63:B66"/>
    <mergeCell ref="B67:B70"/>
    <mergeCell ref="A36:A43"/>
    <mergeCell ref="B45:B52"/>
    <mergeCell ref="B36:B43"/>
    <mergeCell ref="A45:A61"/>
    <mergeCell ref="B53:B61"/>
    <mergeCell ref="H4:M4"/>
    <mergeCell ref="C2:C5"/>
    <mergeCell ref="G4:G5"/>
    <mergeCell ref="E4:E5"/>
    <mergeCell ref="P4:Q4"/>
    <mergeCell ref="D4:D5"/>
    <mergeCell ref="D3:E3"/>
  </mergeCells>
  <phoneticPr fontId="2"/>
  <pageMargins left="0.39370078740157483" right="0.19685039370078741" top="0.39370078740157483" bottom="0.19685039370078741" header="0.19685039370078741" footer="0.19685039370078741"/>
  <pageSetup paperSize="8" scale="44" orientation="landscape" r:id="rId1"/>
  <headerFooter alignWithMargins="0"/>
  <ignoredErrors>
    <ignoredError sqref="AG21 AG35 AG44 AG71 AG80 AG90:AG9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B5D2-051F-480B-AFB9-C19120D917E7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2" style="20" bestFit="1" customWidth="1"/>
    <col min="28" max="28" width="13" style="21" customWidth="1"/>
    <col min="29" max="29" width="12" style="20" bestFit="1" customWidth="1"/>
    <col min="30" max="30" width="13" style="21" customWidth="1"/>
    <col min="31" max="31" width="4.8632812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37" width="8" style="20" bestFit="1" customWidth="1"/>
    <col min="38" max="38" width="11.265625" style="20" bestFit="1" customWidth="1"/>
    <col min="39" max="39" width="11.86328125" style="20" bestFit="1" customWidth="1"/>
    <col min="40" max="40" width="11.3984375" style="20" customWidth="1"/>
    <col min="41" max="42" width="9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35">
        <v>45901</v>
      </c>
      <c r="B1" s="435"/>
    </row>
    <row r="2" spans="1:52" ht="14.85" customHeight="1">
      <c r="A2" s="445" t="s">
        <v>0</v>
      </c>
      <c r="B2" s="445" t="s">
        <v>1</v>
      </c>
      <c r="C2" s="447" t="s">
        <v>2</v>
      </c>
      <c r="D2" s="437" t="s">
        <v>149</v>
      </c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30"/>
      <c r="Q2" s="331"/>
      <c r="R2" s="492" t="s">
        <v>4</v>
      </c>
      <c r="S2" s="436"/>
      <c r="T2" s="436"/>
      <c r="U2" s="436"/>
      <c r="V2" s="436"/>
      <c r="W2" s="436"/>
      <c r="X2" s="436"/>
      <c r="Y2" s="436"/>
      <c r="Z2" s="493"/>
      <c r="AA2" s="429" t="s">
        <v>5</v>
      </c>
      <c r="AB2" s="506"/>
      <c r="AC2" s="500" t="s">
        <v>5</v>
      </c>
      <c r="AD2" s="501"/>
      <c r="AE2" s="494" t="s">
        <v>6</v>
      </c>
      <c r="AF2" s="495"/>
      <c r="AG2" s="495"/>
      <c r="AH2" s="495"/>
      <c r="AI2" s="496"/>
      <c r="AJ2" s="488" t="s">
        <v>7</v>
      </c>
      <c r="AK2" s="489"/>
      <c r="AL2" s="489"/>
      <c r="AM2" s="489"/>
      <c r="AN2" s="489"/>
      <c r="AO2" s="423" t="s">
        <v>8</v>
      </c>
      <c r="AP2" s="423"/>
      <c r="AQ2" s="483" t="s">
        <v>9</v>
      </c>
      <c r="AR2" s="483"/>
      <c r="AS2" s="477" t="s">
        <v>10</v>
      </c>
      <c r="AT2" s="477"/>
      <c r="AU2" s="477"/>
      <c r="AV2" s="477"/>
      <c r="AW2" s="512" t="s">
        <v>142</v>
      </c>
      <c r="AX2" s="512"/>
      <c r="AY2" s="512"/>
      <c r="AZ2" s="512"/>
    </row>
    <row r="3" spans="1:52" ht="14.25" customHeight="1">
      <c r="A3" s="446"/>
      <c r="B3" s="446"/>
      <c r="C3" s="448"/>
      <c r="D3" s="473" t="s">
        <v>12</v>
      </c>
      <c r="E3" s="516"/>
      <c r="F3" s="513" t="s">
        <v>13</v>
      </c>
      <c r="G3" s="442" t="s">
        <v>14</v>
      </c>
      <c r="H3" s="443"/>
      <c r="I3" s="443"/>
      <c r="J3" s="443"/>
      <c r="K3" s="443"/>
      <c r="L3" s="443"/>
      <c r="M3" s="443"/>
      <c r="N3" s="443"/>
      <c r="O3" s="443"/>
      <c r="P3" s="337"/>
      <c r="Q3" s="338"/>
      <c r="R3" s="316" t="s">
        <v>15</v>
      </c>
      <c r="S3" s="451" t="s">
        <v>16</v>
      </c>
      <c r="T3" s="452"/>
      <c r="U3" s="453"/>
      <c r="V3" s="451" t="s">
        <v>17</v>
      </c>
      <c r="W3" s="452"/>
      <c r="X3" s="453"/>
      <c r="Y3" s="461" t="s">
        <v>13</v>
      </c>
      <c r="Z3" s="457" t="s">
        <v>18</v>
      </c>
      <c r="AA3" s="431"/>
      <c r="AB3" s="507"/>
      <c r="AC3" s="502"/>
      <c r="AD3" s="503"/>
      <c r="AE3" s="497"/>
      <c r="AF3" s="498"/>
      <c r="AG3" s="498"/>
      <c r="AH3" s="498"/>
      <c r="AI3" s="499"/>
      <c r="AJ3" s="490"/>
      <c r="AK3" s="491"/>
      <c r="AL3" s="491"/>
      <c r="AM3" s="491"/>
      <c r="AN3" s="491"/>
      <c r="AO3" s="423"/>
      <c r="AP3" s="423"/>
      <c r="AQ3" s="483"/>
      <c r="AR3" s="483"/>
      <c r="AS3" s="478"/>
      <c r="AT3" s="478"/>
      <c r="AU3" s="478"/>
      <c r="AV3" s="478"/>
      <c r="AW3" s="512"/>
      <c r="AX3" s="512"/>
      <c r="AY3" s="512"/>
      <c r="AZ3" s="512"/>
    </row>
    <row r="4" spans="1:52" ht="14.25" customHeight="1">
      <c r="A4" s="446"/>
      <c r="B4" s="446"/>
      <c r="C4" s="448"/>
      <c r="D4" s="444" t="s">
        <v>24</v>
      </c>
      <c r="E4" s="517" t="s">
        <v>25</v>
      </c>
      <c r="F4" s="514"/>
      <c r="G4" s="441" t="s">
        <v>26</v>
      </c>
      <c r="H4" s="440" t="s">
        <v>143</v>
      </c>
      <c r="I4" s="440"/>
      <c r="J4" s="440"/>
      <c r="K4" s="440"/>
      <c r="L4" s="440"/>
      <c r="M4" s="440"/>
      <c r="N4" s="442" t="s">
        <v>28</v>
      </c>
      <c r="O4" s="443"/>
      <c r="P4" s="464" t="s">
        <v>29</v>
      </c>
      <c r="Q4" s="465"/>
      <c r="R4" s="475" t="s">
        <v>30</v>
      </c>
      <c r="S4" s="454"/>
      <c r="T4" s="455"/>
      <c r="U4" s="456"/>
      <c r="V4" s="454"/>
      <c r="W4" s="455"/>
      <c r="X4" s="456"/>
      <c r="Y4" s="462"/>
      <c r="Z4" s="458"/>
      <c r="AA4" s="519" t="s">
        <v>12</v>
      </c>
      <c r="AB4" s="520"/>
      <c r="AC4" s="504" t="s">
        <v>144</v>
      </c>
      <c r="AD4" s="505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23</v>
      </c>
      <c r="AM4" s="333" t="s">
        <v>32</v>
      </c>
      <c r="AN4" s="143" t="s">
        <v>23</v>
      </c>
      <c r="AO4" s="486" t="s">
        <v>33</v>
      </c>
      <c r="AP4" s="486" t="s">
        <v>34</v>
      </c>
      <c r="AQ4" s="484" t="s">
        <v>33</v>
      </c>
      <c r="AR4" s="484" t="s">
        <v>34</v>
      </c>
      <c r="AS4" s="479" t="s">
        <v>35</v>
      </c>
      <c r="AT4" s="314" t="s">
        <v>36</v>
      </c>
      <c r="AU4" s="479" t="s">
        <v>37</v>
      </c>
      <c r="AV4" s="481" t="s">
        <v>38</v>
      </c>
      <c r="AW4" s="510" t="s">
        <v>35</v>
      </c>
      <c r="AX4" s="144" t="s">
        <v>36</v>
      </c>
      <c r="AY4" s="510" t="s">
        <v>37</v>
      </c>
      <c r="AZ4" s="508" t="s">
        <v>38</v>
      </c>
    </row>
    <row r="5" spans="1:52" ht="14.85" customHeight="1">
      <c r="A5" s="446"/>
      <c r="B5" s="446"/>
      <c r="C5" s="448"/>
      <c r="D5" s="416"/>
      <c r="E5" s="518"/>
      <c r="F5" s="515"/>
      <c r="G5" s="441"/>
      <c r="H5" s="282" t="s">
        <v>39</v>
      </c>
      <c r="I5" s="283" t="s">
        <v>40</v>
      </c>
      <c r="J5" s="283" t="s">
        <v>41</v>
      </c>
      <c r="K5" s="283" t="s">
        <v>42</v>
      </c>
      <c r="L5" s="283" t="s">
        <v>43</v>
      </c>
      <c r="M5" s="284" t="s">
        <v>44</v>
      </c>
      <c r="N5" s="311" t="s">
        <v>45</v>
      </c>
      <c r="O5" s="347" t="s">
        <v>46</v>
      </c>
      <c r="P5" s="339" t="s">
        <v>26</v>
      </c>
      <c r="Q5" s="340" t="s">
        <v>145</v>
      </c>
      <c r="R5" s="47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63"/>
      <c r="Z5" s="459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4" t="s">
        <v>54</v>
      </c>
      <c r="AL5" s="148">
        <v>200</v>
      </c>
      <c r="AM5" s="234" t="s">
        <v>54</v>
      </c>
      <c r="AN5" s="148">
        <v>400</v>
      </c>
      <c r="AO5" s="487"/>
      <c r="AP5" s="487"/>
      <c r="AQ5" s="485"/>
      <c r="AR5" s="485"/>
      <c r="AS5" s="480"/>
      <c r="AT5" s="35" t="s">
        <v>57</v>
      </c>
      <c r="AU5" s="480"/>
      <c r="AV5" s="482"/>
      <c r="AW5" s="511"/>
      <c r="AX5" s="149" t="s">
        <v>57</v>
      </c>
      <c r="AY5" s="511"/>
      <c r="AZ5" s="509"/>
    </row>
    <row r="6" spans="1:52" ht="14.85" customHeight="1">
      <c r="A6" s="469">
        <v>1</v>
      </c>
      <c r="B6" s="469">
        <v>1</v>
      </c>
      <c r="C6" s="36" t="s">
        <v>58</v>
      </c>
      <c r="D6" s="150">
        <v>0</v>
      </c>
      <c r="E6" s="42">
        <v>0</v>
      </c>
      <c r="F6" s="255">
        <v>22</v>
      </c>
      <c r="G6" s="256">
        <v>15</v>
      </c>
      <c r="H6" s="244">
        <v>0</v>
      </c>
      <c r="I6" s="240">
        <v>0</v>
      </c>
      <c r="J6" s="240">
        <v>1</v>
      </c>
      <c r="K6" s="240">
        <v>0</v>
      </c>
      <c r="L6" s="240">
        <v>2</v>
      </c>
      <c r="M6" s="248">
        <v>0</v>
      </c>
      <c r="N6" s="233">
        <v>7</v>
      </c>
      <c r="O6" s="297">
        <v>0</v>
      </c>
      <c r="P6" s="233">
        <v>3</v>
      </c>
      <c r="Q6" s="297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2">
        <v>0</v>
      </c>
      <c r="Y6" s="235">
        <v>22</v>
      </c>
      <c r="Z6" s="212">
        <v>-1</v>
      </c>
      <c r="AA6" s="391">
        <v>0</v>
      </c>
      <c r="AB6" s="392">
        <v>0</v>
      </c>
      <c r="AC6" s="98">
        <f>AA6+'2025.8'!AC6</f>
        <v>626041</v>
      </c>
      <c r="AD6" s="99">
        <f>AB6+'2025.8'!AD6</f>
        <v>4300.0751287289913</v>
      </c>
      <c r="AE6" s="41">
        <v>0</v>
      </c>
      <c r="AF6" s="42">
        <v>0</v>
      </c>
      <c r="AG6" s="43">
        <f t="shared" ref="AG6:AG36" si="0">AF6*$AG$5</f>
        <v>0</v>
      </c>
      <c r="AH6" s="42">
        <v>0</v>
      </c>
      <c r="AI6" s="43">
        <f t="shared" ref="AI6:AI36" si="1">AH6*$AI$5</f>
        <v>0</v>
      </c>
      <c r="AJ6" s="153">
        <f>AE6+'2025.8'!AJ6</f>
        <v>0</v>
      </c>
      <c r="AK6" s="169">
        <f>AF6+'2025.8'!AK6</f>
        <v>0</v>
      </c>
      <c r="AL6" s="43">
        <f>AG6+'2025.8'!AL6</f>
        <v>0</v>
      </c>
      <c r="AM6" s="169">
        <f>AH6+'2025.8'!AM6</f>
        <v>0</v>
      </c>
      <c r="AN6" s="43">
        <f>AI6+'2025.8'!AN6</f>
        <v>0</v>
      </c>
      <c r="AO6" s="41">
        <v>0</v>
      </c>
      <c r="AP6" s="41">
        <v>0</v>
      </c>
      <c r="AQ6" s="41">
        <f>AO6+'2025.8'!AQ6</f>
        <v>0</v>
      </c>
      <c r="AR6" s="41">
        <f>AP6+'2025.8'!AR6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AS6+'2025.8'!AW6</f>
        <v>0</v>
      </c>
      <c r="AX6" s="41">
        <f>AT6+'2025.8'!AX6</f>
        <v>0</v>
      </c>
      <c r="AY6" s="41">
        <f>AU6+'2025.8'!AY6</f>
        <v>0</v>
      </c>
      <c r="AZ6" s="41">
        <f>AV6+'2025.8'!AZ6</f>
        <v>0</v>
      </c>
    </row>
    <row r="7" spans="1:52">
      <c r="A7" s="470"/>
      <c r="B7" s="470"/>
      <c r="C7" s="36" t="s">
        <v>59</v>
      </c>
      <c r="D7" s="150">
        <v>0</v>
      </c>
      <c r="E7" s="42">
        <v>0</v>
      </c>
      <c r="F7" s="255">
        <v>26</v>
      </c>
      <c r="G7" s="257">
        <v>25</v>
      </c>
      <c r="H7" s="245">
        <v>0</v>
      </c>
      <c r="I7" s="241">
        <v>0</v>
      </c>
      <c r="J7" s="241">
        <v>0</v>
      </c>
      <c r="K7" s="241">
        <v>0</v>
      </c>
      <c r="L7" s="241">
        <v>0</v>
      </c>
      <c r="M7" s="249">
        <v>0</v>
      </c>
      <c r="N7" s="203">
        <v>1</v>
      </c>
      <c r="O7" s="298">
        <v>0</v>
      </c>
      <c r="P7" s="203">
        <v>2</v>
      </c>
      <c r="Q7" s="298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2">
        <v>0</v>
      </c>
      <c r="Y7" s="235">
        <v>26</v>
      </c>
      <c r="Z7" s="212">
        <v>0</v>
      </c>
      <c r="AA7" s="391">
        <v>0</v>
      </c>
      <c r="AB7" s="392">
        <v>0</v>
      </c>
      <c r="AC7" s="98">
        <f>AA7+'2025.8'!AC7</f>
        <v>0</v>
      </c>
      <c r="AD7" s="99">
        <f>AB7+'2025.8'!AD7</f>
        <v>0</v>
      </c>
      <c r="AE7" s="41">
        <v>1</v>
      </c>
      <c r="AF7" s="42">
        <v>0</v>
      </c>
      <c r="AG7" s="43">
        <f t="shared" si="0"/>
        <v>0</v>
      </c>
      <c r="AH7" s="42">
        <v>34</v>
      </c>
      <c r="AI7" s="43">
        <f t="shared" si="1"/>
        <v>13600</v>
      </c>
      <c r="AJ7" s="153">
        <f>AE7+'2025.8'!AJ7</f>
        <v>2</v>
      </c>
      <c r="AK7" s="169">
        <f>AF7+'2025.8'!AK7</f>
        <v>0</v>
      </c>
      <c r="AL7" s="43">
        <f>AG7+'2025.8'!AL7</f>
        <v>0</v>
      </c>
      <c r="AM7" s="169">
        <f>AH7+'2025.8'!AM7</f>
        <v>54</v>
      </c>
      <c r="AN7" s="43">
        <f>AI7+'2025.8'!AN7</f>
        <v>21600</v>
      </c>
      <c r="AO7" s="41">
        <v>0</v>
      </c>
      <c r="AP7" s="41">
        <v>0</v>
      </c>
      <c r="AQ7" s="41">
        <f>AO7+'2025.8'!AQ7</f>
        <v>0</v>
      </c>
      <c r="AR7" s="41">
        <f>AP7+'2025.8'!AR7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AS7+'2025.8'!AW7</f>
        <v>0</v>
      </c>
      <c r="AX7" s="41">
        <f>AT7+'2025.8'!AX7</f>
        <v>0</v>
      </c>
      <c r="AY7" s="41">
        <f>AU7+'2025.8'!AY7</f>
        <v>0</v>
      </c>
      <c r="AZ7" s="41">
        <f>AV7+'2025.8'!AZ7</f>
        <v>0</v>
      </c>
    </row>
    <row r="8" spans="1:52">
      <c r="A8" s="470"/>
      <c r="B8" s="470"/>
      <c r="C8" s="36" t="s">
        <v>60</v>
      </c>
      <c r="D8" s="150">
        <v>0</v>
      </c>
      <c r="E8" s="42">
        <v>0</v>
      </c>
      <c r="F8" s="255">
        <v>32</v>
      </c>
      <c r="G8" s="257">
        <v>22</v>
      </c>
      <c r="H8" s="245">
        <v>0</v>
      </c>
      <c r="I8" s="241">
        <v>0</v>
      </c>
      <c r="J8" s="241">
        <v>0</v>
      </c>
      <c r="K8" s="241">
        <v>0</v>
      </c>
      <c r="L8" s="241">
        <v>0</v>
      </c>
      <c r="M8" s="249">
        <v>0</v>
      </c>
      <c r="N8" s="203">
        <v>10</v>
      </c>
      <c r="O8" s="298">
        <v>0</v>
      </c>
      <c r="P8" s="203">
        <v>1</v>
      </c>
      <c r="Q8" s="298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2">
        <v>1</v>
      </c>
      <c r="Y8" s="235">
        <v>32</v>
      </c>
      <c r="Z8" s="212">
        <v>-1</v>
      </c>
      <c r="AA8" s="391">
        <v>737190</v>
      </c>
      <c r="AB8" s="392">
        <v>5000</v>
      </c>
      <c r="AC8" s="98">
        <f>AA8+'2025.8'!AC8</f>
        <v>1069425</v>
      </c>
      <c r="AD8" s="99">
        <f>AB8+'2025.8'!AD8</f>
        <v>7300.1081186163065</v>
      </c>
      <c r="AE8" s="41">
        <v>1</v>
      </c>
      <c r="AF8" s="42">
        <v>4</v>
      </c>
      <c r="AG8" s="43">
        <f t="shared" si="0"/>
        <v>800</v>
      </c>
      <c r="AH8" s="42">
        <v>37</v>
      </c>
      <c r="AI8" s="43">
        <f t="shared" si="1"/>
        <v>14800</v>
      </c>
      <c r="AJ8" s="153">
        <f>AE8+'2025.8'!AJ8</f>
        <v>2</v>
      </c>
      <c r="AK8" s="169">
        <f>AF8+'2025.8'!AK8</f>
        <v>4</v>
      </c>
      <c r="AL8" s="43">
        <f>AG8+'2025.8'!AL8</f>
        <v>800</v>
      </c>
      <c r="AM8" s="169">
        <f>AH8+'2025.8'!AM8</f>
        <v>97</v>
      </c>
      <c r="AN8" s="43">
        <f>AI8+'2025.8'!AN8</f>
        <v>38800</v>
      </c>
      <c r="AO8" s="41">
        <v>0</v>
      </c>
      <c r="AP8" s="41">
        <v>0</v>
      </c>
      <c r="AQ8" s="41">
        <f>AO8+'2025.8'!AQ8</f>
        <v>0</v>
      </c>
      <c r="AR8" s="41">
        <f>AP8+'2025.8'!AR8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AS8+'2025.8'!AW8</f>
        <v>1</v>
      </c>
      <c r="AX8" s="41">
        <f>AT8+'2025.8'!AX8</f>
        <v>60</v>
      </c>
      <c r="AY8" s="41">
        <f>AU8+'2025.8'!AY8</f>
        <v>37</v>
      </c>
      <c r="AZ8" s="41">
        <f>AV8+'2025.8'!AZ8</f>
        <v>2</v>
      </c>
    </row>
    <row r="9" spans="1:52">
      <c r="A9" s="470"/>
      <c r="B9" s="470"/>
      <c r="C9" s="36" t="s">
        <v>61</v>
      </c>
      <c r="D9" s="150">
        <v>0</v>
      </c>
      <c r="E9" s="42">
        <v>0</v>
      </c>
      <c r="F9" s="255">
        <v>42</v>
      </c>
      <c r="G9" s="257">
        <v>33</v>
      </c>
      <c r="H9" s="245">
        <v>0</v>
      </c>
      <c r="I9" s="241">
        <v>0</v>
      </c>
      <c r="J9" s="241">
        <v>1</v>
      </c>
      <c r="K9" s="241">
        <v>0</v>
      </c>
      <c r="L9" s="241">
        <v>0</v>
      </c>
      <c r="M9" s="249">
        <v>5</v>
      </c>
      <c r="N9" s="203">
        <v>9</v>
      </c>
      <c r="O9" s="298">
        <v>0</v>
      </c>
      <c r="P9" s="203">
        <v>4</v>
      </c>
      <c r="Q9" s="298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2">
        <v>0</v>
      </c>
      <c r="Y9" s="235">
        <v>42</v>
      </c>
      <c r="Z9" s="212">
        <v>0</v>
      </c>
      <c r="AA9" s="391">
        <v>0</v>
      </c>
      <c r="AB9" s="392">
        <v>0</v>
      </c>
      <c r="AC9" s="98">
        <f>AA9+'2025.8'!AC9</f>
        <v>288888</v>
      </c>
      <c r="AD9" s="99">
        <f>AB9+'2025.8'!AD9</f>
        <v>2000.0109385550211</v>
      </c>
      <c r="AE9" s="41">
        <v>1</v>
      </c>
      <c r="AF9" s="42">
        <v>0</v>
      </c>
      <c r="AG9" s="43">
        <f t="shared" si="0"/>
        <v>0</v>
      </c>
      <c r="AH9" s="42">
        <v>41</v>
      </c>
      <c r="AI9" s="43">
        <f t="shared" si="1"/>
        <v>16400</v>
      </c>
      <c r="AJ9" s="153">
        <f>AE9+'2025.8'!AJ9</f>
        <v>3</v>
      </c>
      <c r="AK9" s="169">
        <f>AF9+'2025.8'!AK9</f>
        <v>0</v>
      </c>
      <c r="AL9" s="43">
        <f>AG9+'2025.8'!AL9</f>
        <v>0</v>
      </c>
      <c r="AM9" s="169">
        <f>AH9+'2025.8'!AM9</f>
        <v>130</v>
      </c>
      <c r="AN9" s="43">
        <f>AI9+'2025.8'!AN9</f>
        <v>52000</v>
      </c>
      <c r="AO9" s="41">
        <v>0</v>
      </c>
      <c r="AP9" s="41">
        <v>0</v>
      </c>
      <c r="AQ9" s="41">
        <f>AO9+'2025.8'!AQ9</f>
        <v>0</v>
      </c>
      <c r="AR9" s="41">
        <f>AP9+'2025.8'!AR9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AS9+'2025.8'!AW9</f>
        <v>0</v>
      </c>
      <c r="AX9" s="41">
        <f>AT9+'2025.8'!AX9</f>
        <v>0</v>
      </c>
      <c r="AY9" s="41">
        <f>AU9+'2025.8'!AY9</f>
        <v>0</v>
      </c>
      <c r="AZ9" s="41">
        <f>AV9+'2025.8'!AZ9</f>
        <v>0</v>
      </c>
    </row>
    <row r="10" spans="1:52">
      <c r="A10" s="470"/>
      <c r="B10" s="470"/>
      <c r="C10" s="36" t="s">
        <v>62</v>
      </c>
      <c r="D10" s="150">
        <v>0</v>
      </c>
      <c r="E10" s="42">
        <v>0</v>
      </c>
      <c r="F10" s="255">
        <v>33</v>
      </c>
      <c r="G10" s="257">
        <v>21</v>
      </c>
      <c r="H10" s="245">
        <v>0</v>
      </c>
      <c r="I10" s="241">
        <v>0</v>
      </c>
      <c r="J10" s="241">
        <v>0</v>
      </c>
      <c r="K10" s="241">
        <v>0</v>
      </c>
      <c r="L10" s="241">
        <v>0</v>
      </c>
      <c r="M10" s="249">
        <v>0</v>
      </c>
      <c r="N10" s="203">
        <v>12</v>
      </c>
      <c r="O10" s="298">
        <v>0</v>
      </c>
      <c r="P10" s="203">
        <v>5</v>
      </c>
      <c r="Q10" s="298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2">
        <v>0</v>
      </c>
      <c r="Y10" s="235">
        <v>33</v>
      </c>
      <c r="Z10" s="212">
        <v>0</v>
      </c>
      <c r="AA10" s="391">
        <v>0</v>
      </c>
      <c r="AB10" s="392">
        <v>0</v>
      </c>
      <c r="AC10" s="98">
        <f>AA10+'2025.8'!AC10</f>
        <v>0</v>
      </c>
      <c r="AD10" s="99">
        <f>AB10+'2025.8'!AD10</f>
        <v>0</v>
      </c>
      <c r="AE10" s="41">
        <v>0</v>
      </c>
      <c r="AF10" s="42">
        <v>0</v>
      </c>
      <c r="AG10" s="43">
        <f t="shared" si="0"/>
        <v>0</v>
      </c>
      <c r="AH10" s="42">
        <v>0</v>
      </c>
      <c r="AI10" s="43">
        <f t="shared" si="1"/>
        <v>0</v>
      </c>
      <c r="AJ10" s="153">
        <f>AE10+'2025.8'!AJ10</f>
        <v>3</v>
      </c>
      <c r="AK10" s="169">
        <f>AF10+'2025.8'!AK10</f>
        <v>0</v>
      </c>
      <c r="AL10" s="43">
        <f>AG10+'2025.8'!AL10</f>
        <v>0</v>
      </c>
      <c r="AM10" s="169">
        <f>AH10+'2025.8'!AM10</f>
        <v>145</v>
      </c>
      <c r="AN10" s="43">
        <f>AI10+'2025.8'!AN10</f>
        <v>58000</v>
      </c>
      <c r="AO10" s="41">
        <v>1</v>
      </c>
      <c r="AP10" s="41">
        <v>0</v>
      </c>
      <c r="AQ10" s="41">
        <f>AO10+'2025.8'!AQ10</f>
        <v>1</v>
      </c>
      <c r="AR10" s="41">
        <f>AP10+'2025.8'!AR10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AS10+'2025.8'!AW10</f>
        <v>0</v>
      </c>
      <c r="AX10" s="41">
        <f>AT10+'2025.8'!AX10</f>
        <v>0</v>
      </c>
      <c r="AY10" s="41">
        <f>AU10+'2025.8'!AY10</f>
        <v>0</v>
      </c>
      <c r="AZ10" s="41">
        <f>AV10+'2025.8'!AZ10</f>
        <v>0</v>
      </c>
    </row>
    <row r="11" spans="1:52">
      <c r="A11" s="470"/>
      <c r="B11" s="471"/>
      <c r="C11" s="36" t="s">
        <v>63</v>
      </c>
      <c r="D11" s="150">
        <v>0</v>
      </c>
      <c r="E11" s="42">
        <v>0</v>
      </c>
      <c r="F11" s="255">
        <v>18</v>
      </c>
      <c r="G11" s="257">
        <v>16</v>
      </c>
      <c r="H11" s="245">
        <v>0</v>
      </c>
      <c r="I11" s="241">
        <v>0</v>
      </c>
      <c r="J11" s="241">
        <v>0</v>
      </c>
      <c r="K11" s="241">
        <v>0</v>
      </c>
      <c r="L11" s="241">
        <v>0</v>
      </c>
      <c r="M11" s="249">
        <v>0</v>
      </c>
      <c r="N11" s="203">
        <v>2</v>
      </c>
      <c r="O11" s="298">
        <v>0</v>
      </c>
      <c r="P11" s="203">
        <v>3</v>
      </c>
      <c r="Q11" s="298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2">
        <v>0</v>
      </c>
      <c r="Y11" s="235">
        <v>18</v>
      </c>
      <c r="Z11" s="212">
        <v>2</v>
      </c>
      <c r="AA11" s="391">
        <v>0</v>
      </c>
      <c r="AB11" s="392">
        <v>0</v>
      </c>
      <c r="AC11" s="98">
        <f>AA11+'2025.8'!AC11</f>
        <v>144444</v>
      </c>
      <c r="AD11" s="99">
        <f>AB11+'2025.8'!AD11</f>
        <v>1000.0054692775105</v>
      </c>
      <c r="AE11" s="41">
        <v>0</v>
      </c>
      <c r="AF11" s="42">
        <v>0</v>
      </c>
      <c r="AG11" s="43">
        <f t="shared" si="0"/>
        <v>0</v>
      </c>
      <c r="AH11" s="42">
        <v>0</v>
      </c>
      <c r="AI11" s="43">
        <f t="shared" si="1"/>
        <v>0</v>
      </c>
      <c r="AJ11" s="153">
        <f>AE11+'2025.8'!AJ11</f>
        <v>0</v>
      </c>
      <c r="AK11" s="169">
        <f>AF11+'2025.8'!AK11</f>
        <v>0</v>
      </c>
      <c r="AL11" s="43">
        <f>AG11+'2025.8'!AL11</f>
        <v>0</v>
      </c>
      <c r="AM11" s="169">
        <f>AH11+'2025.8'!AM11</f>
        <v>0</v>
      </c>
      <c r="AN11" s="43">
        <f>AI11+'2025.8'!AN11</f>
        <v>0</v>
      </c>
      <c r="AO11" s="41">
        <v>0</v>
      </c>
      <c r="AP11" s="41">
        <v>0</v>
      </c>
      <c r="AQ11" s="41">
        <f>AO11+'2025.8'!AQ11</f>
        <v>0</v>
      </c>
      <c r="AR11" s="41">
        <f>AP11+'2025.8'!AR11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AS11+'2025.8'!AW11</f>
        <v>0</v>
      </c>
      <c r="AX11" s="41">
        <f>AT11+'2025.8'!AX11</f>
        <v>0</v>
      </c>
      <c r="AY11" s="41">
        <f>AU11+'2025.8'!AY11</f>
        <v>0</v>
      </c>
      <c r="AZ11" s="41">
        <f>AV11+'2025.8'!AZ11</f>
        <v>0</v>
      </c>
    </row>
    <row r="12" spans="1:52">
      <c r="A12" s="470"/>
      <c r="B12" s="472">
        <v>2</v>
      </c>
      <c r="C12" s="36" t="s">
        <v>64</v>
      </c>
      <c r="D12" s="150">
        <v>1</v>
      </c>
      <c r="E12" s="42">
        <v>0</v>
      </c>
      <c r="F12" s="255">
        <v>61</v>
      </c>
      <c r="G12" s="257">
        <v>55</v>
      </c>
      <c r="H12" s="245">
        <v>0</v>
      </c>
      <c r="I12" s="241">
        <v>0</v>
      </c>
      <c r="J12" s="241">
        <v>3</v>
      </c>
      <c r="K12" s="241">
        <v>0</v>
      </c>
      <c r="L12" s="241">
        <v>1</v>
      </c>
      <c r="M12" s="249">
        <v>0</v>
      </c>
      <c r="N12" s="203">
        <v>6</v>
      </c>
      <c r="O12" s="298">
        <v>0</v>
      </c>
      <c r="P12" s="203">
        <v>5</v>
      </c>
      <c r="Q12" s="298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2">
        <v>0</v>
      </c>
      <c r="Y12" s="235">
        <v>61</v>
      </c>
      <c r="Z12" s="212">
        <v>4</v>
      </c>
      <c r="AA12" s="391">
        <v>0</v>
      </c>
      <c r="AB12" s="392">
        <v>0</v>
      </c>
      <c r="AC12" s="98">
        <f>AA12+'2025.8'!AC12</f>
        <v>746840</v>
      </c>
      <c r="AD12" s="99">
        <f>AB12+'2025.8'!AD12</f>
        <v>5000.0153982585507</v>
      </c>
      <c r="AE12" s="41">
        <v>1</v>
      </c>
      <c r="AF12" s="42">
        <v>0</v>
      </c>
      <c r="AG12" s="43">
        <f t="shared" si="0"/>
        <v>0</v>
      </c>
      <c r="AH12" s="42">
        <v>66</v>
      </c>
      <c r="AI12" s="43">
        <f t="shared" si="1"/>
        <v>26400</v>
      </c>
      <c r="AJ12" s="153">
        <f>AE12+'2025.8'!AJ12</f>
        <v>1</v>
      </c>
      <c r="AK12" s="169">
        <f>AF12+'2025.8'!AK12</f>
        <v>0</v>
      </c>
      <c r="AL12" s="43">
        <f>AG12+'2025.8'!AL12</f>
        <v>0</v>
      </c>
      <c r="AM12" s="169">
        <f>AH12+'2025.8'!AM12</f>
        <v>66</v>
      </c>
      <c r="AN12" s="43">
        <f>AI12+'2025.8'!AN12</f>
        <v>26400</v>
      </c>
      <c r="AO12" s="41">
        <v>0</v>
      </c>
      <c r="AP12" s="41">
        <v>0</v>
      </c>
      <c r="AQ12" s="41">
        <f>AO12+'2025.8'!AQ12</f>
        <v>0</v>
      </c>
      <c r="AR12" s="41">
        <f>AP12+'2025.8'!AR12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AS12+'2025.8'!AW12</f>
        <v>0</v>
      </c>
      <c r="AX12" s="41">
        <f>AT12+'2025.8'!AX12</f>
        <v>0</v>
      </c>
      <c r="AY12" s="41">
        <f>AU12+'2025.8'!AY12</f>
        <v>0</v>
      </c>
      <c r="AZ12" s="41">
        <f>AV12+'2025.8'!AZ12</f>
        <v>0</v>
      </c>
    </row>
    <row r="13" spans="1:52">
      <c r="A13" s="470"/>
      <c r="B13" s="472"/>
      <c r="C13" s="36" t="s">
        <v>65</v>
      </c>
      <c r="D13" s="150">
        <v>0</v>
      </c>
      <c r="E13" s="42">
        <v>0</v>
      </c>
      <c r="F13" s="255">
        <v>18</v>
      </c>
      <c r="G13" s="257">
        <v>13</v>
      </c>
      <c r="H13" s="245">
        <v>0</v>
      </c>
      <c r="I13" s="241">
        <v>0</v>
      </c>
      <c r="J13" s="241">
        <v>0</v>
      </c>
      <c r="K13" s="241">
        <v>0</v>
      </c>
      <c r="L13" s="241">
        <v>0</v>
      </c>
      <c r="M13" s="249">
        <v>0</v>
      </c>
      <c r="N13" s="203">
        <v>5</v>
      </c>
      <c r="O13" s="298">
        <v>0</v>
      </c>
      <c r="P13" s="203">
        <v>0</v>
      </c>
      <c r="Q13" s="298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2">
        <v>0</v>
      </c>
      <c r="Y13" s="235">
        <v>18</v>
      </c>
      <c r="Z13" s="212">
        <v>0</v>
      </c>
      <c r="AA13" s="391">
        <v>0</v>
      </c>
      <c r="AB13" s="392">
        <v>0</v>
      </c>
      <c r="AC13" s="98">
        <f>AA13+'2025.8'!AC13</f>
        <v>0</v>
      </c>
      <c r="AD13" s="99">
        <f>AB13+'2025.8'!AD13</f>
        <v>0</v>
      </c>
      <c r="AE13" s="41">
        <v>0</v>
      </c>
      <c r="AF13" s="42">
        <v>0</v>
      </c>
      <c r="AG13" s="43">
        <f t="shared" si="0"/>
        <v>0</v>
      </c>
      <c r="AH13" s="42">
        <v>0</v>
      </c>
      <c r="AI13" s="43">
        <f t="shared" si="1"/>
        <v>0</v>
      </c>
      <c r="AJ13" s="153">
        <f>AE13+'2025.8'!AJ13</f>
        <v>1</v>
      </c>
      <c r="AK13" s="169">
        <f>AF13+'2025.8'!AK13</f>
        <v>0</v>
      </c>
      <c r="AL13" s="43">
        <f>AG13+'2025.8'!AL13</f>
        <v>0</v>
      </c>
      <c r="AM13" s="169">
        <f>AH13+'2025.8'!AM13</f>
        <v>28</v>
      </c>
      <c r="AN13" s="43">
        <f>AI13+'2025.8'!AN13</f>
        <v>11200</v>
      </c>
      <c r="AO13" s="41">
        <v>0</v>
      </c>
      <c r="AP13" s="41">
        <v>0</v>
      </c>
      <c r="AQ13" s="41">
        <f>AO13+'2025.8'!AQ13</f>
        <v>0</v>
      </c>
      <c r="AR13" s="41">
        <f>AP13+'2025.8'!AR13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AS13+'2025.8'!AW13</f>
        <v>0</v>
      </c>
      <c r="AX13" s="41">
        <f>AT13+'2025.8'!AX13</f>
        <v>0</v>
      </c>
      <c r="AY13" s="41">
        <f>AU13+'2025.8'!AY13</f>
        <v>0</v>
      </c>
      <c r="AZ13" s="41">
        <f>AV13+'2025.8'!AZ13</f>
        <v>0</v>
      </c>
    </row>
    <row r="14" spans="1:52">
      <c r="A14" s="470"/>
      <c r="B14" s="472"/>
      <c r="C14" s="36" t="s">
        <v>66</v>
      </c>
      <c r="D14" s="150">
        <v>0</v>
      </c>
      <c r="E14" s="42">
        <v>0</v>
      </c>
      <c r="F14" s="255">
        <v>59</v>
      </c>
      <c r="G14" s="257">
        <v>59</v>
      </c>
      <c r="H14" s="245">
        <v>0</v>
      </c>
      <c r="I14" s="241">
        <v>0</v>
      </c>
      <c r="J14" s="241">
        <v>2</v>
      </c>
      <c r="K14" s="241">
        <v>0</v>
      </c>
      <c r="L14" s="241">
        <v>2</v>
      </c>
      <c r="M14" s="249">
        <v>0</v>
      </c>
      <c r="N14" s="203">
        <v>0</v>
      </c>
      <c r="O14" s="298">
        <v>0</v>
      </c>
      <c r="P14" s="203">
        <v>7</v>
      </c>
      <c r="Q14" s="298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2">
        <v>0</v>
      </c>
      <c r="Y14" s="235">
        <v>59</v>
      </c>
      <c r="Z14" s="212">
        <v>5</v>
      </c>
      <c r="AA14" s="391">
        <v>0</v>
      </c>
      <c r="AB14" s="392">
        <v>0</v>
      </c>
      <c r="AC14" s="98">
        <f>AA14+'2025.8'!AC14</f>
        <v>0</v>
      </c>
      <c r="AD14" s="99">
        <f>AB14+'2025.8'!AD14</f>
        <v>0</v>
      </c>
      <c r="AE14" s="41">
        <v>0</v>
      </c>
      <c r="AF14" s="42">
        <v>0</v>
      </c>
      <c r="AG14" s="43">
        <f t="shared" si="0"/>
        <v>0</v>
      </c>
      <c r="AH14" s="42">
        <v>0</v>
      </c>
      <c r="AI14" s="43">
        <f t="shared" si="1"/>
        <v>0</v>
      </c>
      <c r="AJ14" s="153">
        <f>AE14+'2025.8'!AJ14</f>
        <v>1</v>
      </c>
      <c r="AK14" s="169">
        <f>AF14+'2025.8'!AK14</f>
        <v>0</v>
      </c>
      <c r="AL14" s="43">
        <f>AG14+'2025.8'!AL14</f>
        <v>0</v>
      </c>
      <c r="AM14" s="169">
        <f>AH14+'2025.8'!AM14</f>
        <v>41</v>
      </c>
      <c r="AN14" s="43">
        <f>AI14+'2025.8'!AN14</f>
        <v>16400</v>
      </c>
      <c r="AO14" s="41">
        <v>0</v>
      </c>
      <c r="AP14" s="41">
        <v>0</v>
      </c>
      <c r="AQ14" s="41">
        <f>AO14+'2025.8'!AQ14</f>
        <v>0</v>
      </c>
      <c r="AR14" s="41">
        <f>AP14+'2025.8'!AR14</f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f>AS14+'2025.8'!AW14</f>
        <v>1</v>
      </c>
      <c r="AX14" s="41">
        <f>AT14+'2025.8'!AX14</f>
        <v>420</v>
      </c>
      <c r="AY14" s="41">
        <f>AU14+'2025.8'!AY14</f>
        <v>12</v>
      </c>
      <c r="AZ14" s="41">
        <f>AV14+'2025.8'!AZ14</f>
        <v>13</v>
      </c>
    </row>
    <row r="15" spans="1:52">
      <c r="A15" s="470"/>
      <c r="B15" s="472"/>
      <c r="C15" s="36" t="s">
        <v>67</v>
      </c>
      <c r="D15" s="150">
        <v>2</v>
      </c>
      <c r="E15" s="42">
        <v>0</v>
      </c>
      <c r="F15" s="255">
        <v>17</v>
      </c>
      <c r="G15" s="257">
        <v>16</v>
      </c>
      <c r="H15" s="245">
        <v>0</v>
      </c>
      <c r="I15" s="241">
        <v>0</v>
      </c>
      <c r="J15" s="241">
        <v>0</v>
      </c>
      <c r="K15" s="241">
        <v>1</v>
      </c>
      <c r="L15" s="241">
        <v>0</v>
      </c>
      <c r="M15" s="249">
        <v>0</v>
      </c>
      <c r="N15" s="203">
        <v>1</v>
      </c>
      <c r="O15" s="298">
        <v>0</v>
      </c>
      <c r="P15" s="203">
        <v>1</v>
      </c>
      <c r="Q15" s="298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2">
        <v>0</v>
      </c>
      <c r="Y15" s="235">
        <v>17</v>
      </c>
      <c r="Z15" s="212">
        <v>2</v>
      </c>
      <c r="AA15" s="391">
        <v>0</v>
      </c>
      <c r="AB15" s="392">
        <v>0</v>
      </c>
      <c r="AC15" s="98">
        <f>AA15+'2025.8'!AC15</f>
        <v>0</v>
      </c>
      <c r="AD15" s="99">
        <f>AB15+'2025.8'!AD15</f>
        <v>0</v>
      </c>
      <c r="AE15" s="41">
        <v>1</v>
      </c>
      <c r="AF15" s="42">
        <v>0</v>
      </c>
      <c r="AG15" s="43">
        <f t="shared" si="0"/>
        <v>0</v>
      </c>
      <c r="AH15" s="42">
        <v>52</v>
      </c>
      <c r="AI15" s="43">
        <f t="shared" si="1"/>
        <v>20800</v>
      </c>
      <c r="AJ15" s="153">
        <f>AE15+'2025.8'!AJ15</f>
        <v>3</v>
      </c>
      <c r="AK15" s="169">
        <f>AF15+'2025.8'!AK15</f>
        <v>0</v>
      </c>
      <c r="AL15" s="43">
        <f>AG15+'2025.8'!AL15</f>
        <v>0</v>
      </c>
      <c r="AM15" s="169">
        <f>AH15+'2025.8'!AM15</f>
        <v>120</v>
      </c>
      <c r="AN15" s="43">
        <f>AI15+'2025.8'!AN15</f>
        <v>48000</v>
      </c>
      <c r="AO15" s="41">
        <v>0</v>
      </c>
      <c r="AP15" s="41">
        <v>0</v>
      </c>
      <c r="AQ15" s="41">
        <f>AO15+'2025.8'!AQ15</f>
        <v>0</v>
      </c>
      <c r="AR15" s="41">
        <f>AP15+'2025.8'!AR15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AS15+'2025.8'!AW15</f>
        <v>0</v>
      </c>
      <c r="AX15" s="41">
        <f>AT15+'2025.8'!AX15</f>
        <v>0</v>
      </c>
      <c r="AY15" s="41">
        <f>AU15+'2025.8'!AY15</f>
        <v>0</v>
      </c>
      <c r="AZ15" s="41">
        <f>AV15+'2025.8'!AZ15</f>
        <v>0</v>
      </c>
    </row>
    <row r="16" spans="1:52">
      <c r="A16" s="470"/>
      <c r="B16" s="472"/>
      <c r="C16" s="36" t="s">
        <v>68</v>
      </c>
      <c r="D16" s="150">
        <v>0</v>
      </c>
      <c r="E16" s="42">
        <v>0</v>
      </c>
      <c r="F16" s="255">
        <v>43</v>
      </c>
      <c r="G16" s="257">
        <v>43</v>
      </c>
      <c r="H16" s="245">
        <v>0</v>
      </c>
      <c r="I16" s="241">
        <v>0</v>
      </c>
      <c r="J16" s="241">
        <v>0</v>
      </c>
      <c r="K16" s="241">
        <v>0</v>
      </c>
      <c r="L16" s="241">
        <v>0</v>
      </c>
      <c r="M16" s="249">
        <v>0</v>
      </c>
      <c r="N16" s="203">
        <v>0</v>
      </c>
      <c r="O16" s="298">
        <v>0</v>
      </c>
      <c r="P16" s="203">
        <v>7</v>
      </c>
      <c r="Q16" s="298">
        <v>0</v>
      </c>
      <c r="R16" s="37">
        <v>43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212">
        <v>0</v>
      </c>
      <c r="Y16" s="235">
        <v>43</v>
      </c>
      <c r="Z16" s="212">
        <v>0</v>
      </c>
      <c r="AA16" s="391">
        <v>0</v>
      </c>
      <c r="AB16" s="392">
        <v>0</v>
      </c>
      <c r="AC16" s="98">
        <f>AA16+'2025.8'!AC16</f>
        <v>0</v>
      </c>
      <c r="AD16" s="99">
        <f>AB16+'2025.8'!AD16</f>
        <v>0</v>
      </c>
      <c r="AE16" s="41">
        <v>0</v>
      </c>
      <c r="AF16" s="42">
        <v>0</v>
      </c>
      <c r="AG16" s="43">
        <f t="shared" si="0"/>
        <v>0</v>
      </c>
      <c r="AH16" s="42">
        <v>0</v>
      </c>
      <c r="AI16" s="43">
        <f t="shared" si="1"/>
        <v>0</v>
      </c>
      <c r="AJ16" s="153">
        <f>AE16+'2025.8'!AJ16</f>
        <v>0</v>
      </c>
      <c r="AK16" s="169">
        <f>AF16+'2025.8'!AK16</f>
        <v>0</v>
      </c>
      <c r="AL16" s="43">
        <f>AG16+'2025.8'!AL16</f>
        <v>0</v>
      </c>
      <c r="AM16" s="169">
        <f>AH16+'2025.8'!AM16</f>
        <v>0</v>
      </c>
      <c r="AN16" s="43">
        <f>AI16+'2025.8'!AN16</f>
        <v>0</v>
      </c>
      <c r="AO16" s="41">
        <v>0</v>
      </c>
      <c r="AP16" s="41">
        <v>0</v>
      </c>
      <c r="AQ16" s="41">
        <f>AO16+'2025.8'!AQ16</f>
        <v>0</v>
      </c>
      <c r="AR16" s="41">
        <f>AP16+'2025.8'!AR16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AS16+'2025.8'!AW16</f>
        <v>0</v>
      </c>
      <c r="AX16" s="41">
        <f>AT16+'2025.8'!AX16</f>
        <v>0</v>
      </c>
      <c r="AY16" s="41">
        <f>AU16+'2025.8'!AY16</f>
        <v>0</v>
      </c>
      <c r="AZ16" s="41">
        <f>AV16+'2025.8'!AZ16</f>
        <v>0</v>
      </c>
    </row>
    <row r="17" spans="1:52">
      <c r="A17" s="470"/>
      <c r="B17" s="472">
        <v>3</v>
      </c>
      <c r="C17" s="36" t="s">
        <v>69</v>
      </c>
      <c r="D17" s="150">
        <v>0</v>
      </c>
      <c r="E17" s="42">
        <v>0</v>
      </c>
      <c r="F17" s="255">
        <v>47</v>
      </c>
      <c r="G17" s="257">
        <v>39</v>
      </c>
      <c r="H17" s="245">
        <v>0</v>
      </c>
      <c r="I17" s="241">
        <v>0</v>
      </c>
      <c r="J17" s="241">
        <v>0</v>
      </c>
      <c r="K17" s="241">
        <v>3</v>
      </c>
      <c r="L17" s="241">
        <v>4</v>
      </c>
      <c r="M17" s="249">
        <v>0</v>
      </c>
      <c r="N17" s="203">
        <v>8</v>
      </c>
      <c r="O17" s="298">
        <v>0</v>
      </c>
      <c r="P17" s="203">
        <v>2</v>
      </c>
      <c r="Q17" s="298">
        <v>5</v>
      </c>
      <c r="R17" s="37">
        <v>46</v>
      </c>
      <c r="S17" s="39">
        <v>0</v>
      </c>
      <c r="T17" s="39">
        <v>0</v>
      </c>
      <c r="U17" s="39">
        <v>1</v>
      </c>
      <c r="V17" s="39">
        <v>0</v>
      </c>
      <c r="W17" s="39">
        <v>0</v>
      </c>
      <c r="X17" s="212">
        <v>0</v>
      </c>
      <c r="Y17" s="235">
        <v>47</v>
      </c>
      <c r="Z17" s="212">
        <v>1</v>
      </c>
      <c r="AA17" s="391">
        <v>0</v>
      </c>
      <c r="AB17" s="392">
        <v>0</v>
      </c>
      <c r="AC17" s="98">
        <f>AA17+'2025.8'!AC17</f>
        <v>0</v>
      </c>
      <c r="AD17" s="99">
        <f>AB17+'2025.8'!AD17</f>
        <v>0</v>
      </c>
      <c r="AE17" s="41">
        <v>1</v>
      </c>
      <c r="AF17" s="42">
        <v>0</v>
      </c>
      <c r="AG17" s="43">
        <f t="shared" si="0"/>
        <v>0</v>
      </c>
      <c r="AH17" s="42">
        <v>38</v>
      </c>
      <c r="AI17" s="43">
        <f t="shared" si="1"/>
        <v>15200</v>
      </c>
      <c r="AJ17" s="153">
        <f>AE17+'2025.8'!AJ17</f>
        <v>1</v>
      </c>
      <c r="AK17" s="169">
        <f>AF17+'2025.8'!AK17</f>
        <v>0</v>
      </c>
      <c r="AL17" s="43">
        <f>AG17+'2025.8'!AL17</f>
        <v>0</v>
      </c>
      <c r="AM17" s="169">
        <f>AH17+'2025.8'!AM17</f>
        <v>38</v>
      </c>
      <c r="AN17" s="43">
        <f>AI17+'2025.8'!AN17</f>
        <v>15200</v>
      </c>
      <c r="AO17" s="41">
        <v>2</v>
      </c>
      <c r="AP17" s="41">
        <v>0</v>
      </c>
      <c r="AQ17" s="41">
        <f>AO17+'2025.8'!AQ17</f>
        <v>2</v>
      </c>
      <c r="AR17" s="41">
        <f>AP17+'2025.8'!AR17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AS17+'2025.8'!AW17</f>
        <v>1</v>
      </c>
      <c r="AX17" s="41">
        <f>AT17+'2025.8'!AX17</f>
        <v>480</v>
      </c>
      <c r="AY17" s="41">
        <f>AU17+'2025.8'!AY17</f>
        <v>23</v>
      </c>
      <c r="AZ17" s="41">
        <f>AV17+'2025.8'!AZ17</f>
        <v>3</v>
      </c>
    </row>
    <row r="18" spans="1:52">
      <c r="A18" s="470"/>
      <c r="B18" s="472"/>
      <c r="C18" s="36" t="s">
        <v>70</v>
      </c>
      <c r="D18" s="150">
        <v>1</v>
      </c>
      <c r="E18" s="42">
        <v>0</v>
      </c>
      <c r="F18" s="255">
        <v>30</v>
      </c>
      <c r="G18" s="257">
        <v>26</v>
      </c>
      <c r="H18" s="245">
        <v>0</v>
      </c>
      <c r="I18" s="241">
        <v>0</v>
      </c>
      <c r="J18" s="241">
        <v>0</v>
      </c>
      <c r="K18" s="241">
        <v>0</v>
      </c>
      <c r="L18" s="241">
        <v>0</v>
      </c>
      <c r="M18" s="249">
        <v>0</v>
      </c>
      <c r="N18" s="203">
        <v>4</v>
      </c>
      <c r="O18" s="298">
        <v>0</v>
      </c>
      <c r="P18" s="203">
        <v>1</v>
      </c>
      <c r="Q18" s="298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2">
        <v>0</v>
      </c>
      <c r="Y18" s="235">
        <v>30</v>
      </c>
      <c r="Z18" s="212">
        <v>1</v>
      </c>
      <c r="AA18" s="391">
        <v>0</v>
      </c>
      <c r="AB18" s="392">
        <v>0</v>
      </c>
      <c r="AC18" s="98">
        <f>AA18+'2025.8'!AC18</f>
        <v>0</v>
      </c>
      <c r="AD18" s="99">
        <f>AB18+'2025.8'!AD18</f>
        <v>0</v>
      </c>
      <c r="AE18" s="41">
        <v>3</v>
      </c>
      <c r="AF18" s="42">
        <v>1</v>
      </c>
      <c r="AG18" s="43">
        <f t="shared" si="0"/>
        <v>200</v>
      </c>
      <c r="AH18" s="42">
        <v>131</v>
      </c>
      <c r="AI18" s="43">
        <f t="shared" si="1"/>
        <v>52400</v>
      </c>
      <c r="AJ18" s="153">
        <f>AE18+'2025.8'!AJ18</f>
        <v>5</v>
      </c>
      <c r="AK18" s="169">
        <f>AF18+'2025.8'!AK18</f>
        <v>1</v>
      </c>
      <c r="AL18" s="43">
        <f>AG18+'2025.8'!AL18</f>
        <v>200</v>
      </c>
      <c r="AM18" s="169">
        <f>AH18+'2025.8'!AM18</f>
        <v>204</v>
      </c>
      <c r="AN18" s="43">
        <f>AI18+'2025.8'!AN18</f>
        <v>81600</v>
      </c>
      <c r="AO18" s="41">
        <v>0</v>
      </c>
      <c r="AP18" s="41">
        <v>0</v>
      </c>
      <c r="AQ18" s="41">
        <f>AO18+'2025.8'!AQ18</f>
        <v>0</v>
      </c>
      <c r="AR18" s="41">
        <f>AP18+'2025.8'!AR18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AS18+'2025.8'!AW18</f>
        <v>2</v>
      </c>
      <c r="AX18" s="41">
        <f>AT18+'2025.8'!AX18</f>
        <v>105</v>
      </c>
      <c r="AY18" s="41">
        <f>AU18+'2025.8'!AY18</f>
        <v>290</v>
      </c>
      <c r="AZ18" s="41">
        <f>AV18+'2025.8'!AZ18</f>
        <v>5</v>
      </c>
    </row>
    <row r="19" spans="1:52">
      <c r="A19" s="470"/>
      <c r="B19" s="472"/>
      <c r="C19" s="36" t="s">
        <v>71</v>
      </c>
      <c r="D19" s="150">
        <v>0</v>
      </c>
      <c r="E19" s="42">
        <v>0</v>
      </c>
      <c r="F19" s="255">
        <v>29</v>
      </c>
      <c r="G19" s="257">
        <v>25</v>
      </c>
      <c r="H19" s="245">
        <v>0</v>
      </c>
      <c r="I19" s="241">
        <v>0</v>
      </c>
      <c r="J19" s="241">
        <v>0</v>
      </c>
      <c r="K19" s="241">
        <v>0</v>
      </c>
      <c r="L19" s="241">
        <v>1</v>
      </c>
      <c r="M19" s="249">
        <v>7</v>
      </c>
      <c r="N19" s="203">
        <v>4</v>
      </c>
      <c r="O19" s="298">
        <v>0</v>
      </c>
      <c r="P19" s="203">
        <v>5</v>
      </c>
      <c r="Q19" s="298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2">
        <v>0</v>
      </c>
      <c r="Y19" s="235">
        <v>29</v>
      </c>
      <c r="Z19" s="212">
        <v>1</v>
      </c>
      <c r="AA19" s="391">
        <v>0</v>
      </c>
      <c r="AB19" s="392">
        <v>0</v>
      </c>
      <c r="AC19" s="98">
        <f>AA19+'2025.8'!AC19</f>
        <v>0</v>
      </c>
      <c r="AD19" s="99">
        <f>AB19+'2025.8'!AD19</f>
        <v>0</v>
      </c>
      <c r="AE19" s="41">
        <v>0</v>
      </c>
      <c r="AF19" s="42">
        <v>0</v>
      </c>
      <c r="AG19" s="43">
        <f t="shared" si="0"/>
        <v>0</v>
      </c>
      <c r="AH19" s="42">
        <v>0</v>
      </c>
      <c r="AI19" s="43">
        <f t="shared" si="1"/>
        <v>0</v>
      </c>
      <c r="AJ19" s="153">
        <f>AE19+'2025.8'!AJ19</f>
        <v>5</v>
      </c>
      <c r="AK19" s="169">
        <f>AF19+'2025.8'!AK19</f>
        <v>0</v>
      </c>
      <c r="AL19" s="43">
        <f>AG19+'2025.8'!AL19</f>
        <v>0</v>
      </c>
      <c r="AM19" s="169">
        <f>AH19+'2025.8'!AM19</f>
        <v>198</v>
      </c>
      <c r="AN19" s="43">
        <f>AI19+'2025.8'!AN19</f>
        <v>79200</v>
      </c>
      <c r="AO19" s="41">
        <v>0</v>
      </c>
      <c r="AP19" s="41">
        <v>0</v>
      </c>
      <c r="AQ19" s="41">
        <f>AO19+'2025.8'!AQ19</f>
        <v>0</v>
      </c>
      <c r="AR19" s="41">
        <f>AP19+'2025.8'!AR19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AS19+'2025.8'!AW19</f>
        <v>0</v>
      </c>
      <c r="AX19" s="41">
        <f>AT19+'2025.8'!AX19</f>
        <v>0</v>
      </c>
      <c r="AY19" s="41">
        <f>AU19+'2025.8'!AY19</f>
        <v>0</v>
      </c>
      <c r="AZ19" s="41">
        <f>AV19+'2025.8'!AZ19</f>
        <v>0</v>
      </c>
    </row>
    <row r="20" spans="1:52">
      <c r="A20" s="471"/>
      <c r="B20" s="472"/>
      <c r="C20" s="36" t="s">
        <v>72</v>
      </c>
      <c r="D20" s="150">
        <v>0</v>
      </c>
      <c r="E20" s="42">
        <v>0</v>
      </c>
      <c r="F20" s="255">
        <v>37</v>
      </c>
      <c r="G20" s="257">
        <v>34</v>
      </c>
      <c r="H20" s="245">
        <v>0</v>
      </c>
      <c r="I20" s="241">
        <v>0</v>
      </c>
      <c r="J20" s="241">
        <v>0</v>
      </c>
      <c r="K20" s="241">
        <v>2</v>
      </c>
      <c r="L20" s="241">
        <v>0</v>
      </c>
      <c r="M20" s="249">
        <v>0</v>
      </c>
      <c r="N20" s="203">
        <v>3</v>
      </c>
      <c r="O20" s="298">
        <v>0</v>
      </c>
      <c r="P20" s="203">
        <v>0</v>
      </c>
      <c r="Q20" s="298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0</v>
      </c>
      <c r="X20" s="212">
        <v>0</v>
      </c>
      <c r="Y20" s="235">
        <v>37</v>
      </c>
      <c r="Z20" s="212">
        <v>1</v>
      </c>
      <c r="AA20" s="391">
        <v>0</v>
      </c>
      <c r="AB20" s="392">
        <v>0</v>
      </c>
      <c r="AC20" s="98">
        <f>AA20+'2025.8'!AC20</f>
        <v>0</v>
      </c>
      <c r="AD20" s="99">
        <f>AB20+'2025.8'!AD20</f>
        <v>0</v>
      </c>
      <c r="AE20" s="41">
        <v>0</v>
      </c>
      <c r="AF20" s="42">
        <v>0</v>
      </c>
      <c r="AG20" s="43">
        <f t="shared" si="0"/>
        <v>0</v>
      </c>
      <c r="AH20" s="42">
        <v>0</v>
      </c>
      <c r="AI20" s="43">
        <f t="shared" si="1"/>
        <v>0</v>
      </c>
      <c r="AJ20" s="153">
        <f>AE20+'2025.8'!AJ20</f>
        <v>1</v>
      </c>
      <c r="AK20" s="169">
        <f>AF20+'2025.8'!AK20</f>
        <v>1</v>
      </c>
      <c r="AL20" s="43">
        <f>AG20+'2025.8'!AL20</f>
        <v>200</v>
      </c>
      <c r="AM20" s="169">
        <f>AH20+'2025.8'!AM20</f>
        <v>44</v>
      </c>
      <c r="AN20" s="43">
        <f>AI20+'2025.8'!AN20</f>
        <v>17600</v>
      </c>
      <c r="AO20" s="41">
        <v>0</v>
      </c>
      <c r="AP20" s="41">
        <v>0</v>
      </c>
      <c r="AQ20" s="41">
        <f>AO20+'2025.8'!AQ20</f>
        <v>0</v>
      </c>
      <c r="AR20" s="41">
        <f>AP20+'2025.8'!AR20</f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AS20+'2025.8'!AW20</f>
        <v>0</v>
      </c>
      <c r="AX20" s="41">
        <f>AT20+'2025.8'!AX20</f>
        <v>0</v>
      </c>
      <c r="AY20" s="41">
        <f>AU20+'2025.8'!AY20</f>
        <v>0</v>
      </c>
      <c r="AZ20" s="41">
        <f>AV20+'2025.8'!AZ20</f>
        <v>0</v>
      </c>
    </row>
    <row r="21" spans="1:52" ht="16.5" customHeight="1">
      <c r="A21" s="45" t="s">
        <v>73</v>
      </c>
      <c r="B21" s="45"/>
      <c r="C21" s="46"/>
      <c r="D21" s="154">
        <f t="shared" ref="D21:AF21" si="2">SUM(D6:D20)</f>
        <v>4</v>
      </c>
      <c r="E21" s="155">
        <f t="shared" si="2"/>
        <v>0</v>
      </c>
      <c r="F21" s="213">
        <f t="shared" si="2"/>
        <v>514</v>
      </c>
      <c r="G21" s="258">
        <f t="shared" si="2"/>
        <v>442</v>
      </c>
      <c r="H21" s="267">
        <f t="shared" si="2"/>
        <v>0</v>
      </c>
      <c r="I21" s="279">
        <f t="shared" si="2"/>
        <v>0</v>
      </c>
      <c r="J21" s="279">
        <f t="shared" si="2"/>
        <v>7</v>
      </c>
      <c r="K21" s="279">
        <f>SUM(K6:K20)</f>
        <v>6</v>
      </c>
      <c r="L21" s="279">
        <f t="shared" si="2"/>
        <v>10</v>
      </c>
      <c r="M21" s="273">
        <f t="shared" si="2"/>
        <v>12</v>
      </c>
      <c r="N21" s="204">
        <f t="shared" si="2"/>
        <v>72</v>
      </c>
      <c r="O21" s="299">
        <f t="shared" si="2"/>
        <v>0</v>
      </c>
      <c r="P21" s="204">
        <f t="shared" ref="P21:Q21" si="3">SUM(P6:P20)</f>
        <v>46</v>
      </c>
      <c r="Q21" s="299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16</v>
      </c>
      <c r="V21" s="50">
        <f t="shared" si="2"/>
        <v>0</v>
      </c>
      <c r="W21" s="50">
        <f t="shared" si="2"/>
        <v>1</v>
      </c>
      <c r="X21" s="50">
        <f t="shared" si="2"/>
        <v>1</v>
      </c>
      <c r="Y21" s="222">
        <f t="shared" si="2"/>
        <v>514</v>
      </c>
      <c r="Z21" s="213">
        <f t="shared" si="2"/>
        <v>15</v>
      </c>
      <c r="AA21" s="394">
        <f>SUM(AA6:AA20)</f>
        <v>737190</v>
      </c>
      <c r="AB21" s="395">
        <f t="shared" si="2"/>
        <v>5000</v>
      </c>
      <c r="AC21" s="156">
        <f t="shared" si="2"/>
        <v>2875638</v>
      </c>
      <c r="AD21" s="157">
        <f t="shared" si="2"/>
        <v>19600.215053436379</v>
      </c>
      <c r="AE21" s="52">
        <f t="shared" si="2"/>
        <v>9</v>
      </c>
      <c r="AF21" s="53">
        <f t="shared" si="2"/>
        <v>5</v>
      </c>
      <c r="AG21" s="54">
        <f t="shared" si="0"/>
        <v>1000</v>
      </c>
      <c r="AH21" s="53">
        <f>SUM(AH6:AH20)</f>
        <v>399</v>
      </c>
      <c r="AI21" s="54">
        <f t="shared" si="1"/>
        <v>159600</v>
      </c>
      <c r="AJ21" s="158">
        <f>SUM(AJ6:AJ20)</f>
        <v>28</v>
      </c>
      <c r="AK21" s="170">
        <f>SUM(AK6:AK20)</f>
        <v>6</v>
      </c>
      <c r="AL21" s="54">
        <f>SUM(AL5:AL20)</f>
        <v>1400</v>
      </c>
      <c r="AM21" s="170">
        <f>SUM(AM6:AM20)</f>
        <v>1165</v>
      </c>
      <c r="AN21" s="54">
        <f>SUM(AN5:AN20)</f>
        <v>466400</v>
      </c>
      <c r="AO21" s="52">
        <f t="shared" ref="AO21:AV21" si="4">SUM(AO6:AO20)</f>
        <v>3</v>
      </c>
      <c r="AP21" s="52">
        <f t="shared" si="4"/>
        <v>0</v>
      </c>
      <c r="AQ21" s="52">
        <f t="shared" si="4"/>
        <v>3</v>
      </c>
      <c r="AR21" s="52">
        <f t="shared" si="4"/>
        <v>0</v>
      </c>
      <c r="AS21" s="52">
        <f t="shared" si="4"/>
        <v>0</v>
      </c>
      <c r="AT21" s="52">
        <f t="shared" si="4"/>
        <v>0</v>
      </c>
      <c r="AU21" s="52">
        <f t="shared" si="4"/>
        <v>0</v>
      </c>
      <c r="AV21" s="52">
        <f t="shared" si="4"/>
        <v>0</v>
      </c>
      <c r="AW21" s="159">
        <f>SUM(AW6:AW20)</f>
        <v>5</v>
      </c>
      <c r="AX21" s="159">
        <f t="shared" ref="AX21:AZ21" si="5">SUM(AX6:AX20)</f>
        <v>1065</v>
      </c>
      <c r="AY21" s="159">
        <f t="shared" si="5"/>
        <v>362</v>
      </c>
      <c r="AZ21" s="159">
        <f t="shared" si="5"/>
        <v>23</v>
      </c>
    </row>
    <row r="22" spans="1:52">
      <c r="A22" s="469">
        <v>2</v>
      </c>
      <c r="B22" s="469">
        <v>1</v>
      </c>
      <c r="C22" s="36" t="s">
        <v>74</v>
      </c>
      <c r="D22" s="150">
        <v>1</v>
      </c>
      <c r="E22" s="160">
        <v>0</v>
      </c>
      <c r="F22" s="212">
        <v>62</v>
      </c>
      <c r="G22" s="257">
        <v>60</v>
      </c>
      <c r="H22" s="245">
        <v>5</v>
      </c>
      <c r="I22" s="241">
        <v>0</v>
      </c>
      <c r="J22" s="241">
        <v>4</v>
      </c>
      <c r="K22" s="241">
        <v>0</v>
      </c>
      <c r="L22" s="241">
        <v>0</v>
      </c>
      <c r="M22" s="249">
        <v>0</v>
      </c>
      <c r="N22" s="203">
        <v>2</v>
      </c>
      <c r="O22" s="298">
        <v>0</v>
      </c>
      <c r="P22" s="203">
        <v>1</v>
      </c>
      <c r="Q22" s="298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1">
        <v>62</v>
      </c>
      <c r="Z22" s="212">
        <v>0</v>
      </c>
      <c r="AA22" s="396">
        <v>884628</v>
      </c>
      <c r="AB22" s="393">
        <v>6000</v>
      </c>
      <c r="AC22" s="98">
        <f>AA22+'2025.8'!AC22</f>
        <v>1173516</v>
      </c>
      <c r="AD22" s="99">
        <f>AB22+'2025.8'!AD22</f>
        <v>8000.0109385550213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3">
        <f>AE22+'2025.8'!AJ22</f>
        <v>1</v>
      </c>
      <c r="AK22" s="169">
        <f>AF22+'2025.8'!AK22</f>
        <v>0</v>
      </c>
      <c r="AL22" s="43">
        <f>AG22+'2025.8'!AL22</f>
        <v>0</v>
      </c>
      <c r="AM22" s="169">
        <f>AH22+'2025.8'!AM22</f>
        <v>45</v>
      </c>
      <c r="AN22" s="43">
        <f>AI22+'2025.8'!AN22</f>
        <v>18000</v>
      </c>
      <c r="AO22" s="41">
        <v>0</v>
      </c>
      <c r="AP22" s="41">
        <v>0</v>
      </c>
      <c r="AQ22" s="41">
        <f>AO22+'2025.8'!AQ22</f>
        <v>0</v>
      </c>
      <c r="AR22" s="41">
        <f>AP22+'2025.8'!AR22</f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f>AS22+'2025.8'!AW22</f>
        <v>1</v>
      </c>
      <c r="AX22" s="41">
        <f>AT22+'2025.8'!AX22</f>
        <v>60</v>
      </c>
      <c r="AY22" s="41">
        <f>AU22+'2025.8'!AY22</f>
        <v>51</v>
      </c>
      <c r="AZ22" s="41">
        <f>AV22+'2025.8'!AZ22</f>
        <v>6</v>
      </c>
    </row>
    <row r="23" spans="1:52">
      <c r="A23" s="470"/>
      <c r="B23" s="470"/>
      <c r="C23" s="36" t="s">
        <v>75</v>
      </c>
      <c r="D23" s="150">
        <v>4</v>
      </c>
      <c r="E23" s="160">
        <v>0</v>
      </c>
      <c r="F23" s="212">
        <v>96</v>
      </c>
      <c r="G23" s="257">
        <v>86</v>
      </c>
      <c r="H23" s="245">
        <v>0</v>
      </c>
      <c r="I23" s="241">
        <v>0</v>
      </c>
      <c r="J23" s="241">
        <v>0</v>
      </c>
      <c r="K23" s="241">
        <v>0</v>
      </c>
      <c r="L23" s="241">
        <v>6</v>
      </c>
      <c r="M23" s="249">
        <v>14</v>
      </c>
      <c r="N23" s="203">
        <v>10</v>
      </c>
      <c r="O23" s="298">
        <v>0</v>
      </c>
      <c r="P23" s="203">
        <v>7</v>
      </c>
      <c r="Q23" s="298">
        <v>9</v>
      </c>
      <c r="R23" s="55">
        <v>88</v>
      </c>
      <c r="S23" s="39">
        <v>0</v>
      </c>
      <c r="T23" s="39">
        <v>0</v>
      </c>
      <c r="U23" s="39">
        <v>8</v>
      </c>
      <c r="V23" s="39">
        <v>0</v>
      </c>
      <c r="W23" s="39">
        <v>0</v>
      </c>
      <c r="X23" s="39">
        <v>0</v>
      </c>
      <c r="Y23" s="221">
        <v>96</v>
      </c>
      <c r="Z23" s="212">
        <v>8</v>
      </c>
      <c r="AA23" s="396">
        <v>884628</v>
      </c>
      <c r="AB23" s="393">
        <v>6000</v>
      </c>
      <c r="AC23" s="98">
        <f>AA23+'2025.8'!AC23</f>
        <v>2801791</v>
      </c>
      <c r="AD23" s="99">
        <f>AB23+'2025.8'!AD23</f>
        <v>19000.045288706213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3">
        <f>AE23+'2025.8'!AJ23</f>
        <v>1</v>
      </c>
      <c r="AK23" s="169">
        <f>AF23+'2025.8'!AK23</f>
        <v>0</v>
      </c>
      <c r="AL23" s="43">
        <f>AG23+'2025.8'!AL23</f>
        <v>0</v>
      </c>
      <c r="AM23" s="169">
        <f>AH23+'2025.8'!AM23</f>
        <v>59</v>
      </c>
      <c r="AN23" s="43">
        <f>AI23+'2025.8'!AN23</f>
        <v>23600</v>
      </c>
      <c r="AO23" s="41">
        <v>0</v>
      </c>
      <c r="AP23" s="41">
        <v>0</v>
      </c>
      <c r="AQ23" s="41">
        <f>AO23+'2025.8'!AQ23</f>
        <v>0</v>
      </c>
      <c r="AR23" s="41">
        <f>AP23+'2025.8'!AR23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AS23+'2025.8'!AW23</f>
        <v>0</v>
      </c>
      <c r="AX23" s="41">
        <f>AT23+'2025.8'!AX23</f>
        <v>0</v>
      </c>
      <c r="AY23" s="41">
        <f>AU23+'2025.8'!AY23</f>
        <v>0</v>
      </c>
      <c r="AZ23" s="41">
        <f>AV23+'2025.8'!AZ23</f>
        <v>0</v>
      </c>
    </row>
    <row r="24" spans="1:52">
      <c r="A24" s="470"/>
      <c r="B24" s="470"/>
      <c r="C24" s="36" t="s">
        <v>76</v>
      </c>
      <c r="D24" s="150">
        <v>0</v>
      </c>
      <c r="E24" s="160">
        <v>0</v>
      </c>
      <c r="F24" s="212">
        <v>61</v>
      </c>
      <c r="G24" s="257">
        <v>61</v>
      </c>
      <c r="H24" s="245">
        <v>0</v>
      </c>
      <c r="I24" s="241">
        <v>0</v>
      </c>
      <c r="J24" s="241">
        <v>3</v>
      </c>
      <c r="K24" s="241">
        <v>0</v>
      </c>
      <c r="L24" s="241">
        <v>0</v>
      </c>
      <c r="M24" s="249">
        <v>0</v>
      </c>
      <c r="N24" s="203">
        <v>0</v>
      </c>
      <c r="O24" s="298">
        <v>0</v>
      </c>
      <c r="P24" s="203">
        <v>0</v>
      </c>
      <c r="Q24" s="298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1">
        <v>61</v>
      </c>
      <c r="Z24" s="212">
        <v>-1</v>
      </c>
      <c r="AA24" s="391">
        <v>0</v>
      </c>
      <c r="AB24" s="392">
        <v>0</v>
      </c>
      <c r="AC24" s="98">
        <f>AA24+'2025.8'!AC24</f>
        <v>0</v>
      </c>
      <c r="AD24" s="99">
        <f>AB24+'2025.8'!AD24</f>
        <v>0</v>
      </c>
      <c r="AE24" s="41">
        <v>1</v>
      </c>
      <c r="AF24" s="42">
        <v>18</v>
      </c>
      <c r="AG24" s="43">
        <f t="shared" si="0"/>
        <v>3600</v>
      </c>
      <c r="AH24" s="42">
        <v>41</v>
      </c>
      <c r="AI24" s="43">
        <f t="shared" si="1"/>
        <v>16400</v>
      </c>
      <c r="AJ24" s="153">
        <f>AE24+'2025.8'!AJ24</f>
        <v>1</v>
      </c>
      <c r="AK24" s="169">
        <f>AF24+'2025.8'!AK24</f>
        <v>18</v>
      </c>
      <c r="AL24" s="43">
        <f>AG24+'2025.8'!AL24</f>
        <v>3600</v>
      </c>
      <c r="AM24" s="169">
        <f>AH24+'2025.8'!AM24</f>
        <v>41</v>
      </c>
      <c r="AN24" s="43">
        <f>AI24+'2025.8'!AN24</f>
        <v>16400</v>
      </c>
      <c r="AO24" s="41">
        <v>0</v>
      </c>
      <c r="AP24" s="41">
        <v>0</v>
      </c>
      <c r="AQ24" s="41">
        <f>AO24+'2025.8'!AQ24</f>
        <v>0</v>
      </c>
      <c r="AR24" s="41">
        <f>AP24+'2025.8'!AR24</f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f>AS24+'2025.8'!AW24</f>
        <v>2</v>
      </c>
      <c r="AX24" s="41">
        <f>AT24+'2025.8'!AX24</f>
        <v>520</v>
      </c>
      <c r="AY24" s="41">
        <f>AU24+'2025.8'!AY24</f>
        <v>154</v>
      </c>
      <c r="AZ24" s="41">
        <f>AV24+'2025.8'!AZ24</f>
        <v>3</v>
      </c>
    </row>
    <row r="25" spans="1:52">
      <c r="A25" s="470"/>
      <c r="B25" s="470"/>
      <c r="C25" s="36" t="s">
        <v>77</v>
      </c>
      <c r="D25" s="150">
        <v>0</v>
      </c>
      <c r="E25" s="160">
        <v>0</v>
      </c>
      <c r="F25" s="212">
        <v>30</v>
      </c>
      <c r="G25" s="257">
        <v>29</v>
      </c>
      <c r="H25" s="245">
        <v>1</v>
      </c>
      <c r="I25" s="241">
        <v>0</v>
      </c>
      <c r="J25" s="241">
        <v>0</v>
      </c>
      <c r="K25" s="241">
        <v>5</v>
      </c>
      <c r="L25" s="241">
        <v>1</v>
      </c>
      <c r="M25" s="249">
        <v>0</v>
      </c>
      <c r="N25" s="203">
        <v>1</v>
      </c>
      <c r="O25" s="298">
        <v>0</v>
      </c>
      <c r="P25" s="203">
        <v>2</v>
      </c>
      <c r="Q25" s="298">
        <v>1</v>
      </c>
      <c r="R25" s="55">
        <v>28</v>
      </c>
      <c r="S25" s="39">
        <v>0</v>
      </c>
      <c r="T25" s="39">
        <v>0</v>
      </c>
      <c r="U25" s="39">
        <v>2</v>
      </c>
      <c r="V25" s="39">
        <v>0</v>
      </c>
      <c r="W25" s="39">
        <v>0</v>
      </c>
      <c r="X25" s="39">
        <v>0</v>
      </c>
      <c r="Y25" s="221">
        <v>30</v>
      </c>
      <c r="Z25" s="212">
        <v>2</v>
      </c>
      <c r="AA25" s="391">
        <v>324368</v>
      </c>
      <c r="AB25" s="393">
        <v>2200</v>
      </c>
      <c r="AC25" s="98">
        <f>AA25+'2025.8'!AC25</f>
        <v>324368</v>
      </c>
      <c r="AD25" s="99">
        <f>AB25+'2025.8'!AD25</f>
        <v>2200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3">
        <f>AE25+'2025.8'!AJ25</f>
        <v>1</v>
      </c>
      <c r="AK25" s="169">
        <f>AF25+'2025.8'!AK25</f>
        <v>12</v>
      </c>
      <c r="AL25" s="43">
        <f>AG25+'2025.8'!AL25</f>
        <v>2400</v>
      </c>
      <c r="AM25" s="169">
        <f>AH25+'2025.8'!AM25</f>
        <v>27</v>
      </c>
      <c r="AN25" s="43">
        <f>AI25+'2025.8'!AN25</f>
        <v>10800</v>
      </c>
      <c r="AO25" s="41">
        <v>0</v>
      </c>
      <c r="AP25" s="41">
        <v>0</v>
      </c>
      <c r="AQ25" s="41">
        <f>AO25+'2025.8'!AQ25</f>
        <v>0</v>
      </c>
      <c r="AR25" s="41">
        <f>AP25+'2025.8'!AR25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AS25+'2025.8'!AW25</f>
        <v>0</v>
      </c>
      <c r="AX25" s="41">
        <f>AT25+'2025.8'!AX25</f>
        <v>0</v>
      </c>
      <c r="AY25" s="41">
        <f>AU25+'2025.8'!AY25</f>
        <v>0</v>
      </c>
      <c r="AZ25" s="41">
        <f>AV25+'2025.8'!AZ25</f>
        <v>0</v>
      </c>
    </row>
    <row r="26" spans="1:52">
      <c r="A26" s="470"/>
      <c r="B26" s="470"/>
      <c r="C26" s="36" t="s">
        <v>78</v>
      </c>
      <c r="D26" s="150">
        <v>0</v>
      </c>
      <c r="E26" s="160">
        <v>0</v>
      </c>
      <c r="F26" s="212">
        <v>25</v>
      </c>
      <c r="G26" s="257">
        <v>20</v>
      </c>
      <c r="H26" s="245">
        <v>0</v>
      </c>
      <c r="I26" s="241">
        <v>0</v>
      </c>
      <c r="J26" s="241">
        <v>0</v>
      </c>
      <c r="K26" s="241">
        <v>0</v>
      </c>
      <c r="L26" s="241">
        <v>0</v>
      </c>
      <c r="M26" s="249">
        <v>0</v>
      </c>
      <c r="N26" s="203">
        <v>5</v>
      </c>
      <c r="O26" s="298">
        <v>0</v>
      </c>
      <c r="P26" s="203">
        <v>1</v>
      </c>
      <c r="Q26" s="298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1">
        <v>25</v>
      </c>
      <c r="Z26" s="212">
        <v>0</v>
      </c>
      <c r="AA26" s="391">
        <v>0</v>
      </c>
      <c r="AB26" s="392">
        <v>0</v>
      </c>
      <c r="AC26" s="98">
        <f>AA26+'2025.8'!AC26</f>
        <v>0</v>
      </c>
      <c r="AD26" s="99">
        <f>AB26+'2025.8'!AD26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3">
        <f>AE26+'2025.8'!AJ26</f>
        <v>1</v>
      </c>
      <c r="AK26" s="169">
        <f>AF26+'2025.8'!AK26</f>
        <v>4</v>
      </c>
      <c r="AL26" s="43">
        <f>AG26+'2025.8'!AL26</f>
        <v>800</v>
      </c>
      <c r="AM26" s="169">
        <f>AH26+'2025.8'!AM26</f>
        <v>15</v>
      </c>
      <c r="AN26" s="43">
        <f>AI26+'2025.8'!AN26</f>
        <v>6000</v>
      </c>
      <c r="AO26" s="41">
        <v>0</v>
      </c>
      <c r="AP26" s="41">
        <v>0</v>
      </c>
      <c r="AQ26" s="41">
        <f>AO26+'2025.8'!AQ26</f>
        <v>0</v>
      </c>
      <c r="AR26" s="41">
        <f>AP26+'2025.8'!AR26</f>
        <v>0</v>
      </c>
      <c r="AS26" s="41">
        <v>0</v>
      </c>
      <c r="AT26" s="41">
        <v>0</v>
      </c>
      <c r="AU26" s="41">
        <v>0</v>
      </c>
      <c r="AV26" s="41">
        <v>0</v>
      </c>
      <c r="AW26" s="41">
        <f>AS26+'2025.8'!AW26</f>
        <v>1</v>
      </c>
      <c r="AX26" s="41">
        <f>AT26+'2025.8'!AX26</f>
        <v>60</v>
      </c>
      <c r="AY26" s="41">
        <f>AU26+'2025.8'!AY26</f>
        <v>75</v>
      </c>
      <c r="AZ26" s="41">
        <f>AV26+'2025.8'!AZ26</f>
        <v>3</v>
      </c>
    </row>
    <row r="27" spans="1:52">
      <c r="A27" s="470"/>
      <c r="B27" s="470"/>
      <c r="C27" s="36" t="s">
        <v>79</v>
      </c>
      <c r="D27" s="150">
        <v>1</v>
      </c>
      <c r="E27" s="160">
        <v>0</v>
      </c>
      <c r="F27" s="212">
        <v>19</v>
      </c>
      <c r="G27" s="257">
        <v>19</v>
      </c>
      <c r="H27" s="245">
        <v>2</v>
      </c>
      <c r="I27" s="241">
        <v>0</v>
      </c>
      <c r="J27" s="241">
        <v>0</v>
      </c>
      <c r="K27" s="241">
        <v>0</v>
      </c>
      <c r="L27" s="241">
        <v>4</v>
      </c>
      <c r="M27" s="249">
        <v>0</v>
      </c>
      <c r="N27" s="203">
        <v>0</v>
      </c>
      <c r="O27" s="298">
        <v>0</v>
      </c>
      <c r="P27" s="203">
        <v>2</v>
      </c>
      <c r="Q27" s="298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1">
        <v>19</v>
      </c>
      <c r="Z27" s="212">
        <v>2</v>
      </c>
      <c r="AA27" s="391">
        <v>0</v>
      </c>
      <c r="AB27" s="392">
        <v>0</v>
      </c>
      <c r="AC27" s="98">
        <f>AA27+'2025.8'!AC27</f>
        <v>0</v>
      </c>
      <c r="AD27" s="99">
        <f>AB27+'2025.8'!AD27</f>
        <v>0</v>
      </c>
      <c r="AE27" s="41">
        <v>0</v>
      </c>
      <c r="AF27" s="42">
        <v>0</v>
      </c>
      <c r="AG27" s="43">
        <f t="shared" si="0"/>
        <v>0</v>
      </c>
      <c r="AH27" s="42">
        <v>0</v>
      </c>
      <c r="AI27" s="43">
        <f t="shared" si="1"/>
        <v>0</v>
      </c>
      <c r="AJ27" s="153">
        <f>AE27+'2025.8'!AJ27</f>
        <v>1</v>
      </c>
      <c r="AK27" s="169">
        <f>AF27+'2025.8'!AK27</f>
        <v>16</v>
      </c>
      <c r="AL27" s="43">
        <f>AG27+'2025.8'!AL27</f>
        <v>3200</v>
      </c>
      <c r="AM27" s="169">
        <f>AH27+'2025.8'!AM27</f>
        <v>26</v>
      </c>
      <c r="AN27" s="43">
        <f>AI27+'2025.8'!AN27</f>
        <v>10400</v>
      </c>
      <c r="AO27" s="41">
        <v>0</v>
      </c>
      <c r="AP27" s="41">
        <v>0</v>
      </c>
      <c r="AQ27" s="41">
        <f>AO27+'2025.8'!AQ27</f>
        <v>0</v>
      </c>
      <c r="AR27" s="41">
        <f>AP27+'2025.8'!AR27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AS27+'2025.8'!AW27</f>
        <v>0</v>
      </c>
      <c r="AX27" s="41">
        <f>AT27+'2025.8'!AX27</f>
        <v>0</v>
      </c>
      <c r="AY27" s="41">
        <f>AU27+'2025.8'!AY27</f>
        <v>0</v>
      </c>
      <c r="AZ27" s="41">
        <f>AV27+'2025.8'!AZ27</f>
        <v>0</v>
      </c>
    </row>
    <row r="28" spans="1:52">
      <c r="A28" s="470"/>
      <c r="B28" s="471"/>
      <c r="C28" s="36" t="s">
        <v>80</v>
      </c>
      <c r="D28" s="150">
        <v>5</v>
      </c>
      <c r="E28" s="160">
        <v>0</v>
      </c>
      <c r="F28" s="212">
        <v>24</v>
      </c>
      <c r="G28" s="257">
        <v>24</v>
      </c>
      <c r="H28" s="245">
        <v>0</v>
      </c>
      <c r="I28" s="241">
        <v>0</v>
      </c>
      <c r="J28" s="241">
        <v>0</v>
      </c>
      <c r="K28" s="241">
        <v>0</v>
      </c>
      <c r="L28" s="241">
        <v>1</v>
      </c>
      <c r="M28" s="249">
        <v>5</v>
      </c>
      <c r="N28" s="203">
        <v>0</v>
      </c>
      <c r="O28" s="298">
        <v>0</v>
      </c>
      <c r="P28" s="203">
        <v>24</v>
      </c>
      <c r="Q28" s="298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1">
        <v>24</v>
      </c>
      <c r="Z28" s="212">
        <v>6</v>
      </c>
      <c r="AA28" s="391">
        <v>0</v>
      </c>
      <c r="AB28" s="392">
        <v>0</v>
      </c>
      <c r="AC28" s="98">
        <f>AA28+'2025.8'!AC28</f>
        <v>0</v>
      </c>
      <c r="AD28" s="99">
        <f>AB28+'2025.8'!AD28</f>
        <v>0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3">
        <f>AE28+'2025.8'!AJ28</f>
        <v>0</v>
      </c>
      <c r="AK28" s="169">
        <f>AF28+'2025.8'!AK28</f>
        <v>0</v>
      </c>
      <c r="AL28" s="43">
        <f>AG28+'2025.8'!AL28</f>
        <v>0</v>
      </c>
      <c r="AM28" s="169">
        <f>AH28+'2025.8'!AM28</f>
        <v>0</v>
      </c>
      <c r="AN28" s="43">
        <f>AI28+'2025.8'!AN28</f>
        <v>0</v>
      </c>
      <c r="AO28" s="41">
        <v>0</v>
      </c>
      <c r="AP28" s="41">
        <v>0</v>
      </c>
      <c r="AQ28" s="41">
        <f>AO28+'2025.8'!AQ28</f>
        <v>0</v>
      </c>
      <c r="AR28" s="41">
        <f>AP28+'2025.8'!AR28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AS28+'2025.8'!AW28</f>
        <v>1</v>
      </c>
      <c r="AX28" s="41">
        <f>AT28+'2025.8'!AX28</f>
        <v>50</v>
      </c>
      <c r="AY28" s="41">
        <f>AU28+'2025.8'!AY28</f>
        <v>324</v>
      </c>
      <c r="AZ28" s="41">
        <f>AV28+'2025.8'!AZ28</f>
        <v>3</v>
      </c>
    </row>
    <row r="29" spans="1:52">
      <c r="A29" s="470"/>
      <c r="B29" s="472">
        <v>2</v>
      </c>
      <c r="C29" s="36" t="s">
        <v>81</v>
      </c>
      <c r="D29" s="150">
        <v>0</v>
      </c>
      <c r="E29" s="160">
        <v>0</v>
      </c>
      <c r="F29" s="212">
        <v>17</v>
      </c>
      <c r="G29" s="257">
        <v>17</v>
      </c>
      <c r="H29" s="245">
        <v>0</v>
      </c>
      <c r="I29" s="241">
        <v>0</v>
      </c>
      <c r="J29" s="241">
        <v>1</v>
      </c>
      <c r="K29" s="241">
        <v>0</v>
      </c>
      <c r="L29" s="241">
        <v>3</v>
      </c>
      <c r="M29" s="249">
        <v>0</v>
      </c>
      <c r="N29" s="203">
        <v>0</v>
      </c>
      <c r="O29" s="298">
        <v>0</v>
      </c>
      <c r="P29" s="203">
        <v>0</v>
      </c>
      <c r="Q29" s="298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1">
        <v>17</v>
      </c>
      <c r="Z29" s="212">
        <v>3</v>
      </c>
      <c r="AA29" s="391">
        <v>0</v>
      </c>
      <c r="AB29" s="392">
        <v>0</v>
      </c>
      <c r="AC29" s="98">
        <f>AA29+'2025.8'!AC29</f>
        <v>0</v>
      </c>
      <c r="AD29" s="99">
        <f>AB29+'2025.8'!AD29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3">
        <f>AE29+'2025.8'!AJ29</f>
        <v>1</v>
      </c>
      <c r="AK29" s="169">
        <f>AF29+'2025.8'!AK29</f>
        <v>0</v>
      </c>
      <c r="AL29" s="43">
        <f>AG29+'2025.8'!AL29</f>
        <v>0</v>
      </c>
      <c r="AM29" s="169">
        <f>AH29+'2025.8'!AM29</f>
        <v>15</v>
      </c>
      <c r="AN29" s="43">
        <f>AI29+'2025.8'!AN29</f>
        <v>6000</v>
      </c>
      <c r="AO29" s="41">
        <v>0</v>
      </c>
      <c r="AP29" s="41">
        <v>0</v>
      </c>
      <c r="AQ29" s="41">
        <f>AO29+'2025.8'!AQ29</f>
        <v>0</v>
      </c>
      <c r="AR29" s="41">
        <f>AP29+'2025.8'!AR29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AS29+'2025.8'!AW29</f>
        <v>0</v>
      </c>
      <c r="AX29" s="41">
        <f>AT29+'2025.8'!AX29</f>
        <v>0</v>
      </c>
      <c r="AY29" s="41">
        <f>AU29+'2025.8'!AY29</f>
        <v>0</v>
      </c>
      <c r="AZ29" s="41">
        <f>AV29+'2025.8'!AZ29</f>
        <v>0</v>
      </c>
    </row>
    <row r="30" spans="1:52">
      <c r="A30" s="470"/>
      <c r="B30" s="472"/>
      <c r="C30" s="36" t="s">
        <v>82</v>
      </c>
      <c r="D30" s="150">
        <v>1</v>
      </c>
      <c r="E30" s="160">
        <v>1</v>
      </c>
      <c r="F30" s="212">
        <v>136</v>
      </c>
      <c r="G30" s="257">
        <v>87</v>
      </c>
      <c r="H30" s="245">
        <v>0</v>
      </c>
      <c r="I30" s="241">
        <v>1</v>
      </c>
      <c r="J30" s="241">
        <v>0</v>
      </c>
      <c r="K30" s="241">
        <v>0</v>
      </c>
      <c r="L30" s="241">
        <v>0</v>
      </c>
      <c r="M30" s="249">
        <v>0</v>
      </c>
      <c r="N30" s="203">
        <v>49</v>
      </c>
      <c r="O30" s="298">
        <v>0</v>
      </c>
      <c r="P30" s="203">
        <v>10</v>
      </c>
      <c r="Q30" s="298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1">
        <v>136</v>
      </c>
      <c r="Z30" s="212">
        <v>4</v>
      </c>
      <c r="AA30" s="396">
        <v>147438</v>
      </c>
      <c r="AB30" s="393">
        <v>1000</v>
      </c>
      <c r="AC30" s="98">
        <f>AA30+'2025.8'!AC30</f>
        <v>1158546</v>
      </c>
      <c r="AD30" s="99">
        <f>AB30+'2025.8'!AD30</f>
        <v>8000.0382849425741</v>
      </c>
      <c r="AE30" s="41">
        <v>1</v>
      </c>
      <c r="AF30" s="42">
        <v>0</v>
      </c>
      <c r="AG30" s="43">
        <f t="shared" si="0"/>
        <v>0</v>
      </c>
      <c r="AH30" s="42">
        <v>14</v>
      </c>
      <c r="AI30" s="43">
        <f t="shared" si="1"/>
        <v>5600</v>
      </c>
      <c r="AJ30" s="153">
        <f>AE30+'2025.8'!AJ30</f>
        <v>3</v>
      </c>
      <c r="AK30" s="169">
        <f>AF30+'2025.8'!AK30</f>
        <v>0</v>
      </c>
      <c r="AL30" s="43">
        <f>AG30+'2025.8'!AL30</f>
        <v>0</v>
      </c>
      <c r="AM30" s="169">
        <f>AH30+'2025.8'!AM30</f>
        <v>116</v>
      </c>
      <c r="AN30" s="43">
        <f>AI30+'2025.8'!AN30</f>
        <v>46400</v>
      </c>
      <c r="AO30" s="41">
        <v>0</v>
      </c>
      <c r="AP30" s="41">
        <v>0</v>
      </c>
      <c r="AQ30" s="41">
        <f>AO30+'2025.8'!AQ30</f>
        <v>0</v>
      </c>
      <c r="AR30" s="41">
        <f>AP30+'2025.8'!AR30</f>
        <v>0</v>
      </c>
      <c r="AS30" s="41">
        <v>1</v>
      </c>
      <c r="AT30" s="41">
        <v>150</v>
      </c>
      <c r="AU30" s="41">
        <v>50</v>
      </c>
      <c r="AV30" s="41">
        <v>12</v>
      </c>
      <c r="AW30" s="41">
        <f>AS30+'2025.8'!AW30</f>
        <v>2</v>
      </c>
      <c r="AX30" s="41">
        <f>AT30+'2025.8'!AX30</f>
        <v>990</v>
      </c>
      <c r="AY30" s="41">
        <f>AU30+'2025.8'!AY30</f>
        <v>82</v>
      </c>
      <c r="AZ30" s="41">
        <f>AV30+'2025.8'!AZ30</f>
        <v>31</v>
      </c>
    </row>
    <row r="31" spans="1:52">
      <c r="A31" s="470"/>
      <c r="B31" s="472"/>
      <c r="C31" s="36" t="s">
        <v>83</v>
      </c>
      <c r="D31" s="150">
        <v>0</v>
      </c>
      <c r="E31" s="160">
        <v>0</v>
      </c>
      <c r="F31" s="212">
        <v>55</v>
      </c>
      <c r="G31" s="257">
        <v>44</v>
      </c>
      <c r="H31" s="245">
        <v>0</v>
      </c>
      <c r="I31" s="241">
        <v>0</v>
      </c>
      <c r="J31" s="241">
        <v>3</v>
      </c>
      <c r="K31" s="241">
        <v>0</v>
      </c>
      <c r="L31" s="241">
        <v>0</v>
      </c>
      <c r="M31" s="249">
        <v>0</v>
      </c>
      <c r="N31" s="203">
        <v>11</v>
      </c>
      <c r="O31" s="298">
        <v>0</v>
      </c>
      <c r="P31" s="203">
        <v>5</v>
      </c>
      <c r="Q31" s="298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1">
        <v>55</v>
      </c>
      <c r="Z31" s="212">
        <v>2</v>
      </c>
      <c r="AA31" s="391">
        <v>0</v>
      </c>
      <c r="AB31" s="392">
        <v>0</v>
      </c>
      <c r="AC31" s="98">
        <f>AA31+'2025.8'!AC31</f>
        <v>1011105</v>
      </c>
      <c r="AD31" s="99">
        <f>AB31+'2025.8'!AD31</f>
        <v>7000.0175155343059</v>
      </c>
      <c r="AE31" s="41">
        <v>1</v>
      </c>
      <c r="AF31" s="42">
        <v>0</v>
      </c>
      <c r="AG31" s="43">
        <f t="shared" si="0"/>
        <v>0</v>
      </c>
      <c r="AH31" s="42">
        <v>47</v>
      </c>
      <c r="AI31" s="43">
        <f t="shared" si="1"/>
        <v>18800</v>
      </c>
      <c r="AJ31" s="153">
        <f>AE31+'2025.8'!AJ31</f>
        <v>2</v>
      </c>
      <c r="AK31" s="169">
        <f>AF31+'2025.8'!AK31</f>
        <v>1</v>
      </c>
      <c r="AL31" s="43">
        <f>AG31+'2025.8'!AL31</f>
        <v>200</v>
      </c>
      <c r="AM31" s="169">
        <f>AH31+'2025.8'!AM31</f>
        <v>109</v>
      </c>
      <c r="AN31" s="43">
        <f>AI31+'2025.8'!AN31</f>
        <v>43600</v>
      </c>
      <c r="AO31" s="41">
        <v>0</v>
      </c>
      <c r="AP31" s="41">
        <v>0</v>
      </c>
      <c r="AQ31" s="41">
        <f>AO31+'2025.8'!AQ31</f>
        <v>0</v>
      </c>
      <c r="AR31" s="41">
        <f>AP31+'2025.8'!AR31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AS31+'2025.8'!AW31</f>
        <v>0</v>
      </c>
      <c r="AX31" s="41">
        <f>AT31+'2025.8'!AX31</f>
        <v>0</v>
      </c>
      <c r="AY31" s="41">
        <f>AU31+'2025.8'!AY31</f>
        <v>0</v>
      </c>
      <c r="AZ31" s="41">
        <f>AV31+'2025.8'!AZ31</f>
        <v>0</v>
      </c>
    </row>
    <row r="32" spans="1:52">
      <c r="A32" s="470"/>
      <c r="B32" s="472"/>
      <c r="C32" s="36" t="s">
        <v>84</v>
      </c>
      <c r="D32" s="150">
        <v>0</v>
      </c>
      <c r="E32" s="160">
        <v>0</v>
      </c>
      <c r="F32" s="212">
        <v>102</v>
      </c>
      <c r="G32" s="257">
        <v>84</v>
      </c>
      <c r="H32" s="245">
        <v>0</v>
      </c>
      <c r="I32" s="241">
        <v>0</v>
      </c>
      <c r="J32" s="241">
        <v>0</v>
      </c>
      <c r="K32" s="241">
        <v>0</v>
      </c>
      <c r="L32" s="241">
        <v>0</v>
      </c>
      <c r="M32" s="249">
        <v>0</v>
      </c>
      <c r="N32" s="203">
        <v>18</v>
      </c>
      <c r="O32" s="298">
        <v>0</v>
      </c>
      <c r="P32" s="203">
        <v>6</v>
      </c>
      <c r="Q32" s="298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0</v>
      </c>
      <c r="Y32" s="221">
        <v>102</v>
      </c>
      <c r="Z32" s="212">
        <v>2</v>
      </c>
      <c r="AA32" s="391">
        <v>0</v>
      </c>
      <c r="AB32" s="392">
        <v>0</v>
      </c>
      <c r="AC32" s="98">
        <f>AA32+'2025.8'!AC32</f>
        <v>0</v>
      </c>
      <c r="AD32" s="99">
        <f>AB32+'2025.8'!AD32</f>
        <v>0</v>
      </c>
      <c r="AE32" s="41">
        <v>1</v>
      </c>
      <c r="AF32" s="42">
        <v>0</v>
      </c>
      <c r="AG32" s="43">
        <f t="shared" si="0"/>
        <v>0</v>
      </c>
      <c r="AH32" s="42">
        <v>48</v>
      </c>
      <c r="AI32" s="43">
        <f t="shared" si="1"/>
        <v>19200</v>
      </c>
      <c r="AJ32" s="153">
        <f>AE32+'2025.8'!AJ32</f>
        <v>2</v>
      </c>
      <c r="AK32" s="169">
        <f>AF32+'2025.8'!AK32</f>
        <v>0</v>
      </c>
      <c r="AL32" s="43">
        <f>AG32+'2025.8'!AL32</f>
        <v>0</v>
      </c>
      <c r="AM32" s="169">
        <f>AH32+'2025.8'!AM32</f>
        <v>83</v>
      </c>
      <c r="AN32" s="43">
        <f>AI32+'2025.8'!AN32</f>
        <v>33200</v>
      </c>
      <c r="AO32" s="41">
        <v>0</v>
      </c>
      <c r="AP32" s="41">
        <v>0</v>
      </c>
      <c r="AQ32" s="41">
        <f>AO32+'2025.8'!AQ32</f>
        <v>0</v>
      </c>
      <c r="AR32" s="41">
        <f>AP32+'2025.8'!AR32</f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f>AS32+'2025.8'!AW32</f>
        <v>1</v>
      </c>
      <c r="AX32" s="41">
        <f>AT32+'2025.8'!AX32</f>
        <v>480</v>
      </c>
      <c r="AY32" s="41">
        <f>AU32+'2025.8'!AY32</f>
        <v>16</v>
      </c>
      <c r="AZ32" s="41">
        <f>AV32+'2025.8'!AZ32</f>
        <v>16</v>
      </c>
    </row>
    <row r="33" spans="1:52">
      <c r="A33" s="470"/>
      <c r="B33" s="472"/>
      <c r="C33" s="36" t="s">
        <v>85</v>
      </c>
      <c r="D33" s="150">
        <v>0</v>
      </c>
      <c r="E33" s="160">
        <v>2</v>
      </c>
      <c r="F33" s="212">
        <v>113</v>
      </c>
      <c r="G33" s="257">
        <v>96</v>
      </c>
      <c r="H33" s="245">
        <v>0</v>
      </c>
      <c r="I33" s="241">
        <v>0</v>
      </c>
      <c r="J33" s="241">
        <v>0</v>
      </c>
      <c r="K33" s="241">
        <v>0</v>
      </c>
      <c r="L33" s="241">
        <v>0</v>
      </c>
      <c r="M33" s="249">
        <v>0</v>
      </c>
      <c r="N33" s="203">
        <v>17</v>
      </c>
      <c r="O33" s="298">
        <v>0</v>
      </c>
      <c r="P33" s="203">
        <v>12</v>
      </c>
      <c r="Q33" s="298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1">
        <v>113</v>
      </c>
      <c r="Z33" s="212">
        <v>-2</v>
      </c>
      <c r="AA33" s="391">
        <v>0</v>
      </c>
      <c r="AB33" s="392">
        <v>0</v>
      </c>
      <c r="AC33" s="98">
        <f>AA33+'2025.8'!AC33</f>
        <v>149368</v>
      </c>
      <c r="AD33" s="99">
        <f>AB33+'2025.8'!AD33</f>
        <v>1000.0030796517102</v>
      </c>
      <c r="AE33" s="41">
        <v>1</v>
      </c>
      <c r="AF33" s="42">
        <v>0</v>
      </c>
      <c r="AG33" s="43">
        <f t="shared" si="0"/>
        <v>0</v>
      </c>
      <c r="AH33" s="42">
        <v>48</v>
      </c>
      <c r="AI33" s="43">
        <f t="shared" si="1"/>
        <v>19200</v>
      </c>
      <c r="AJ33" s="153">
        <f>AE33+'2025.8'!AJ33</f>
        <v>1</v>
      </c>
      <c r="AK33" s="169">
        <f>AF33+'2025.8'!AK33</f>
        <v>0</v>
      </c>
      <c r="AL33" s="43">
        <f>AG33+'2025.8'!AL33</f>
        <v>0</v>
      </c>
      <c r="AM33" s="169">
        <f>AH33+'2025.8'!AM33</f>
        <v>48</v>
      </c>
      <c r="AN33" s="43">
        <f>AI33+'2025.8'!AN33</f>
        <v>19200</v>
      </c>
      <c r="AO33" s="41">
        <v>6</v>
      </c>
      <c r="AP33" s="41">
        <v>0</v>
      </c>
      <c r="AQ33" s="41">
        <f>AO33+'2025.8'!AQ33</f>
        <v>6</v>
      </c>
      <c r="AR33" s="41">
        <f>AP33+'2025.8'!AR33</f>
        <v>0</v>
      </c>
      <c r="AS33" s="41">
        <v>0</v>
      </c>
      <c r="AT33" s="41">
        <v>0</v>
      </c>
      <c r="AU33" s="41">
        <v>0</v>
      </c>
      <c r="AV33" s="41">
        <v>0</v>
      </c>
      <c r="AW33" s="41">
        <f>AS33+'2025.8'!AW33</f>
        <v>2</v>
      </c>
      <c r="AX33" s="41">
        <f>AT33+'2025.8'!AX33</f>
        <v>485</v>
      </c>
      <c r="AY33" s="41">
        <f>AU33+'2025.8'!AY33</f>
        <v>595</v>
      </c>
      <c r="AZ33" s="41">
        <f>AV33+'2025.8'!AZ33</f>
        <v>23</v>
      </c>
    </row>
    <row r="34" spans="1:52">
      <c r="A34" s="471"/>
      <c r="B34" s="472"/>
      <c r="C34" s="36" t="s">
        <v>86</v>
      </c>
      <c r="D34" s="150">
        <v>0</v>
      </c>
      <c r="E34" s="160">
        <v>0</v>
      </c>
      <c r="F34" s="212">
        <v>57</v>
      </c>
      <c r="G34" s="257">
        <v>45</v>
      </c>
      <c r="H34" s="245">
        <v>0</v>
      </c>
      <c r="I34" s="241">
        <v>0</v>
      </c>
      <c r="J34" s="241">
        <v>0</v>
      </c>
      <c r="K34" s="241">
        <v>0</v>
      </c>
      <c r="L34" s="241">
        <v>0</v>
      </c>
      <c r="M34" s="249">
        <v>0</v>
      </c>
      <c r="N34" s="203">
        <v>12</v>
      </c>
      <c r="O34" s="298">
        <v>0</v>
      </c>
      <c r="P34" s="203">
        <v>0</v>
      </c>
      <c r="Q34" s="298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1">
        <v>57</v>
      </c>
      <c r="Z34" s="212">
        <v>1</v>
      </c>
      <c r="AA34" s="391">
        <v>0</v>
      </c>
      <c r="AB34" s="392">
        <v>0</v>
      </c>
      <c r="AC34" s="98">
        <f>AA34+'2025.8'!AC34</f>
        <v>0</v>
      </c>
      <c r="AD34" s="99">
        <f>AB34+'2025.8'!AD34</f>
        <v>0</v>
      </c>
      <c r="AE34" s="41">
        <v>0</v>
      </c>
      <c r="AF34" s="42">
        <v>0</v>
      </c>
      <c r="AG34" s="43">
        <f t="shared" si="0"/>
        <v>0</v>
      </c>
      <c r="AH34" s="42">
        <v>0</v>
      </c>
      <c r="AI34" s="43">
        <f t="shared" si="1"/>
        <v>0</v>
      </c>
      <c r="AJ34" s="153">
        <f>AE34+'2025.8'!AJ34</f>
        <v>1</v>
      </c>
      <c r="AK34" s="169">
        <f>AF34+'2025.8'!AK34</f>
        <v>0</v>
      </c>
      <c r="AL34" s="43">
        <f>AG34+'2025.8'!AL34</f>
        <v>0</v>
      </c>
      <c r="AM34" s="169">
        <f>AH34+'2025.8'!AM34</f>
        <v>32</v>
      </c>
      <c r="AN34" s="43">
        <f>AI34+'2025.8'!AN34</f>
        <v>12800</v>
      </c>
      <c r="AO34" s="41">
        <v>0</v>
      </c>
      <c r="AP34" s="41">
        <v>0</v>
      </c>
      <c r="AQ34" s="41">
        <f>AO34+'2025.8'!AQ34</f>
        <v>1</v>
      </c>
      <c r="AR34" s="41">
        <f>AP34+'2025.8'!AR34</f>
        <v>0</v>
      </c>
      <c r="AS34" s="41">
        <v>0</v>
      </c>
      <c r="AT34" s="41">
        <v>0</v>
      </c>
      <c r="AU34" s="41">
        <v>0</v>
      </c>
      <c r="AV34" s="41">
        <v>0</v>
      </c>
      <c r="AW34" s="41">
        <f>AS34+'2025.8'!AW34</f>
        <v>1</v>
      </c>
      <c r="AX34" s="41">
        <f>AT34+'2025.8'!AX34</f>
        <v>480</v>
      </c>
      <c r="AY34" s="41">
        <f>AU34+'2025.8'!AY34</f>
        <v>16</v>
      </c>
      <c r="AZ34" s="41">
        <f>AV34+'2025.8'!AZ34</f>
        <v>9</v>
      </c>
    </row>
    <row r="35" spans="1:52" ht="16.5" customHeight="1">
      <c r="A35" s="45" t="s">
        <v>73</v>
      </c>
      <c r="B35" s="45"/>
      <c r="C35" s="46"/>
      <c r="D35" s="154">
        <f>SUM(D22:D34)</f>
        <v>12</v>
      </c>
      <c r="E35" s="155">
        <f t="shared" ref="E35:X35" si="6">SUM(E22:E34)</f>
        <v>3</v>
      </c>
      <c r="F35" s="56">
        <f t="shared" si="6"/>
        <v>797</v>
      </c>
      <c r="G35" s="264">
        <f t="shared" ref="G35:O35" si="7">SUM(G22:G34)</f>
        <v>672</v>
      </c>
      <c r="H35" s="271">
        <f t="shared" si="7"/>
        <v>8</v>
      </c>
      <c r="I35" s="281">
        <f t="shared" si="7"/>
        <v>1</v>
      </c>
      <c r="J35" s="281">
        <f t="shared" si="7"/>
        <v>11</v>
      </c>
      <c r="K35" s="281">
        <f t="shared" si="7"/>
        <v>5</v>
      </c>
      <c r="L35" s="281">
        <f t="shared" si="7"/>
        <v>15</v>
      </c>
      <c r="M35" s="277">
        <f t="shared" si="7"/>
        <v>19</v>
      </c>
      <c r="N35" s="210">
        <f t="shared" si="7"/>
        <v>125</v>
      </c>
      <c r="O35" s="308">
        <f t="shared" si="7"/>
        <v>0</v>
      </c>
      <c r="P35" s="204">
        <f t="shared" ref="P35:Q35" si="8">SUM(P22:P34)</f>
        <v>70</v>
      </c>
      <c r="Q35" s="299">
        <f t="shared" si="8"/>
        <v>92</v>
      </c>
      <c r="R35" s="161">
        <f t="shared" si="6"/>
        <v>770</v>
      </c>
      <c r="S35" s="45">
        <f t="shared" si="6"/>
        <v>0</v>
      </c>
      <c r="T35" s="45">
        <f t="shared" si="6"/>
        <v>1</v>
      </c>
      <c r="U35" s="45">
        <f t="shared" si="6"/>
        <v>32</v>
      </c>
      <c r="V35" s="45">
        <f t="shared" si="6"/>
        <v>0</v>
      </c>
      <c r="W35" s="45">
        <f t="shared" si="6"/>
        <v>1</v>
      </c>
      <c r="X35" s="45">
        <f t="shared" si="6"/>
        <v>5</v>
      </c>
      <c r="Y35" s="230">
        <f t="shared" ref="Y35" si="9">SUM(Y22:Y34)</f>
        <v>797</v>
      </c>
      <c r="Z35" s="56">
        <f t="shared" ref="Z35" si="10">SUM(Z22:Z34)</f>
        <v>27</v>
      </c>
      <c r="AA35" s="397">
        <f>SUM(AA22:AA34)</f>
        <v>2241062</v>
      </c>
      <c r="AB35" s="398">
        <f>SUM(AB22:AB34)</f>
        <v>15200</v>
      </c>
      <c r="AC35" s="162">
        <f>SUM(AC22:AC34)</f>
        <v>6618694</v>
      </c>
      <c r="AD35" s="163">
        <f>SUM(AD22:AD34)</f>
        <v>45200.115107389822</v>
      </c>
      <c r="AE35" s="45">
        <f t="shared" ref="AE35:AV35" si="11">SUM(AE22:AE34)</f>
        <v>5</v>
      </c>
      <c r="AF35" s="56">
        <f t="shared" si="11"/>
        <v>18</v>
      </c>
      <c r="AG35" s="54">
        <f t="shared" si="0"/>
        <v>3600</v>
      </c>
      <c r="AH35" s="56">
        <f t="shared" si="11"/>
        <v>198</v>
      </c>
      <c r="AI35" s="54">
        <f t="shared" si="1"/>
        <v>79200</v>
      </c>
      <c r="AJ35" s="158">
        <f>SUM(AJ22:AJ34)</f>
        <v>16</v>
      </c>
      <c r="AK35" s="170">
        <f>SUM(AK22:AK34)</f>
        <v>51</v>
      </c>
      <c r="AL35" s="54">
        <f>SUM(AL22:AL34)</f>
        <v>10200</v>
      </c>
      <c r="AM35" s="170">
        <f>SUM(AM22:AM34)</f>
        <v>616</v>
      </c>
      <c r="AN35" s="54">
        <f>SUM(AN22:AN34)</f>
        <v>246400</v>
      </c>
      <c r="AO35" s="45">
        <f t="shared" si="11"/>
        <v>6</v>
      </c>
      <c r="AP35" s="45">
        <f>SUM(AP22:AP34)</f>
        <v>0</v>
      </c>
      <c r="AQ35" s="45">
        <f t="shared" si="11"/>
        <v>7</v>
      </c>
      <c r="AR35" s="45">
        <f t="shared" si="11"/>
        <v>0</v>
      </c>
      <c r="AS35" s="45">
        <f t="shared" si="11"/>
        <v>1</v>
      </c>
      <c r="AT35" s="45">
        <f t="shared" si="11"/>
        <v>150</v>
      </c>
      <c r="AU35" s="45">
        <f t="shared" si="11"/>
        <v>50</v>
      </c>
      <c r="AV35" s="45">
        <f t="shared" si="11"/>
        <v>12</v>
      </c>
      <c r="AW35" s="159">
        <f>SUM(AW22:AW34)</f>
        <v>11</v>
      </c>
      <c r="AX35" s="159">
        <f t="shared" ref="AX35:AZ35" si="12">SUM(AX22:AX34)</f>
        <v>3125</v>
      </c>
      <c r="AY35" s="159">
        <f t="shared" si="12"/>
        <v>1313</v>
      </c>
      <c r="AZ35" s="159">
        <f t="shared" si="12"/>
        <v>94</v>
      </c>
    </row>
    <row r="36" spans="1:52">
      <c r="A36" s="469">
        <v>3</v>
      </c>
      <c r="B36" s="469">
        <v>1</v>
      </c>
      <c r="C36" s="36" t="s">
        <v>87</v>
      </c>
      <c r="D36" s="150">
        <v>0</v>
      </c>
      <c r="E36" s="160">
        <v>0</v>
      </c>
      <c r="F36" s="212">
        <v>37</v>
      </c>
      <c r="G36" s="257">
        <v>36</v>
      </c>
      <c r="H36" s="245">
        <v>0</v>
      </c>
      <c r="I36" s="241">
        <v>0</v>
      </c>
      <c r="J36" s="241">
        <v>0</v>
      </c>
      <c r="K36" s="241">
        <v>0</v>
      </c>
      <c r="L36" s="241">
        <v>0</v>
      </c>
      <c r="M36" s="249">
        <v>0</v>
      </c>
      <c r="N36" s="203">
        <v>1</v>
      </c>
      <c r="O36" s="298">
        <v>0</v>
      </c>
      <c r="P36" s="203">
        <v>4</v>
      </c>
      <c r="Q36" s="298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1">
        <v>37</v>
      </c>
      <c r="Z36" s="212">
        <v>1</v>
      </c>
      <c r="AA36" s="391">
        <v>0</v>
      </c>
      <c r="AB36" s="392">
        <v>0</v>
      </c>
      <c r="AC36" s="98">
        <f>AA36+'2025.8'!AC36</f>
        <v>0</v>
      </c>
      <c r="AD36" s="99">
        <f>AB36+'2025.8'!AD36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3">
        <f>AE36+'2025.8'!AJ36</f>
        <v>1</v>
      </c>
      <c r="AK36" s="169">
        <f>AF36+'2025.8'!AK36</f>
        <v>0</v>
      </c>
      <c r="AL36" s="43">
        <f>AG36+'2025.8'!AL36</f>
        <v>0</v>
      </c>
      <c r="AM36" s="169">
        <f>AH36+'2025.8'!AM36</f>
        <v>47</v>
      </c>
      <c r="AN36" s="43">
        <f>AI36+'2025.8'!AN36</f>
        <v>18800</v>
      </c>
      <c r="AO36" s="41">
        <v>1</v>
      </c>
      <c r="AP36" s="41">
        <v>0</v>
      </c>
      <c r="AQ36" s="41">
        <f>AO36+'2025.8'!AQ36</f>
        <v>2</v>
      </c>
      <c r="AR36" s="41">
        <f>AP36+'2025.8'!AR36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AS36+'2025.8'!AW36</f>
        <v>3</v>
      </c>
      <c r="AX36" s="41">
        <f>AT36+'2025.8'!AX36</f>
        <v>195</v>
      </c>
      <c r="AY36" s="41">
        <f>AU36+'2025.8'!AY36</f>
        <v>757</v>
      </c>
      <c r="AZ36" s="41">
        <f>AV36+'2025.8'!AZ36</f>
        <v>20</v>
      </c>
    </row>
    <row r="37" spans="1:52">
      <c r="A37" s="470"/>
      <c r="B37" s="470"/>
      <c r="C37" s="36" t="s">
        <v>88</v>
      </c>
      <c r="D37" s="150">
        <v>0</v>
      </c>
      <c r="E37" s="160">
        <v>0</v>
      </c>
      <c r="F37" s="212">
        <v>16</v>
      </c>
      <c r="G37" s="257">
        <v>12</v>
      </c>
      <c r="H37" s="245">
        <v>0</v>
      </c>
      <c r="I37" s="241">
        <v>0</v>
      </c>
      <c r="J37" s="241">
        <v>0</v>
      </c>
      <c r="K37" s="241">
        <v>0</v>
      </c>
      <c r="L37" s="241">
        <v>0</v>
      </c>
      <c r="M37" s="249">
        <v>0</v>
      </c>
      <c r="N37" s="203">
        <v>4</v>
      </c>
      <c r="O37" s="298">
        <v>0</v>
      </c>
      <c r="P37" s="203">
        <v>0</v>
      </c>
      <c r="Q37" s="298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1">
        <v>16</v>
      </c>
      <c r="Z37" s="212">
        <v>0</v>
      </c>
      <c r="AA37" s="391">
        <v>0</v>
      </c>
      <c r="AB37" s="392">
        <v>0</v>
      </c>
      <c r="AC37" s="98">
        <f>AA37+'2025.8'!AC37</f>
        <v>0</v>
      </c>
      <c r="AD37" s="99">
        <f>AB37+'2025.8'!AD37</f>
        <v>0</v>
      </c>
      <c r="AE37" s="41">
        <v>1</v>
      </c>
      <c r="AF37" s="42">
        <v>0</v>
      </c>
      <c r="AG37" s="43">
        <f t="shared" ref="AG37:AG69" si="13">AF37*$AG$5</f>
        <v>0</v>
      </c>
      <c r="AH37" s="42">
        <v>14</v>
      </c>
      <c r="AI37" s="43">
        <f t="shared" ref="AI37:AI69" si="14">AH37*$AI$5</f>
        <v>5600</v>
      </c>
      <c r="AJ37" s="153">
        <f>AE37+'2025.8'!AJ37</f>
        <v>1</v>
      </c>
      <c r="AK37" s="169">
        <f>AF37+'2025.8'!AK37</f>
        <v>0</v>
      </c>
      <c r="AL37" s="43">
        <f>AG37+'2025.8'!AL37</f>
        <v>0</v>
      </c>
      <c r="AM37" s="169">
        <f>AH37+'2025.8'!AM37</f>
        <v>14</v>
      </c>
      <c r="AN37" s="43">
        <f>AI37+'2025.8'!AN37</f>
        <v>5600</v>
      </c>
      <c r="AO37" s="41">
        <v>0</v>
      </c>
      <c r="AP37" s="41">
        <v>0</v>
      </c>
      <c r="AQ37" s="41">
        <f>AO37+'2025.8'!AQ37</f>
        <v>0</v>
      </c>
      <c r="AR37" s="41">
        <f>AP37+'2025.8'!AR37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AS37+'2025.8'!AW37</f>
        <v>1</v>
      </c>
      <c r="AX37" s="41">
        <f>AT37+'2025.8'!AX37</f>
        <v>90</v>
      </c>
      <c r="AY37" s="41">
        <f>AU37+'2025.8'!AY37</f>
        <v>18</v>
      </c>
      <c r="AZ37" s="41">
        <f>AV37+'2025.8'!AZ37</f>
        <v>5</v>
      </c>
    </row>
    <row r="38" spans="1:52">
      <c r="A38" s="470"/>
      <c r="B38" s="470"/>
      <c r="C38" s="36" t="s">
        <v>89</v>
      </c>
      <c r="D38" s="150">
        <v>0</v>
      </c>
      <c r="E38" s="160">
        <v>0</v>
      </c>
      <c r="F38" s="212">
        <v>20</v>
      </c>
      <c r="G38" s="257">
        <v>15</v>
      </c>
      <c r="H38" s="245">
        <v>0</v>
      </c>
      <c r="I38" s="241">
        <v>0</v>
      </c>
      <c r="J38" s="241">
        <v>0</v>
      </c>
      <c r="K38" s="241">
        <v>0</v>
      </c>
      <c r="L38" s="241">
        <v>0</v>
      </c>
      <c r="M38" s="249">
        <v>0</v>
      </c>
      <c r="N38" s="203">
        <v>5</v>
      </c>
      <c r="O38" s="298">
        <v>0</v>
      </c>
      <c r="P38" s="203">
        <v>2</v>
      </c>
      <c r="Q38" s="298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1">
        <v>20</v>
      </c>
      <c r="Z38" s="212">
        <v>0</v>
      </c>
      <c r="AA38" s="391">
        <v>0</v>
      </c>
      <c r="AB38" s="392">
        <v>0</v>
      </c>
      <c r="AC38" s="98">
        <f>AA38+'2025.8'!AC38</f>
        <v>0</v>
      </c>
      <c r="AD38" s="99">
        <f>AB38+'2025.8'!AD38</f>
        <v>0</v>
      </c>
      <c r="AE38" s="41">
        <v>0</v>
      </c>
      <c r="AF38" s="42">
        <v>0</v>
      </c>
      <c r="AG38" s="43">
        <f t="shared" si="13"/>
        <v>0</v>
      </c>
      <c r="AH38" s="42">
        <v>0</v>
      </c>
      <c r="AI38" s="43">
        <f t="shared" si="14"/>
        <v>0</v>
      </c>
      <c r="AJ38" s="153">
        <f>AE38+'2025.8'!AJ38</f>
        <v>1</v>
      </c>
      <c r="AK38" s="169">
        <f>AF38+'2025.8'!AK38</f>
        <v>0</v>
      </c>
      <c r="AL38" s="43">
        <f>AG38+'2025.8'!AL38</f>
        <v>0</v>
      </c>
      <c r="AM38" s="169">
        <f>AH38+'2025.8'!AM38</f>
        <v>37</v>
      </c>
      <c r="AN38" s="43">
        <f>AI38+'2025.8'!AN38</f>
        <v>14800</v>
      </c>
      <c r="AO38" s="41">
        <v>0</v>
      </c>
      <c r="AP38" s="41">
        <v>0</v>
      </c>
      <c r="AQ38" s="41">
        <f>AO38+'2025.8'!AQ38</f>
        <v>0</v>
      </c>
      <c r="AR38" s="41">
        <f>AP38+'2025.8'!AR38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AS38+'2025.8'!AW38</f>
        <v>0</v>
      </c>
      <c r="AX38" s="41">
        <f>AT38+'2025.8'!AX38</f>
        <v>0</v>
      </c>
      <c r="AY38" s="41">
        <f>AU38+'2025.8'!AY38</f>
        <v>0</v>
      </c>
      <c r="AZ38" s="41">
        <f>AV38+'2025.8'!AZ38</f>
        <v>0</v>
      </c>
    </row>
    <row r="39" spans="1:52">
      <c r="A39" s="470"/>
      <c r="B39" s="470"/>
      <c r="C39" s="36" t="s">
        <v>90</v>
      </c>
      <c r="D39" s="150">
        <v>0</v>
      </c>
      <c r="E39" s="160">
        <v>0</v>
      </c>
      <c r="F39" s="212">
        <v>19</v>
      </c>
      <c r="G39" s="257">
        <v>13</v>
      </c>
      <c r="H39" s="245">
        <v>0</v>
      </c>
      <c r="I39" s="241">
        <v>0</v>
      </c>
      <c r="J39" s="241">
        <v>0</v>
      </c>
      <c r="K39" s="241">
        <v>0</v>
      </c>
      <c r="L39" s="241">
        <v>0</v>
      </c>
      <c r="M39" s="249">
        <v>0</v>
      </c>
      <c r="N39" s="203">
        <v>6</v>
      </c>
      <c r="O39" s="298">
        <v>0</v>
      </c>
      <c r="P39" s="203">
        <v>0</v>
      </c>
      <c r="Q39" s="298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1">
        <v>19</v>
      </c>
      <c r="Z39" s="212">
        <v>0</v>
      </c>
      <c r="AA39" s="391">
        <v>0</v>
      </c>
      <c r="AB39" s="392">
        <v>0</v>
      </c>
      <c r="AC39" s="98">
        <f>AA39+'2025.8'!AC39</f>
        <v>0</v>
      </c>
      <c r="AD39" s="99">
        <f>AB39+'2025.8'!AD39</f>
        <v>0</v>
      </c>
      <c r="AE39" s="41">
        <v>1</v>
      </c>
      <c r="AF39" s="42">
        <v>0</v>
      </c>
      <c r="AG39" s="43">
        <f t="shared" si="13"/>
        <v>0</v>
      </c>
      <c r="AH39" s="42">
        <v>37</v>
      </c>
      <c r="AI39" s="43">
        <f t="shared" si="14"/>
        <v>14800</v>
      </c>
      <c r="AJ39" s="153">
        <f>AE39+'2025.8'!AJ39</f>
        <v>3</v>
      </c>
      <c r="AK39" s="169">
        <f>AF39+'2025.8'!AK39</f>
        <v>0</v>
      </c>
      <c r="AL39" s="43">
        <f>AG39+'2025.8'!AL39</f>
        <v>0</v>
      </c>
      <c r="AM39" s="169">
        <f>AH39+'2025.8'!AM39</f>
        <v>139</v>
      </c>
      <c r="AN39" s="43">
        <f>AI39+'2025.8'!AN39</f>
        <v>55600</v>
      </c>
      <c r="AO39" s="41">
        <v>0</v>
      </c>
      <c r="AP39" s="41">
        <v>0</v>
      </c>
      <c r="AQ39" s="41">
        <f>AO39+'2025.8'!AQ39</f>
        <v>0</v>
      </c>
      <c r="AR39" s="41">
        <f>AP39+'2025.8'!AR39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AS39+'2025.8'!AW39</f>
        <v>0</v>
      </c>
      <c r="AX39" s="41">
        <f>AT39+'2025.8'!AX39</f>
        <v>0</v>
      </c>
      <c r="AY39" s="41">
        <f>AU39+'2025.8'!AY39</f>
        <v>0</v>
      </c>
      <c r="AZ39" s="41">
        <f>AV39+'2025.8'!AZ39</f>
        <v>0</v>
      </c>
    </row>
    <row r="40" spans="1:52">
      <c r="A40" s="470"/>
      <c r="B40" s="470"/>
      <c r="C40" s="36" t="s">
        <v>91</v>
      </c>
      <c r="D40" s="150">
        <v>0</v>
      </c>
      <c r="E40" s="160">
        <v>0</v>
      </c>
      <c r="F40" s="212">
        <v>41</v>
      </c>
      <c r="G40" s="257">
        <v>22</v>
      </c>
      <c r="H40" s="245">
        <v>0</v>
      </c>
      <c r="I40" s="241">
        <v>0</v>
      </c>
      <c r="J40" s="241">
        <v>0</v>
      </c>
      <c r="K40" s="241">
        <v>0</v>
      </c>
      <c r="L40" s="241">
        <v>0</v>
      </c>
      <c r="M40" s="249">
        <v>0</v>
      </c>
      <c r="N40" s="203">
        <v>19</v>
      </c>
      <c r="O40" s="298">
        <v>0</v>
      </c>
      <c r="P40" s="203">
        <v>2</v>
      </c>
      <c r="Q40" s="298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1">
        <v>41</v>
      </c>
      <c r="Z40" s="212">
        <v>0</v>
      </c>
      <c r="AA40" s="391">
        <v>0</v>
      </c>
      <c r="AB40" s="392">
        <v>0</v>
      </c>
      <c r="AC40" s="98">
        <f>AA40+'2025.8'!AC40</f>
        <v>0</v>
      </c>
      <c r="AD40" s="99">
        <f>AB40+'2025.8'!AD40</f>
        <v>0</v>
      </c>
      <c r="AE40" s="41">
        <v>0</v>
      </c>
      <c r="AF40" s="42">
        <v>0</v>
      </c>
      <c r="AG40" s="43">
        <f t="shared" si="13"/>
        <v>0</v>
      </c>
      <c r="AH40" s="42">
        <v>0</v>
      </c>
      <c r="AI40" s="43">
        <f t="shared" si="14"/>
        <v>0</v>
      </c>
      <c r="AJ40" s="153">
        <f>AE40+'2025.8'!AJ40</f>
        <v>0</v>
      </c>
      <c r="AK40" s="169">
        <f>AF40+'2025.8'!AK40</f>
        <v>0</v>
      </c>
      <c r="AL40" s="43">
        <f>AG40+'2025.8'!AL40</f>
        <v>0</v>
      </c>
      <c r="AM40" s="169">
        <f>AH40+'2025.8'!AM40</f>
        <v>0</v>
      </c>
      <c r="AN40" s="43">
        <f>AI40+'2025.8'!AN40</f>
        <v>0</v>
      </c>
      <c r="AO40" s="41">
        <v>0</v>
      </c>
      <c r="AP40" s="41">
        <v>0</v>
      </c>
      <c r="AQ40" s="41">
        <f>AO40+'2025.8'!AQ40</f>
        <v>0</v>
      </c>
      <c r="AR40" s="41">
        <f>AP40+'2025.8'!AR40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AS40+'2025.8'!AW40</f>
        <v>1</v>
      </c>
      <c r="AX40" s="41">
        <f>AT40+'2025.8'!AX40</f>
        <v>50</v>
      </c>
      <c r="AY40" s="41">
        <f>AU40+'2025.8'!AY40</f>
        <v>69</v>
      </c>
      <c r="AZ40" s="41">
        <f>AV40+'2025.8'!AZ40</f>
        <v>5</v>
      </c>
    </row>
    <row r="41" spans="1:52">
      <c r="A41" s="470"/>
      <c r="B41" s="470"/>
      <c r="C41" s="36" t="s">
        <v>92</v>
      </c>
      <c r="D41" s="150">
        <v>0</v>
      </c>
      <c r="E41" s="160">
        <v>0</v>
      </c>
      <c r="F41" s="212">
        <v>19</v>
      </c>
      <c r="G41" s="257">
        <v>19</v>
      </c>
      <c r="H41" s="245">
        <v>0</v>
      </c>
      <c r="I41" s="241">
        <v>0</v>
      </c>
      <c r="J41" s="241">
        <v>0</v>
      </c>
      <c r="K41" s="241">
        <v>0</v>
      </c>
      <c r="L41" s="241">
        <v>0</v>
      </c>
      <c r="M41" s="249">
        <v>0</v>
      </c>
      <c r="N41" s="203">
        <v>0</v>
      </c>
      <c r="O41" s="298">
        <v>0</v>
      </c>
      <c r="P41" s="203">
        <v>0</v>
      </c>
      <c r="Q41" s="298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1">
        <v>19</v>
      </c>
      <c r="Z41" s="212">
        <v>1</v>
      </c>
      <c r="AA41" s="391">
        <v>0</v>
      </c>
      <c r="AB41" s="392">
        <v>0</v>
      </c>
      <c r="AC41" s="98">
        <f>AA41+'2025.8'!AC41</f>
        <v>0</v>
      </c>
      <c r="AD41" s="99">
        <f>AB41+'2025.8'!AD41</f>
        <v>0</v>
      </c>
      <c r="AE41" s="41">
        <v>1</v>
      </c>
      <c r="AF41" s="42">
        <v>0</v>
      </c>
      <c r="AG41" s="43">
        <f t="shared" si="13"/>
        <v>0</v>
      </c>
      <c r="AH41" s="42">
        <v>20</v>
      </c>
      <c r="AI41" s="43">
        <f t="shared" si="14"/>
        <v>8000</v>
      </c>
      <c r="AJ41" s="153">
        <f>AE41+'2025.8'!AJ41</f>
        <v>2</v>
      </c>
      <c r="AK41" s="169">
        <f>AF41+'2025.8'!AK41</f>
        <v>0</v>
      </c>
      <c r="AL41" s="43">
        <f>AG41+'2025.8'!AL41</f>
        <v>0</v>
      </c>
      <c r="AM41" s="169">
        <f>AH41+'2025.8'!AM41</f>
        <v>58</v>
      </c>
      <c r="AN41" s="43">
        <f>AI41+'2025.8'!AN41</f>
        <v>23200</v>
      </c>
      <c r="AO41" s="41">
        <v>0</v>
      </c>
      <c r="AP41" s="41">
        <v>0</v>
      </c>
      <c r="AQ41" s="41">
        <f>AO41+'2025.8'!AQ41</f>
        <v>0</v>
      </c>
      <c r="AR41" s="41">
        <f>AP41+'2025.8'!AR41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AS41+'2025.8'!AW41</f>
        <v>0</v>
      </c>
      <c r="AX41" s="41">
        <f>AT41+'2025.8'!AX41</f>
        <v>0</v>
      </c>
      <c r="AY41" s="41">
        <f>AU41+'2025.8'!AY41</f>
        <v>0</v>
      </c>
      <c r="AZ41" s="41">
        <f>AV41+'2025.8'!AZ41</f>
        <v>0</v>
      </c>
    </row>
    <row r="42" spans="1:52">
      <c r="A42" s="470"/>
      <c r="B42" s="470"/>
      <c r="C42" s="36" t="s">
        <v>93</v>
      </c>
      <c r="D42" s="150">
        <v>0</v>
      </c>
      <c r="E42" s="160">
        <v>0</v>
      </c>
      <c r="F42" s="212">
        <v>33</v>
      </c>
      <c r="G42" s="257">
        <v>23</v>
      </c>
      <c r="H42" s="245">
        <v>0</v>
      </c>
      <c r="I42" s="241">
        <v>0</v>
      </c>
      <c r="J42" s="241">
        <v>0</v>
      </c>
      <c r="K42" s="241">
        <v>0</v>
      </c>
      <c r="L42" s="241">
        <v>0</v>
      </c>
      <c r="M42" s="249">
        <v>0</v>
      </c>
      <c r="N42" s="203">
        <v>10</v>
      </c>
      <c r="O42" s="298">
        <v>0</v>
      </c>
      <c r="P42" s="203">
        <v>1</v>
      </c>
      <c r="Q42" s="298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1">
        <v>33</v>
      </c>
      <c r="Z42" s="212">
        <v>0</v>
      </c>
      <c r="AA42" s="391">
        <v>0</v>
      </c>
      <c r="AB42" s="392">
        <v>0</v>
      </c>
      <c r="AC42" s="98">
        <f>AA42+'2025.8'!AC42</f>
        <v>0</v>
      </c>
      <c r="AD42" s="99">
        <f>AB42+'2025.8'!AD42</f>
        <v>0</v>
      </c>
      <c r="AE42" s="41">
        <v>0</v>
      </c>
      <c r="AF42" s="42">
        <v>0</v>
      </c>
      <c r="AG42" s="43">
        <f t="shared" si="13"/>
        <v>0</v>
      </c>
      <c r="AH42" s="42">
        <v>0</v>
      </c>
      <c r="AI42" s="43">
        <f t="shared" si="14"/>
        <v>0</v>
      </c>
      <c r="AJ42" s="153">
        <f>AE42+'2025.8'!AJ42</f>
        <v>0</v>
      </c>
      <c r="AK42" s="169">
        <f>AF42+'2025.8'!AK42</f>
        <v>0</v>
      </c>
      <c r="AL42" s="43">
        <f>AG42+'2025.8'!AL42</f>
        <v>0</v>
      </c>
      <c r="AM42" s="169">
        <f>AH42+'2025.8'!AM42</f>
        <v>0</v>
      </c>
      <c r="AN42" s="43">
        <f>AI42+'2025.8'!AN42</f>
        <v>0</v>
      </c>
      <c r="AO42" s="41">
        <v>0</v>
      </c>
      <c r="AP42" s="41">
        <v>0</v>
      </c>
      <c r="AQ42" s="41">
        <f>AO42+'2025.8'!AQ42</f>
        <v>0</v>
      </c>
      <c r="AR42" s="41">
        <f>AP42+'2025.8'!AR42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AS42+'2025.8'!AW42</f>
        <v>0</v>
      </c>
      <c r="AX42" s="41">
        <f>AT42+'2025.8'!AX42</f>
        <v>0</v>
      </c>
      <c r="AY42" s="41">
        <f>AU42+'2025.8'!AY42</f>
        <v>0</v>
      </c>
      <c r="AZ42" s="41">
        <f>AV42+'2025.8'!AZ42</f>
        <v>0</v>
      </c>
    </row>
    <row r="43" spans="1:52">
      <c r="A43" s="471"/>
      <c r="B43" s="471"/>
      <c r="C43" s="36" t="s">
        <v>94</v>
      </c>
      <c r="D43" s="150">
        <v>0</v>
      </c>
      <c r="E43" s="160">
        <v>0</v>
      </c>
      <c r="F43" s="212">
        <v>7</v>
      </c>
      <c r="G43" s="257">
        <v>7</v>
      </c>
      <c r="H43" s="245">
        <v>0</v>
      </c>
      <c r="I43" s="241">
        <v>0</v>
      </c>
      <c r="J43" s="241">
        <v>0</v>
      </c>
      <c r="K43" s="241">
        <v>0</v>
      </c>
      <c r="L43" s="241">
        <v>0</v>
      </c>
      <c r="M43" s="249">
        <v>0</v>
      </c>
      <c r="N43" s="203">
        <v>0</v>
      </c>
      <c r="O43" s="298">
        <v>0</v>
      </c>
      <c r="P43" s="203">
        <v>1</v>
      </c>
      <c r="Q43" s="298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1">
        <v>7</v>
      </c>
      <c r="Z43" s="212">
        <v>0</v>
      </c>
      <c r="AA43" s="391">
        <v>0</v>
      </c>
      <c r="AB43" s="392">
        <v>0</v>
      </c>
      <c r="AC43" s="98">
        <f>AA43+'2025.8'!AC43</f>
        <v>0</v>
      </c>
      <c r="AD43" s="99">
        <f>AB43+'2025.8'!AD43</f>
        <v>0</v>
      </c>
      <c r="AE43" s="41">
        <v>0</v>
      </c>
      <c r="AF43" s="42">
        <v>0</v>
      </c>
      <c r="AG43" s="43">
        <f t="shared" si="13"/>
        <v>0</v>
      </c>
      <c r="AH43" s="42">
        <v>0</v>
      </c>
      <c r="AI43" s="43">
        <f t="shared" si="14"/>
        <v>0</v>
      </c>
      <c r="AJ43" s="153">
        <f>AE43+'2025.8'!AJ43</f>
        <v>0</v>
      </c>
      <c r="AK43" s="169">
        <f>AF43+'2025.8'!AK43</f>
        <v>0</v>
      </c>
      <c r="AL43" s="43">
        <f>AG43+'2025.8'!AL43</f>
        <v>0</v>
      </c>
      <c r="AM43" s="169">
        <f>AH43+'2025.8'!AM43</f>
        <v>0</v>
      </c>
      <c r="AN43" s="43">
        <f>AI43+'2025.8'!AN43</f>
        <v>0</v>
      </c>
      <c r="AO43" s="41">
        <v>0</v>
      </c>
      <c r="AP43" s="41">
        <v>0</v>
      </c>
      <c r="AQ43" s="41">
        <f>AO43+'2025.8'!AQ43</f>
        <v>0</v>
      </c>
      <c r="AR43" s="41">
        <f>AP43+'2025.8'!AR43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AS43+'2025.8'!AW43</f>
        <v>0</v>
      </c>
      <c r="AX43" s="41">
        <f>AT43+'2025.8'!AX43</f>
        <v>0</v>
      </c>
      <c r="AY43" s="41">
        <f>AU43+'2025.8'!AY43</f>
        <v>0</v>
      </c>
      <c r="AZ43" s="41">
        <f>AV43+'2025.8'!AZ43</f>
        <v>0</v>
      </c>
    </row>
    <row r="44" spans="1:52" ht="16.5" customHeight="1">
      <c r="A44" s="45" t="s">
        <v>73</v>
      </c>
      <c r="B44" s="45"/>
      <c r="C44" s="46"/>
      <c r="D44" s="154">
        <f>SUM(D36:D43)</f>
        <v>0</v>
      </c>
      <c r="E44" s="155">
        <f t="shared" ref="E44:X44" si="15">SUM(E36:E43)</f>
        <v>0</v>
      </c>
      <c r="F44" s="56">
        <f t="shared" si="15"/>
        <v>192</v>
      </c>
      <c r="G44" s="264">
        <f t="shared" ref="G44:O44" si="16">SUM(G36:G43)</f>
        <v>147</v>
      </c>
      <c r="H44" s="271">
        <f t="shared" si="16"/>
        <v>0</v>
      </c>
      <c r="I44" s="281">
        <f t="shared" si="16"/>
        <v>0</v>
      </c>
      <c r="J44" s="281">
        <f t="shared" si="16"/>
        <v>0</v>
      </c>
      <c r="K44" s="281">
        <f t="shared" si="16"/>
        <v>0</v>
      </c>
      <c r="L44" s="281">
        <f t="shared" si="16"/>
        <v>0</v>
      </c>
      <c r="M44" s="277">
        <f t="shared" si="16"/>
        <v>0</v>
      </c>
      <c r="N44" s="210">
        <f t="shared" si="16"/>
        <v>45</v>
      </c>
      <c r="O44" s="308">
        <f t="shared" si="16"/>
        <v>0</v>
      </c>
      <c r="P44" s="204">
        <f t="shared" ref="P44:Q44" si="17">SUM(P36:P43)</f>
        <v>10</v>
      </c>
      <c r="Q44" s="299">
        <f t="shared" si="17"/>
        <v>32</v>
      </c>
      <c r="R44" s="161">
        <f t="shared" si="15"/>
        <v>190</v>
      </c>
      <c r="S44" s="45">
        <f t="shared" si="15"/>
        <v>0</v>
      </c>
      <c r="T44" s="45">
        <f t="shared" si="15"/>
        <v>0</v>
      </c>
      <c r="U44" s="45">
        <f t="shared" si="15"/>
        <v>2</v>
      </c>
      <c r="V44" s="45">
        <f t="shared" si="15"/>
        <v>0</v>
      </c>
      <c r="W44" s="45">
        <f t="shared" si="15"/>
        <v>0</v>
      </c>
      <c r="X44" s="45">
        <f t="shared" si="15"/>
        <v>0</v>
      </c>
      <c r="Y44" s="230">
        <f t="shared" ref="Y44" si="18">SUM(Y36:Y43)</f>
        <v>192</v>
      </c>
      <c r="Z44" s="56">
        <f t="shared" ref="Z44" si="19">SUM(Z36:Z43)</f>
        <v>2</v>
      </c>
      <c r="AA44" s="397">
        <f t="shared" ref="AA44:AF44" si="20">SUM(AA36:AA43)</f>
        <v>0</v>
      </c>
      <c r="AB44" s="398">
        <f t="shared" si="20"/>
        <v>0</v>
      </c>
      <c r="AC44" s="162">
        <f t="shared" si="20"/>
        <v>0</v>
      </c>
      <c r="AD44" s="163">
        <f t="shared" si="20"/>
        <v>0</v>
      </c>
      <c r="AE44" s="45">
        <f t="shared" si="20"/>
        <v>3</v>
      </c>
      <c r="AF44" s="56">
        <f t="shared" si="20"/>
        <v>0</v>
      </c>
      <c r="AG44" s="54">
        <f t="shared" si="13"/>
        <v>0</v>
      </c>
      <c r="AH44" s="56">
        <f>SUM(AH36:AH43)</f>
        <v>71</v>
      </c>
      <c r="AI44" s="54">
        <f t="shared" si="14"/>
        <v>28400</v>
      </c>
      <c r="AJ44" s="158">
        <f t="shared" ref="AJ44:AO44" si="21">SUM(AJ36:AJ43)</f>
        <v>8</v>
      </c>
      <c r="AK44" s="170">
        <f t="shared" si="21"/>
        <v>0</v>
      </c>
      <c r="AL44" s="54">
        <f t="shared" si="21"/>
        <v>0</v>
      </c>
      <c r="AM44" s="170">
        <f t="shared" si="21"/>
        <v>295</v>
      </c>
      <c r="AN44" s="54">
        <f t="shared" si="21"/>
        <v>118000</v>
      </c>
      <c r="AO44" s="45">
        <f t="shared" si="21"/>
        <v>1</v>
      </c>
      <c r="AP44" s="45">
        <f t="shared" ref="AP44:AR44" si="22">SUM(AP36:AP43)</f>
        <v>0</v>
      </c>
      <c r="AQ44" s="45">
        <f t="shared" si="22"/>
        <v>2</v>
      </c>
      <c r="AR44" s="45">
        <f t="shared" si="22"/>
        <v>0</v>
      </c>
      <c r="AS44" s="45">
        <f>SUM(AS36:AS43)</f>
        <v>0</v>
      </c>
      <c r="AT44" s="45">
        <f>SUM(AT36:AT43)</f>
        <v>0</v>
      </c>
      <c r="AU44" s="45">
        <f>SUM(AU36:AU43)</f>
        <v>0</v>
      </c>
      <c r="AV44" s="45">
        <f>SUM(AV36:AV43)</f>
        <v>0</v>
      </c>
      <c r="AW44" s="159">
        <f>SUM(AW36:AW43)</f>
        <v>5</v>
      </c>
      <c r="AX44" s="159">
        <f t="shared" ref="AX44:AZ44" si="23">SUM(AX36:AX43)</f>
        <v>335</v>
      </c>
      <c r="AY44" s="159">
        <f t="shared" si="23"/>
        <v>844</v>
      </c>
      <c r="AZ44" s="159">
        <f t="shared" si="23"/>
        <v>30</v>
      </c>
    </row>
    <row r="45" spans="1:52">
      <c r="A45" s="469">
        <v>4</v>
      </c>
      <c r="B45" s="469">
        <v>1</v>
      </c>
      <c r="C45" s="36" t="s">
        <v>95</v>
      </c>
      <c r="D45" s="150">
        <v>0</v>
      </c>
      <c r="E45" s="160">
        <v>0</v>
      </c>
      <c r="F45" s="212">
        <v>79</v>
      </c>
      <c r="G45" s="257">
        <v>79</v>
      </c>
      <c r="H45" s="245">
        <v>3</v>
      </c>
      <c r="I45" s="241">
        <v>0</v>
      </c>
      <c r="J45" s="241">
        <v>0</v>
      </c>
      <c r="K45" s="241">
        <v>3</v>
      </c>
      <c r="L45" s="241">
        <v>0</v>
      </c>
      <c r="M45" s="249">
        <v>0</v>
      </c>
      <c r="N45" s="203">
        <v>0</v>
      </c>
      <c r="O45" s="298">
        <v>0</v>
      </c>
      <c r="P45" s="203">
        <v>6</v>
      </c>
      <c r="Q45" s="298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1">
        <v>79</v>
      </c>
      <c r="Z45" s="212">
        <v>2</v>
      </c>
      <c r="AA45" s="396">
        <v>0</v>
      </c>
      <c r="AB45" s="392">
        <v>0</v>
      </c>
      <c r="AC45" s="98">
        <f>AA45+'2025.8'!AC45</f>
        <v>0</v>
      </c>
      <c r="AD45" s="99">
        <f>AB45+'2025.8'!AD45</f>
        <v>0</v>
      </c>
      <c r="AE45" s="41">
        <v>0</v>
      </c>
      <c r="AF45" s="42">
        <v>0</v>
      </c>
      <c r="AG45" s="43">
        <f t="shared" si="13"/>
        <v>0</v>
      </c>
      <c r="AH45" s="42">
        <v>0</v>
      </c>
      <c r="AI45" s="43">
        <f t="shared" si="14"/>
        <v>0</v>
      </c>
      <c r="AJ45" s="153">
        <f>AE45+'2025.8'!AJ45</f>
        <v>0</v>
      </c>
      <c r="AK45" s="169">
        <f>AF45+'2025.8'!AK45</f>
        <v>0</v>
      </c>
      <c r="AL45" s="43">
        <f>AG45+'2025.8'!AL45</f>
        <v>0</v>
      </c>
      <c r="AM45" s="169">
        <f>AH45+'2025.8'!AM45</f>
        <v>0</v>
      </c>
      <c r="AN45" s="43">
        <f>AI45+'2025.8'!AN45</f>
        <v>0</v>
      </c>
      <c r="AO45" s="41">
        <v>0</v>
      </c>
      <c r="AP45" s="41">
        <v>0</v>
      </c>
      <c r="AQ45" s="41">
        <f>AO45+'2025.8'!AQ45</f>
        <v>0</v>
      </c>
      <c r="AR45" s="41">
        <f>AP45+'2025.8'!AR45</f>
        <v>0</v>
      </c>
      <c r="AS45" s="41">
        <v>1</v>
      </c>
      <c r="AT45" s="41">
        <v>45</v>
      </c>
      <c r="AU45" s="41">
        <v>94</v>
      </c>
      <c r="AV45" s="41">
        <v>10</v>
      </c>
      <c r="AW45" s="41">
        <f>AS45+'2025.8'!AW45</f>
        <v>1</v>
      </c>
      <c r="AX45" s="41">
        <f>AT45+'2025.8'!AX45</f>
        <v>45</v>
      </c>
      <c r="AY45" s="41">
        <f>AU45+'2025.8'!AY45</f>
        <v>94</v>
      </c>
      <c r="AZ45" s="41">
        <f>AV45+'2025.8'!AZ45</f>
        <v>10</v>
      </c>
    </row>
    <row r="46" spans="1:52">
      <c r="A46" s="470"/>
      <c r="B46" s="470"/>
      <c r="C46" s="36" t="s">
        <v>96</v>
      </c>
      <c r="D46" s="150">
        <v>0</v>
      </c>
      <c r="E46" s="160">
        <v>0</v>
      </c>
      <c r="F46" s="212">
        <v>25</v>
      </c>
      <c r="G46" s="257">
        <v>25</v>
      </c>
      <c r="H46" s="245">
        <v>1</v>
      </c>
      <c r="I46" s="241">
        <v>0</v>
      </c>
      <c r="J46" s="241">
        <v>0</v>
      </c>
      <c r="K46" s="241">
        <v>0</v>
      </c>
      <c r="L46" s="241">
        <v>0</v>
      </c>
      <c r="M46" s="249">
        <v>0</v>
      </c>
      <c r="N46" s="203">
        <v>0</v>
      </c>
      <c r="O46" s="298">
        <v>0</v>
      </c>
      <c r="P46" s="203">
        <v>4</v>
      </c>
      <c r="Q46" s="298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1">
        <v>25</v>
      </c>
      <c r="Z46" s="212">
        <v>0</v>
      </c>
      <c r="AA46" s="396">
        <v>0</v>
      </c>
      <c r="AB46" s="392">
        <v>0</v>
      </c>
      <c r="AC46" s="98">
        <f>AA46+'2025.8'!AC46</f>
        <v>0</v>
      </c>
      <c r="AD46" s="99">
        <f>AB46+'2025.8'!AD46</f>
        <v>0</v>
      </c>
      <c r="AE46" s="41">
        <v>0</v>
      </c>
      <c r="AF46" s="42">
        <v>0</v>
      </c>
      <c r="AG46" s="43">
        <f t="shared" si="13"/>
        <v>0</v>
      </c>
      <c r="AH46" s="42">
        <v>0</v>
      </c>
      <c r="AI46" s="43">
        <f t="shared" si="14"/>
        <v>0</v>
      </c>
      <c r="AJ46" s="153">
        <f>AE46+'2025.8'!AJ46</f>
        <v>2</v>
      </c>
      <c r="AK46" s="169">
        <f>AF46+'2025.8'!AK46</f>
        <v>6</v>
      </c>
      <c r="AL46" s="43">
        <f>AG46+'2025.8'!AL46</f>
        <v>1200</v>
      </c>
      <c r="AM46" s="169">
        <f>AH46+'2025.8'!AM46</f>
        <v>95</v>
      </c>
      <c r="AN46" s="43">
        <f>AI46+'2025.8'!AN46</f>
        <v>38000</v>
      </c>
      <c r="AO46" s="41">
        <v>0</v>
      </c>
      <c r="AP46" s="41">
        <v>0</v>
      </c>
      <c r="AQ46" s="41">
        <f>AO46+'2025.8'!AQ46</f>
        <v>0</v>
      </c>
      <c r="AR46" s="41">
        <f>AP46+'2025.8'!AR46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AS46+'2025.8'!AW46</f>
        <v>0</v>
      </c>
      <c r="AX46" s="41">
        <f>AT46+'2025.8'!AX46</f>
        <v>0</v>
      </c>
      <c r="AY46" s="41">
        <f>AU46+'2025.8'!AY46</f>
        <v>0</v>
      </c>
      <c r="AZ46" s="41">
        <f>AV46+'2025.8'!AZ46</f>
        <v>0</v>
      </c>
    </row>
    <row r="47" spans="1:52">
      <c r="A47" s="470"/>
      <c r="B47" s="470"/>
      <c r="C47" s="36" t="s">
        <v>97</v>
      </c>
      <c r="D47" s="150">
        <v>0</v>
      </c>
      <c r="E47" s="160">
        <v>0</v>
      </c>
      <c r="F47" s="212">
        <v>19</v>
      </c>
      <c r="G47" s="257">
        <v>17</v>
      </c>
      <c r="H47" s="245">
        <v>0</v>
      </c>
      <c r="I47" s="241">
        <v>0</v>
      </c>
      <c r="J47" s="241">
        <v>0</v>
      </c>
      <c r="K47" s="241">
        <v>0</v>
      </c>
      <c r="L47" s="241">
        <v>0</v>
      </c>
      <c r="M47" s="249">
        <v>0</v>
      </c>
      <c r="N47" s="203">
        <v>2</v>
      </c>
      <c r="O47" s="298">
        <v>0</v>
      </c>
      <c r="P47" s="203">
        <v>4</v>
      </c>
      <c r="Q47" s="298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1">
        <v>19</v>
      </c>
      <c r="Z47" s="212">
        <v>0</v>
      </c>
      <c r="AA47" s="396">
        <v>280136</v>
      </c>
      <c r="AB47" s="393">
        <v>1900</v>
      </c>
      <c r="AC47" s="98">
        <f>AA47+'2025.8'!AC47</f>
        <v>569024</v>
      </c>
      <c r="AD47" s="99">
        <f>AB47+'2025.8'!AD47</f>
        <v>3900.0109385550213</v>
      </c>
      <c r="AE47" s="41">
        <v>0</v>
      </c>
      <c r="AF47" s="42">
        <v>0</v>
      </c>
      <c r="AG47" s="43">
        <f t="shared" si="13"/>
        <v>0</v>
      </c>
      <c r="AH47" s="42">
        <v>0</v>
      </c>
      <c r="AI47" s="43">
        <f t="shared" si="14"/>
        <v>0</v>
      </c>
      <c r="AJ47" s="153">
        <f>AE47+'2025.8'!AJ47</f>
        <v>1</v>
      </c>
      <c r="AK47" s="169">
        <f>AF47+'2025.8'!AK47</f>
        <v>0</v>
      </c>
      <c r="AL47" s="43">
        <f>AG47+'2025.8'!AL47</f>
        <v>0</v>
      </c>
      <c r="AM47" s="169">
        <f>AH47+'2025.8'!AM47</f>
        <v>41</v>
      </c>
      <c r="AN47" s="43">
        <f>AI47+'2025.8'!AN47</f>
        <v>16400</v>
      </c>
      <c r="AO47" s="41">
        <v>0</v>
      </c>
      <c r="AP47" s="41">
        <v>0</v>
      </c>
      <c r="AQ47" s="41">
        <f>AO47+'2025.8'!AQ47</f>
        <v>0</v>
      </c>
      <c r="AR47" s="41">
        <f>AP47+'2025.8'!AR47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AS47+'2025.8'!AW47</f>
        <v>1</v>
      </c>
      <c r="AX47" s="41">
        <f>AT47+'2025.8'!AX47</f>
        <v>50</v>
      </c>
      <c r="AY47" s="41">
        <f>AU47+'2025.8'!AY47</f>
        <v>66</v>
      </c>
      <c r="AZ47" s="41">
        <f>AV47+'2025.8'!AZ47</f>
        <v>5</v>
      </c>
    </row>
    <row r="48" spans="1:52">
      <c r="A48" s="470"/>
      <c r="B48" s="470"/>
      <c r="C48" s="36" t="s">
        <v>98</v>
      </c>
      <c r="D48" s="150">
        <v>0</v>
      </c>
      <c r="E48" s="160">
        <v>0</v>
      </c>
      <c r="F48" s="212">
        <v>85</v>
      </c>
      <c r="G48" s="257">
        <v>61</v>
      </c>
      <c r="H48" s="245">
        <v>7</v>
      </c>
      <c r="I48" s="241">
        <v>0</v>
      </c>
      <c r="J48" s="241">
        <v>0</v>
      </c>
      <c r="K48" s="241">
        <v>0</v>
      </c>
      <c r="L48" s="241">
        <v>0</v>
      </c>
      <c r="M48" s="249">
        <v>0</v>
      </c>
      <c r="N48" s="203">
        <v>24</v>
      </c>
      <c r="O48" s="298">
        <v>0</v>
      </c>
      <c r="P48" s="203">
        <v>11</v>
      </c>
      <c r="Q48" s="298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1">
        <v>85</v>
      </c>
      <c r="Z48" s="212">
        <v>2</v>
      </c>
      <c r="AA48" s="396">
        <v>147438</v>
      </c>
      <c r="AB48" s="393">
        <v>1000</v>
      </c>
      <c r="AC48" s="98">
        <f>AA48+'2025.8'!AC48</f>
        <v>147438</v>
      </c>
      <c r="AD48" s="99">
        <f>AB48+'2025.8'!AD48</f>
        <v>1000</v>
      </c>
      <c r="AE48" s="41">
        <v>1</v>
      </c>
      <c r="AF48" s="42">
        <v>0</v>
      </c>
      <c r="AG48" s="43">
        <f t="shared" si="13"/>
        <v>0</v>
      </c>
      <c r="AH48" s="42">
        <v>29</v>
      </c>
      <c r="AI48" s="43">
        <f t="shared" si="14"/>
        <v>11600</v>
      </c>
      <c r="AJ48" s="153">
        <f>AE48+'2025.8'!AJ48</f>
        <v>2</v>
      </c>
      <c r="AK48" s="169">
        <f>AF48+'2025.8'!AK48</f>
        <v>0</v>
      </c>
      <c r="AL48" s="43">
        <f>AG48+'2025.8'!AL48</f>
        <v>0</v>
      </c>
      <c r="AM48" s="169">
        <f>AH48+'2025.8'!AM48</f>
        <v>130</v>
      </c>
      <c r="AN48" s="43">
        <f>AI48+'2025.8'!AN48</f>
        <v>52000</v>
      </c>
      <c r="AO48" s="41">
        <v>0</v>
      </c>
      <c r="AP48" s="41">
        <v>0</v>
      </c>
      <c r="AQ48" s="41">
        <f>AO48+'2025.8'!AQ48</f>
        <v>0</v>
      </c>
      <c r="AR48" s="41">
        <f>AP48+'2025.8'!AR48</f>
        <v>0</v>
      </c>
      <c r="AS48" s="41">
        <v>0</v>
      </c>
      <c r="AT48" s="41">
        <v>0</v>
      </c>
      <c r="AU48" s="41">
        <v>0</v>
      </c>
      <c r="AV48" s="41">
        <v>0</v>
      </c>
      <c r="AW48" s="41">
        <f>AS48+'2025.8'!AW48</f>
        <v>1</v>
      </c>
      <c r="AX48" s="41">
        <f>AT48+'2025.8'!AX48</f>
        <v>50</v>
      </c>
      <c r="AY48" s="41">
        <f>AU48+'2025.8'!AY48</f>
        <v>720</v>
      </c>
      <c r="AZ48" s="41">
        <f>AV48+'2025.8'!AZ48</f>
        <v>8</v>
      </c>
    </row>
    <row r="49" spans="1:52">
      <c r="A49" s="470"/>
      <c r="B49" s="470"/>
      <c r="C49" s="36" t="s">
        <v>99</v>
      </c>
      <c r="D49" s="150">
        <v>0</v>
      </c>
      <c r="E49" s="160">
        <v>0</v>
      </c>
      <c r="F49" s="212">
        <v>73</v>
      </c>
      <c r="G49" s="257">
        <v>41</v>
      </c>
      <c r="H49" s="245">
        <v>0</v>
      </c>
      <c r="I49" s="241">
        <v>0</v>
      </c>
      <c r="J49" s="241">
        <v>1</v>
      </c>
      <c r="K49" s="241">
        <v>0</v>
      </c>
      <c r="L49" s="241">
        <v>0</v>
      </c>
      <c r="M49" s="249">
        <v>6</v>
      </c>
      <c r="N49" s="203">
        <v>32</v>
      </c>
      <c r="O49" s="298">
        <v>0</v>
      </c>
      <c r="P49" s="203">
        <v>3</v>
      </c>
      <c r="Q49" s="298">
        <v>19</v>
      </c>
      <c r="R49" s="55">
        <v>72</v>
      </c>
      <c r="S49" s="39">
        <v>0</v>
      </c>
      <c r="T49" s="39">
        <v>0</v>
      </c>
      <c r="U49" s="39">
        <v>1</v>
      </c>
      <c r="V49" s="39">
        <v>0</v>
      </c>
      <c r="W49" s="39">
        <v>0</v>
      </c>
      <c r="X49" s="39">
        <v>0</v>
      </c>
      <c r="Y49" s="221">
        <v>73</v>
      </c>
      <c r="Z49" s="212">
        <v>1</v>
      </c>
      <c r="AA49" s="396">
        <v>0</v>
      </c>
      <c r="AB49" s="392">
        <v>0</v>
      </c>
      <c r="AC49" s="98">
        <f>AA49+'2025.8'!AC49</f>
        <v>0</v>
      </c>
      <c r="AD49" s="99">
        <f>AB49+'2025.8'!AD49</f>
        <v>0</v>
      </c>
      <c r="AE49" s="41">
        <v>0</v>
      </c>
      <c r="AF49" s="42">
        <v>0</v>
      </c>
      <c r="AG49" s="43">
        <f t="shared" si="13"/>
        <v>0</v>
      </c>
      <c r="AH49" s="42">
        <v>0</v>
      </c>
      <c r="AI49" s="43">
        <f t="shared" si="14"/>
        <v>0</v>
      </c>
      <c r="AJ49" s="153">
        <f>AE49+'2025.8'!AJ49</f>
        <v>2</v>
      </c>
      <c r="AK49" s="169">
        <f>AF49+'2025.8'!AK49</f>
        <v>0</v>
      </c>
      <c r="AL49" s="43">
        <f>AG49+'2025.8'!AL49</f>
        <v>0</v>
      </c>
      <c r="AM49" s="169">
        <f>AH49+'2025.8'!AM49</f>
        <v>108</v>
      </c>
      <c r="AN49" s="43">
        <f>AI49+'2025.8'!AN49</f>
        <v>43200</v>
      </c>
      <c r="AO49" s="41">
        <v>0</v>
      </c>
      <c r="AP49" s="41">
        <v>0</v>
      </c>
      <c r="AQ49" s="41">
        <f>AO49+'2025.8'!AQ49</f>
        <v>0</v>
      </c>
      <c r="AR49" s="41">
        <f>AP49+'2025.8'!AR49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AS49+'2025.8'!AW49</f>
        <v>0</v>
      </c>
      <c r="AX49" s="41">
        <f>AT49+'2025.8'!AX49</f>
        <v>0</v>
      </c>
      <c r="AY49" s="41">
        <f>AU49+'2025.8'!AY49</f>
        <v>0</v>
      </c>
      <c r="AZ49" s="41">
        <f>AV49+'2025.8'!AZ49</f>
        <v>0</v>
      </c>
    </row>
    <row r="50" spans="1:52">
      <c r="A50" s="470"/>
      <c r="B50" s="470"/>
      <c r="C50" s="36" t="s">
        <v>100</v>
      </c>
      <c r="D50" s="150">
        <v>0</v>
      </c>
      <c r="E50" s="160">
        <v>1</v>
      </c>
      <c r="F50" s="212">
        <v>24</v>
      </c>
      <c r="G50" s="257">
        <v>21</v>
      </c>
      <c r="H50" s="245">
        <v>0</v>
      </c>
      <c r="I50" s="241">
        <v>0</v>
      </c>
      <c r="J50" s="241">
        <v>0</v>
      </c>
      <c r="K50" s="241">
        <v>0</v>
      </c>
      <c r="L50" s="241">
        <v>0</v>
      </c>
      <c r="M50" s="249">
        <v>0</v>
      </c>
      <c r="N50" s="203">
        <v>3</v>
      </c>
      <c r="O50" s="298">
        <v>0</v>
      </c>
      <c r="P50" s="203">
        <v>0</v>
      </c>
      <c r="Q50" s="298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1">
        <v>24</v>
      </c>
      <c r="Z50" s="212">
        <v>-1</v>
      </c>
      <c r="AA50" s="391">
        <v>0</v>
      </c>
      <c r="AB50" s="392">
        <v>0</v>
      </c>
      <c r="AC50" s="98">
        <f>AA50+'2025.8'!AC50</f>
        <v>0</v>
      </c>
      <c r="AD50" s="99">
        <f>AB50+'2025.8'!AD50</f>
        <v>0</v>
      </c>
      <c r="AE50" s="41">
        <v>0</v>
      </c>
      <c r="AF50" s="42">
        <v>0</v>
      </c>
      <c r="AG50" s="43">
        <f t="shared" si="13"/>
        <v>0</v>
      </c>
      <c r="AH50" s="42">
        <v>0</v>
      </c>
      <c r="AI50" s="43">
        <f t="shared" si="14"/>
        <v>0</v>
      </c>
      <c r="AJ50" s="153">
        <f>AE50+'2025.8'!AJ50</f>
        <v>1</v>
      </c>
      <c r="AK50" s="169">
        <f>AF50+'2025.8'!AK50</f>
        <v>0</v>
      </c>
      <c r="AL50" s="43">
        <f>AG50+'2025.8'!AL50</f>
        <v>0</v>
      </c>
      <c r="AM50" s="169">
        <f>AH50+'2025.8'!AM50</f>
        <v>35</v>
      </c>
      <c r="AN50" s="43">
        <f>AI50+'2025.8'!AN50</f>
        <v>14000</v>
      </c>
      <c r="AO50" s="41">
        <v>0</v>
      </c>
      <c r="AP50" s="41">
        <v>0</v>
      </c>
      <c r="AQ50" s="41">
        <f>AO50+'2025.8'!AQ50</f>
        <v>0</v>
      </c>
      <c r="AR50" s="41">
        <f>AP50+'2025.8'!AR50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AS50+'2025.8'!AW50</f>
        <v>0</v>
      </c>
      <c r="AX50" s="41">
        <f>AT50+'2025.8'!AX50</f>
        <v>0</v>
      </c>
      <c r="AY50" s="41">
        <f>AU50+'2025.8'!AY50</f>
        <v>0</v>
      </c>
      <c r="AZ50" s="41">
        <f>AV50+'2025.8'!AZ50</f>
        <v>0</v>
      </c>
    </row>
    <row r="51" spans="1:52">
      <c r="A51" s="470"/>
      <c r="B51" s="470"/>
      <c r="C51" s="36" t="s">
        <v>101</v>
      </c>
      <c r="D51" s="150">
        <v>0</v>
      </c>
      <c r="E51" s="160">
        <v>0</v>
      </c>
      <c r="F51" s="212">
        <v>47</v>
      </c>
      <c r="G51" s="257">
        <v>47</v>
      </c>
      <c r="H51" s="245">
        <v>0</v>
      </c>
      <c r="I51" s="241">
        <v>0</v>
      </c>
      <c r="J51" s="241">
        <v>0</v>
      </c>
      <c r="K51" s="241">
        <v>0</v>
      </c>
      <c r="L51" s="241">
        <v>0</v>
      </c>
      <c r="M51" s="249">
        <v>13</v>
      </c>
      <c r="N51" s="203">
        <v>0</v>
      </c>
      <c r="O51" s="298">
        <v>0</v>
      </c>
      <c r="P51" s="203">
        <v>14</v>
      </c>
      <c r="Q51" s="298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2</v>
      </c>
      <c r="Y51" s="221">
        <v>47</v>
      </c>
      <c r="Z51" s="212">
        <v>-2</v>
      </c>
      <c r="AA51" s="391">
        <v>0</v>
      </c>
      <c r="AB51" s="392">
        <v>0</v>
      </c>
      <c r="AC51" s="98">
        <f>AA51+'2025.8'!AC51</f>
        <v>0</v>
      </c>
      <c r="AD51" s="99">
        <f>AB51+'2025.8'!AD51</f>
        <v>0</v>
      </c>
      <c r="AE51" s="41">
        <v>0</v>
      </c>
      <c r="AF51" s="42">
        <v>0</v>
      </c>
      <c r="AG51" s="43">
        <f t="shared" si="13"/>
        <v>0</v>
      </c>
      <c r="AH51" s="42">
        <v>0</v>
      </c>
      <c r="AI51" s="43">
        <f t="shared" si="14"/>
        <v>0</v>
      </c>
      <c r="AJ51" s="153">
        <f>AE51+'2025.8'!AJ51</f>
        <v>1</v>
      </c>
      <c r="AK51" s="169">
        <f>AF51+'2025.8'!AK51</f>
        <v>0</v>
      </c>
      <c r="AL51" s="43">
        <f>AG51+'2025.8'!AL51</f>
        <v>0</v>
      </c>
      <c r="AM51" s="169">
        <f>AH51+'2025.8'!AM51</f>
        <v>42</v>
      </c>
      <c r="AN51" s="43">
        <f>AI51+'2025.8'!AN51</f>
        <v>16800</v>
      </c>
      <c r="AO51" s="41">
        <v>0</v>
      </c>
      <c r="AP51" s="41">
        <v>0</v>
      </c>
      <c r="AQ51" s="41">
        <f>AO51+'2025.8'!AQ51</f>
        <v>0</v>
      </c>
      <c r="AR51" s="41">
        <f>AP51+'2025.8'!AR51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AS51+'2025.8'!AW51</f>
        <v>2</v>
      </c>
      <c r="AX51" s="41">
        <f>AT51+'2025.8'!AX51</f>
        <v>120</v>
      </c>
      <c r="AY51" s="41">
        <f>AU51+'2025.8'!AY51</f>
        <v>280</v>
      </c>
      <c r="AZ51" s="41">
        <f>AV51+'2025.8'!AZ51</f>
        <v>9</v>
      </c>
    </row>
    <row r="52" spans="1:52">
      <c r="A52" s="470"/>
      <c r="B52" s="471"/>
      <c r="C52" s="36" t="s">
        <v>102</v>
      </c>
      <c r="D52" s="150">
        <v>1</v>
      </c>
      <c r="E52" s="160">
        <v>1</v>
      </c>
      <c r="F52" s="212">
        <v>31</v>
      </c>
      <c r="G52" s="257">
        <v>25</v>
      </c>
      <c r="H52" s="245">
        <v>0</v>
      </c>
      <c r="I52" s="241">
        <v>0</v>
      </c>
      <c r="J52" s="241">
        <v>0</v>
      </c>
      <c r="K52" s="241">
        <v>0</v>
      </c>
      <c r="L52" s="241">
        <v>0</v>
      </c>
      <c r="M52" s="249">
        <v>10</v>
      </c>
      <c r="N52" s="203">
        <v>3</v>
      </c>
      <c r="O52" s="298">
        <v>3</v>
      </c>
      <c r="P52" s="203">
        <v>9</v>
      </c>
      <c r="Q52" s="298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1</v>
      </c>
      <c r="Y52" s="221">
        <v>31</v>
      </c>
      <c r="Z52" s="212">
        <v>0</v>
      </c>
      <c r="AA52" s="391">
        <v>0</v>
      </c>
      <c r="AB52" s="392">
        <v>0</v>
      </c>
      <c r="AC52" s="98">
        <f>AA52+'2025.8'!AC52</f>
        <v>0</v>
      </c>
      <c r="AD52" s="99">
        <f>AB52+'2025.8'!AD52</f>
        <v>0</v>
      </c>
      <c r="AE52" s="41">
        <v>0</v>
      </c>
      <c r="AF52" s="42">
        <v>0</v>
      </c>
      <c r="AG52" s="43">
        <f t="shared" si="13"/>
        <v>0</v>
      </c>
      <c r="AH52" s="42">
        <v>0</v>
      </c>
      <c r="AI52" s="43">
        <f t="shared" si="14"/>
        <v>0</v>
      </c>
      <c r="AJ52" s="153">
        <f>AE52+'2025.8'!AJ52</f>
        <v>1</v>
      </c>
      <c r="AK52" s="169">
        <f>AF52+'2025.8'!AK52</f>
        <v>0</v>
      </c>
      <c r="AL52" s="43">
        <f>AG52+'2025.8'!AL52</f>
        <v>0</v>
      </c>
      <c r="AM52" s="169">
        <f>AH52+'2025.8'!AM52</f>
        <v>26</v>
      </c>
      <c r="AN52" s="43">
        <f>AI52+'2025.8'!AN52</f>
        <v>10400</v>
      </c>
      <c r="AO52" s="41">
        <v>0</v>
      </c>
      <c r="AP52" s="41">
        <v>0</v>
      </c>
      <c r="AQ52" s="41">
        <f>AO52+'2025.8'!AQ52</f>
        <v>0</v>
      </c>
      <c r="AR52" s="41">
        <f>AP52+'2025.8'!AR52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AS52+'2025.8'!AW52</f>
        <v>0</v>
      </c>
      <c r="AX52" s="41">
        <f>AT52+'2025.8'!AX52</f>
        <v>0</v>
      </c>
      <c r="AY52" s="41">
        <f>AU52+'2025.8'!AY52</f>
        <v>0</v>
      </c>
      <c r="AZ52" s="41">
        <f>AV52+'2025.8'!AZ52</f>
        <v>0</v>
      </c>
    </row>
    <row r="53" spans="1:52">
      <c r="A53" s="470"/>
      <c r="B53" s="469">
        <v>2</v>
      </c>
      <c r="C53" s="36" t="s">
        <v>103</v>
      </c>
      <c r="D53" s="150">
        <v>0</v>
      </c>
      <c r="E53" s="160">
        <v>0</v>
      </c>
      <c r="F53" s="212">
        <v>97</v>
      </c>
      <c r="G53" s="257">
        <v>49</v>
      </c>
      <c r="H53" s="245">
        <v>0</v>
      </c>
      <c r="I53" s="241">
        <v>0</v>
      </c>
      <c r="J53" s="241">
        <v>2</v>
      </c>
      <c r="K53" s="241">
        <v>0</v>
      </c>
      <c r="L53" s="241">
        <v>0</v>
      </c>
      <c r="M53" s="249">
        <v>0</v>
      </c>
      <c r="N53" s="203">
        <v>48</v>
      </c>
      <c r="O53" s="298">
        <v>0</v>
      </c>
      <c r="P53" s="203">
        <v>9</v>
      </c>
      <c r="Q53" s="298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1">
        <v>97</v>
      </c>
      <c r="Z53" s="212">
        <v>1</v>
      </c>
      <c r="AA53" s="396">
        <v>0</v>
      </c>
      <c r="AB53" s="392">
        <v>0</v>
      </c>
      <c r="AC53" s="98">
        <f>AA53+'2025.8'!AC53</f>
        <v>0</v>
      </c>
      <c r="AD53" s="99">
        <f>AB53+'2025.8'!AD53</f>
        <v>0</v>
      </c>
      <c r="AE53" s="41">
        <v>0</v>
      </c>
      <c r="AF53" s="42">
        <v>0</v>
      </c>
      <c r="AG53" s="43">
        <f t="shared" si="13"/>
        <v>0</v>
      </c>
      <c r="AH53" s="42">
        <v>0</v>
      </c>
      <c r="AI53" s="43">
        <f t="shared" si="14"/>
        <v>0</v>
      </c>
      <c r="AJ53" s="153">
        <f>AE53+'2025.8'!AJ53</f>
        <v>1</v>
      </c>
      <c r="AK53" s="169">
        <f>AF53+'2025.8'!AK53</f>
        <v>0</v>
      </c>
      <c r="AL53" s="43">
        <f>AG53+'2025.8'!AL53</f>
        <v>0</v>
      </c>
      <c r="AM53" s="169">
        <f>AH53+'2025.8'!AM53</f>
        <v>7</v>
      </c>
      <c r="AN53" s="43">
        <f>AI53+'2025.8'!AN53</f>
        <v>2800</v>
      </c>
      <c r="AO53" s="41">
        <v>0</v>
      </c>
      <c r="AP53" s="41">
        <v>0</v>
      </c>
      <c r="AQ53" s="41">
        <f>AO53+'2025.8'!AQ53</f>
        <v>0</v>
      </c>
      <c r="AR53" s="41">
        <f>AP53+'2025.8'!AR53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AS53+'2025.8'!AW53</f>
        <v>0</v>
      </c>
      <c r="AX53" s="41">
        <f>AT53+'2025.8'!AX53</f>
        <v>0</v>
      </c>
      <c r="AY53" s="41">
        <f>AU53+'2025.8'!AY53</f>
        <v>0</v>
      </c>
      <c r="AZ53" s="41">
        <f>AV53+'2025.8'!AZ53</f>
        <v>0</v>
      </c>
    </row>
    <row r="54" spans="1:52">
      <c r="A54" s="470"/>
      <c r="B54" s="470"/>
      <c r="C54" s="36" t="s">
        <v>104</v>
      </c>
      <c r="D54" s="150">
        <v>0</v>
      </c>
      <c r="E54" s="160">
        <v>0</v>
      </c>
      <c r="F54" s="212">
        <v>71</v>
      </c>
      <c r="G54" s="257">
        <v>50</v>
      </c>
      <c r="H54" s="245">
        <v>0</v>
      </c>
      <c r="I54" s="241">
        <v>0</v>
      </c>
      <c r="J54" s="241">
        <v>0</v>
      </c>
      <c r="K54" s="241">
        <v>0</v>
      </c>
      <c r="L54" s="241">
        <v>0</v>
      </c>
      <c r="M54" s="249">
        <v>11</v>
      </c>
      <c r="N54" s="203">
        <v>21</v>
      </c>
      <c r="O54" s="298">
        <v>0</v>
      </c>
      <c r="P54" s="203">
        <v>17</v>
      </c>
      <c r="Q54" s="298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1">
        <v>71</v>
      </c>
      <c r="Z54" s="212">
        <v>2</v>
      </c>
      <c r="AA54" s="396">
        <v>0</v>
      </c>
      <c r="AB54" s="392">
        <v>0</v>
      </c>
      <c r="AC54" s="98">
        <f>AA54+'2025.8'!AC54</f>
        <v>0</v>
      </c>
      <c r="AD54" s="99">
        <f>AB54+'2025.8'!AD54</f>
        <v>0</v>
      </c>
      <c r="AE54" s="41">
        <v>0</v>
      </c>
      <c r="AF54" s="42">
        <v>0</v>
      </c>
      <c r="AG54" s="43">
        <f t="shared" si="13"/>
        <v>0</v>
      </c>
      <c r="AH54" s="42">
        <v>0</v>
      </c>
      <c r="AI54" s="43">
        <f t="shared" si="14"/>
        <v>0</v>
      </c>
      <c r="AJ54" s="153">
        <f>AE54+'2025.8'!AJ54</f>
        <v>1</v>
      </c>
      <c r="AK54" s="169">
        <f>AF54+'2025.8'!AK54</f>
        <v>0</v>
      </c>
      <c r="AL54" s="43">
        <f>AG54+'2025.8'!AL54</f>
        <v>0</v>
      </c>
      <c r="AM54" s="169">
        <f>AH54+'2025.8'!AM54</f>
        <v>6</v>
      </c>
      <c r="AN54" s="43">
        <f>AI54+'2025.8'!AN54</f>
        <v>2400</v>
      </c>
      <c r="AO54" s="41">
        <v>0</v>
      </c>
      <c r="AP54" s="41">
        <v>0</v>
      </c>
      <c r="AQ54" s="41">
        <f>AO54+'2025.8'!AQ54</f>
        <v>0</v>
      </c>
      <c r="AR54" s="41">
        <f>AP54+'2025.8'!AR54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AS54+'2025.8'!AW54</f>
        <v>0</v>
      </c>
      <c r="AX54" s="41">
        <f>AT54+'2025.8'!AX54</f>
        <v>0</v>
      </c>
      <c r="AY54" s="41">
        <f>AU54+'2025.8'!AY54</f>
        <v>0</v>
      </c>
      <c r="AZ54" s="41">
        <f>AV54+'2025.8'!AZ54</f>
        <v>0</v>
      </c>
    </row>
    <row r="55" spans="1:52">
      <c r="A55" s="470"/>
      <c r="B55" s="470"/>
      <c r="C55" s="36" t="s">
        <v>105</v>
      </c>
      <c r="D55" s="150">
        <v>1</v>
      </c>
      <c r="E55" s="160">
        <v>5</v>
      </c>
      <c r="F55" s="212">
        <v>28</v>
      </c>
      <c r="G55" s="257">
        <v>28</v>
      </c>
      <c r="H55" s="245">
        <v>0</v>
      </c>
      <c r="I55" s="241">
        <v>0</v>
      </c>
      <c r="J55" s="241">
        <v>0</v>
      </c>
      <c r="K55" s="241">
        <v>0</v>
      </c>
      <c r="L55" s="241">
        <v>0</v>
      </c>
      <c r="M55" s="249">
        <v>10</v>
      </c>
      <c r="N55" s="203">
        <v>0</v>
      </c>
      <c r="O55" s="298">
        <v>0</v>
      </c>
      <c r="P55" s="203">
        <v>8</v>
      </c>
      <c r="Q55" s="298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1">
        <v>28</v>
      </c>
      <c r="Z55" s="212">
        <v>-4</v>
      </c>
      <c r="AA55" s="391">
        <v>294876</v>
      </c>
      <c r="AB55" s="393">
        <v>2000</v>
      </c>
      <c r="AC55" s="98">
        <f>AA55+'2025.8'!AC55</f>
        <v>294876</v>
      </c>
      <c r="AD55" s="99">
        <f>AB55+'2025.8'!AD55</f>
        <v>2000</v>
      </c>
      <c r="AE55" s="41">
        <v>0</v>
      </c>
      <c r="AF55" s="42">
        <v>0</v>
      </c>
      <c r="AG55" s="43">
        <f t="shared" si="13"/>
        <v>0</v>
      </c>
      <c r="AH55" s="42">
        <v>0</v>
      </c>
      <c r="AI55" s="43">
        <f t="shared" si="14"/>
        <v>0</v>
      </c>
      <c r="AJ55" s="153">
        <f>AE55+'2025.8'!AJ55</f>
        <v>1</v>
      </c>
      <c r="AK55" s="169">
        <f>AF55+'2025.8'!AK55</f>
        <v>0</v>
      </c>
      <c r="AL55" s="43">
        <f>AG55+'2025.8'!AL55</f>
        <v>0</v>
      </c>
      <c r="AM55" s="169">
        <f>AH55+'2025.8'!AM55</f>
        <v>7</v>
      </c>
      <c r="AN55" s="43">
        <f>AI55+'2025.8'!AN55</f>
        <v>2800</v>
      </c>
      <c r="AO55" s="41">
        <v>0</v>
      </c>
      <c r="AP55" s="41">
        <v>0</v>
      </c>
      <c r="AQ55" s="41">
        <f>AO55+'2025.8'!AQ55</f>
        <v>0</v>
      </c>
      <c r="AR55" s="41">
        <f>AP55+'2025.8'!AR55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AS55+'2025.8'!AW55</f>
        <v>0</v>
      </c>
      <c r="AX55" s="41">
        <f>AT55+'2025.8'!AX55</f>
        <v>0</v>
      </c>
      <c r="AY55" s="41">
        <f>AU55+'2025.8'!AY55</f>
        <v>0</v>
      </c>
      <c r="AZ55" s="41">
        <f>AV55+'2025.8'!AZ55</f>
        <v>0</v>
      </c>
    </row>
    <row r="56" spans="1:52">
      <c r="A56" s="470"/>
      <c r="B56" s="470"/>
      <c r="C56" s="36" t="s">
        <v>106</v>
      </c>
      <c r="D56" s="150">
        <v>0</v>
      </c>
      <c r="E56" s="160">
        <v>0</v>
      </c>
      <c r="F56" s="212">
        <v>78</v>
      </c>
      <c r="G56" s="257">
        <v>78</v>
      </c>
      <c r="H56" s="245">
        <v>0</v>
      </c>
      <c r="I56" s="241">
        <v>0</v>
      </c>
      <c r="J56" s="241">
        <v>0</v>
      </c>
      <c r="K56" s="241">
        <v>0</v>
      </c>
      <c r="L56" s="241">
        <v>1</v>
      </c>
      <c r="M56" s="249">
        <v>12</v>
      </c>
      <c r="N56" s="203">
        <v>0</v>
      </c>
      <c r="O56" s="298">
        <v>0</v>
      </c>
      <c r="P56" s="203">
        <v>22</v>
      </c>
      <c r="Q56" s="298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1">
        <v>78</v>
      </c>
      <c r="Z56" s="212">
        <v>-1</v>
      </c>
      <c r="AA56" s="391">
        <v>147438</v>
      </c>
      <c r="AB56" s="393">
        <v>1000</v>
      </c>
      <c r="AC56" s="98">
        <f>AA56+'2025.8'!AC56</f>
        <v>436318</v>
      </c>
      <c r="AD56" s="99">
        <f>AB56+'2025.8'!AD56</f>
        <v>2999.9555534663068</v>
      </c>
      <c r="AE56" s="41">
        <v>0</v>
      </c>
      <c r="AF56" s="42">
        <v>0</v>
      </c>
      <c r="AG56" s="43">
        <f t="shared" si="13"/>
        <v>0</v>
      </c>
      <c r="AH56" s="42">
        <v>0</v>
      </c>
      <c r="AI56" s="43">
        <f t="shared" si="14"/>
        <v>0</v>
      </c>
      <c r="AJ56" s="153">
        <f>AE56+'2025.8'!AJ56</f>
        <v>1</v>
      </c>
      <c r="AK56" s="169">
        <f>AF56+'2025.8'!AK56</f>
        <v>0</v>
      </c>
      <c r="AL56" s="43">
        <f>AG56+'2025.8'!AL56</f>
        <v>0</v>
      </c>
      <c r="AM56" s="169">
        <f>AH56+'2025.8'!AM56</f>
        <v>7</v>
      </c>
      <c r="AN56" s="43">
        <f>AI56+'2025.8'!AN56</f>
        <v>2800</v>
      </c>
      <c r="AO56" s="41">
        <v>0</v>
      </c>
      <c r="AP56" s="41">
        <v>0</v>
      </c>
      <c r="AQ56" s="41">
        <f>AO56+'2025.8'!AQ56</f>
        <v>0</v>
      </c>
      <c r="AR56" s="41">
        <f>AP56+'2025.8'!AR56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AS56+'2025.8'!AW56</f>
        <v>0</v>
      </c>
      <c r="AX56" s="41">
        <f>AT56+'2025.8'!AX56</f>
        <v>0</v>
      </c>
      <c r="AY56" s="41">
        <f>AU56+'2025.8'!AY56</f>
        <v>0</v>
      </c>
      <c r="AZ56" s="41">
        <f>AV56+'2025.8'!AZ56</f>
        <v>0</v>
      </c>
    </row>
    <row r="57" spans="1:52">
      <c r="A57" s="470"/>
      <c r="B57" s="470"/>
      <c r="C57" s="36" t="s">
        <v>107</v>
      </c>
      <c r="D57" s="150">
        <v>0</v>
      </c>
      <c r="E57" s="160">
        <v>0</v>
      </c>
      <c r="F57" s="212">
        <v>85</v>
      </c>
      <c r="G57" s="257">
        <v>59</v>
      </c>
      <c r="H57" s="245">
        <v>0</v>
      </c>
      <c r="I57" s="241">
        <v>0</v>
      </c>
      <c r="J57" s="241">
        <v>0</v>
      </c>
      <c r="K57" s="241">
        <v>0</v>
      </c>
      <c r="L57" s="241">
        <v>1</v>
      </c>
      <c r="M57" s="249">
        <v>0</v>
      </c>
      <c r="N57" s="203">
        <v>26</v>
      </c>
      <c r="O57" s="298">
        <v>0</v>
      </c>
      <c r="P57" s="203">
        <v>14</v>
      </c>
      <c r="Q57" s="298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1">
        <v>85</v>
      </c>
      <c r="Z57" s="212">
        <v>1</v>
      </c>
      <c r="AA57" s="391">
        <v>0</v>
      </c>
      <c r="AB57" s="392">
        <v>0</v>
      </c>
      <c r="AC57" s="98">
        <f>AA57+'2025.8'!AC57</f>
        <v>746838</v>
      </c>
      <c r="AD57" s="99">
        <f>AB57+'2025.8'!AD57</f>
        <v>5000.0020084685066</v>
      </c>
      <c r="AE57" s="41">
        <v>0</v>
      </c>
      <c r="AF57" s="42">
        <v>0</v>
      </c>
      <c r="AG57" s="43">
        <f t="shared" si="13"/>
        <v>0</v>
      </c>
      <c r="AH57" s="42">
        <v>0</v>
      </c>
      <c r="AI57" s="43">
        <f t="shared" si="14"/>
        <v>0</v>
      </c>
      <c r="AJ57" s="153">
        <f>AE57+'2025.8'!AJ57</f>
        <v>1</v>
      </c>
      <c r="AK57" s="169">
        <f>AF57+'2025.8'!AK57</f>
        <v>0</v>
      </c>
      <c r="AL57" s="43">
        <f>AG57+'2025.8'!AL57</f>
        <v>0</v>
      </c>
      <c r="AM57" s="169">
        <f>AH57+'2025.8'!AM57</f>
        <v>7</v>
      </c>
      <c r="AN57" s="43">
        <f>AI57+'2025.8'!AN57</f>
        <v>2800</v>
      </c>
      <c r="AO57" s="41">
        <v>0</v>
      </c>
      <c r="AP57" s="41">
        <v>0</v>
      </c>
      <c r="AQ57" s="41">
        <f>AO57+'2025.8'!AQ57</f>
        <v>0</v>
      </c>
      <c r="AR57" s="41">
        <f>AP57+'2025.8'!AR57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AS57+'2025.8'!AW57</f>
        <v>0</v>
      </c>
      <c r="AX57" s="41">
        <f>AT57+'2025.8'!AX57</f>
        <v>0</v>
      </c>
      <c r="AY57" s="41">
        <f>AU57+'2025.8'!AY57</f>
        <v>0</v>
      </c>
      <c r="AZ57" s="41">
        <f>AV57+'2025.8'!AZ57</f>
        <v>0</v>
      </c>
    </row>
    <row r="58" spans="1:52">
      <c r="A58" s="470"/>
      <c r="B58" s="470"/>
      <c r="C58" s="36" t="s">
        <v>108</v>
      </c>
      <c r="D58" s="150">
        <v>1</v>
      </c>
      <c r="E58" s="160">
        <v>0</v>
      </c>
      <c r="F58" s="212">
        <v>25</v>
      </c>
      <c r="G58" s="257">
        <v>24</v>
      </c>
      <c r="H58" s="245">
        <v>0</v>
      </c>
      <c r="I58" s="241">
        <v>0</v>
      </c>
      <c r="J58" s="241">
        <v>0</v>
      </c>
      <c r="K58" s="241">
        <v>0</v>
      </c>
      <c r="L58" s="241">
        <v>0</v>
      </c>
      <c r="M58" s="249">
        <v>0</v>
      </c>
      <c r="N58" s="203">
        <v>1</v>
      </c>
      <c r="O58" s="298">
        <v>0</v>
      </c>
      <c r="P58" s="203">
        <v>3</v>
      </c>
      <c r="Q58" s="298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1">
        <v>25</v>
      </c>
      <c r="Z58" s="212">
        <v>1</v>
      </c>
      <c r="AA58" s="391">
        <v>0</v>
      </c>
      <c r="AB58" s="392">
        <v>0</v>
      </c>
      <c r="AC58" s="98">
        <f>AA58+'2025.8'!AC58</f>
        <v>0</v>
      </c>
      <c r="AD58" s="99">
        <f>AB58+'2025.8'!AD58</f>
        <v>0</v>
      </c>
      <c r="AE58" s="41">
        <v>0</v>
      </c>
      <c r="AF58" s="42">
        <v>0</v>
      </c>
      <c r="AG58" s="43">
        <f t="shared" si="13"/>
        <v>0</v>
      </c>
      <c r="AH58" s="42">
        <v>0</v>
      </c>
      <c r="AI58" s="43">
        <f t="shared" si="14"/>
        <v>0</v>
      </c>
      <c r="AJ58" s="153">
        <f>AE58+'2025.8'!AJ58</f>
        <v>1</v>
      </c>
      <c r="AK58" s="169">
        <f>AF58+'2025.8'!AK58</f>
        <v>0</v>
      </c>
      <c r="AL58" s="43">
        <f>AG58+'2025.8'!AL58</f>
        <v>0</v>
      </c>
      <c r="AM58" s="169">
        <f>AH58+'2025.8'!AM58</f>
        <v>7</v>
      </c>
      <c r="AN58" s="43">
        <f>AI58+'2025.8'!AN58</f>
        <v>2800</v>
      </c>
      <c r="AO58" s="41">
        <v>0</v>
      </c>
      <c r="AP58" s="41">
        <v>0</v>
      </c>
      <c r="AQ58" s="41">
        <f>AO58+'2025.8'!AQ58</f>
        <v>0</v>
      </c>
      <c r="AR58" s="41">
        <f>AP58+'2025.8'!AR58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AS58+'2025.8'!AW58</f>
        <v>0</v>
      </c>
      <c r="AX58" s="41">
        <f>AT58+'2025.8'!AX58</f>
        <v>0</v>
      </c>
      <c r="AY58" s="41">
        <f>AU58+'2025.8'!AY58</f>
        <v>0</v>
      </c>
      <c r="AZ58" s="41">
        <f>AV58+'2025.8'!AZ58</f>
        <v>0</v>
      </c>
    </row>
    <row r="59" spans="1:52">
      <c r="A59" s="470"/>
      <c r="B59" s="470"/>
      <c r="C59" s="36" t="s">
        <v>109</v>
      </c>
      <c r="D59" s="150">
        <v>0</v>
      </c>
      <c r="E59" s="160">
        <v>0</v>
      </c>
      <c r="F59" s="212">
        <v>24</v>
      </c>
      <c r="G59" s="257">
        <v>24</v>
      </c>
      <c r="H59" s="245">
        <v>0</v>
      </c>
      <c r="I59" s="241">
        <v>0</v>
      </c>
      <c r="J59" s="241">
        <v>0</v>
      </c>
      <c r="K59" s="241">
        <v>0</v>
      </c>
      <c r="L59" s="241">
        <v>0</v>
      </c>
      <c r="M59" s="249">
        <v>0</v>
      </c>
      <c r="N59" s="203">
        <v>0</v>
      </c>
      <c r="O59" s="298">
        <v>0</v>
      </c>
      <c r="P59" s="203">
        <v>5</v>
      </c>
      <c r="Q59" s="298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1">
        <v>24</v>
      </c>
      <c r="Z59" s="212">
        <v>2</v>
      </c>
      <c r="AA59" s="391">
        <v>0</v>
      </c>
      <c r="AB59" s="392">
        <v>0</v>
      </c>
      <c r="AC59" s="98">
        <f>AA59+'2025.8'!AC58</f>
        <v>0</v>
      </c>
      <c r="AD59" s="99">
        <f>AB59+'2025.8'!AD58</f>
        <v>0</v>
      </c>
      <c r="AE59" s="41">
        <v>0</v>
      </c>
      <c r="AF59" s="42">
        <v>0</v>
      </c>
      <c r="AG59" s="43">
        <f t="shared" ref="AG59" si="24">AF59*$AG$5</f>
        <v>0</v>
      </c>
      <c r="AH59" s="42">
        <v>0</v>
      </c>
      <c r="AI59" s="43">
        <f t="shared" ref="AI59" si="25">AH59*$AI$5</f>
        <v>0</v>
      </c>
      <c r="AJ59" s="153">
        <f>AE59+'2025.8'!AJ59</f>
        <v>1</v>
      </c>
      <c r="AK59" s="169">
        <f>AF59+'2025.8'!AK59</f>
        <v>0</v>
      </c>
      <c r="AL59" s="43">
        <f>AG59+'2025.8'!AL59</f>
        <v>0</v>
      </c>
      <c r="AM59" s="169">
        <f>AH59+'2025.8'!AM59</f>
        <v>6</v>
      </c>
      <c r="AN59" s="43">
        <f>AI59+'2025.8'!AN59</f>
        <v>2400</v>
      </c>
      <c r="AO59" s="41">
        <v>0</v>
      </c>
      <c r="AP59" s="41">
        <v>0</v>
      </c>
      <c r="AQ59" s="41">
        <f>AO59+'2025.8'!AQ59</f>
        <v>0</v>
      </c>
      <c r="AR59" s="41">
        <f>AP59+'2025.8'!AR59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AS59+'2025.8'!AW59</f>
        <v>0</v>
      </c>
      <c r="AX59" s="41">
        <f>AT59+'2025.8'!AX59</f>
        <v>0</v>
      </c>
      <c r="AY59" s="41">
        <f>AU59+'2025.8'!AY59</f>
        <v>0</v>
      </c>
      <c r="AZ59" s="41">
        <f>AV59+'2025.8'!AZ59</f>
        <v>0</v>
      </c>
    </row>
    <row r="60" spans="1:52">
      <c r="A60" s="470"/>
      <c r="B60" s="470"/>
      <c r="C60" s="36" t="s">
        <v>110</v>
      </c>
      <c r="D60" s="150">
        <v>11</v>
      </c>
      <c r="E60" s="160">
        <v>23</v>
      </c>
      <c r="F60" s="212">
        <v>60</v>
      </c>
      <c r="G60" s="257">
        <v>47</v>
      </c>
      <c r="H60" s="245">
        <v>0</v>
      </c>
      <c r="I60" s="241">
        <v>0</v>
      </c>
      <c r="J60" s="241">
        <v>0</v>
      </c>
      <c r="K60" s="241">
        <v>0</v>
      </c>
      <c r="L60" s="241">
        <v>0</v>
      </c>
      <c r="M60" s="249">
        <v>0</v>
      </c>
      <c r="N60" s="203">
        <v>13</v>
      </c>
      <c r="O60" s="298">
        <v>0</v>
      </c>
      <c r="P60" s="203">
        <v>5</v>
      </c>
      <c r="Q60" s="298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1">
        <v>60</v>
      </c>
      <c r="Z60" s="212">
        <v>-11</v>
      </c>
      <c r="AA60" s="391">
        <v>294876</v>
      </c>
      <c r="AB60" s="393">
        <v>2000</v>
      </c>
      <c r="AC60" s="98">
        <f>AA60+'2025.8'!AC60</f>
        <v>3292592</v>
      </c>
      <c r="AD60" s="99">
        <f>AB60+'2025.8'!AD60</f>
        <v>22201.304963973038</v>
      </c>
      <c r="AE60" s="41">
        <v>0</v>
      </c>
      <c r="AF60" s="42">
        <v>0</v>
      </c>
      <c r="AG60" s="43">
        <f t="shared" si="13"/>
        <v>0</v>
      </c>
      <c r="AH60" s="42">
        <v>0</v>
      </c>
      <c r="AI60" s="43">
        <f t="shared" si="14"/>
        <v>0</v>
      </c>
      <c r="AJ60" s="153">
        <f>AE60+'2025.8'!AJ60</f>
        <v>1</v>
      </c>
      <c r="AK60" s="169">
        <f>AF60+'2025.8'!AK60</f>
        <v>0</v>
      </c>
      <c r="AL60" s="43">
        <f>AG60+'2025.8'!AL60</f>
        <v>0</v>
      </c>
      <c r="AM60" s="169">
        <f>AH60+'2025.8'!AM60</f>
        <v>7</v>
      </c>
      <c r="AN60" s="43">
        <f>AI60+'2025.8'!AN60</f>
        <v>2800</v>
      </c>
      <c r="AO60" s="41">
        <v>0</v>
      </c>
      <c r="AP60" s="41">
        <v>0</v>
      </c>
      <c r="AQ60" s="41">
        <f>AO60+'2025.8'!AQ60</f>
        <v>0</v>
      </c>
      <c r="AR60" s="41">
        <f>AP60+'2025.8'!AR60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AS60+'2025.8'!AW60</f>
        <v>0</v>
      </c>
      <c r="AX60" s="41">
        <f>AT60+'2025.8'!AX60</f>
        <v>0</v>
      </c>
      <c r="AY60" s="41">
        <f>AU60+'2025.8'!AY60</f>
        <v>0</v>
      </c>
      <c r="AZ60" s="41">
        <f>AV60+'2025.8'!AZ60</f>
        <v>0</v>
      </c>
    </row>
    <row r="61" spans="1:52">
      <c r="A61" s="471"/>
      <c r="B61" s="471"/>
      <c r="C61" s="414" t="s">
        <v>162</v>
      </c>
      <c r="D61" s="150">
        <v>23</v>
      </c>
      <c r="E61" s="160">
        <v>0</v>
      </c>
      <c r="F61" s="212">
        <v>23</v>
      </c>
      <c r="G61" s="257">
        <v>23</v>
      </c>
      <c r="H61" s="356">
        <v>0</v>
      </c>
      <c r="I61" s="241">
        <v>0</v>
      </c>
      <c r="J61" s="241">
        <v>0</v>
      </c>
      <c r="K61" s="241">
        <v>0</v>
      </c>
      <c r="L61" s="241">
        <v>0</v>
      </c>
      <c r="M61" s="357">
        <v>0</v>
      </c>
      <c r="N61" s="203">
        <v>0</v>
      </c>
      <c r="O61" s="298">
        <v>0</v>
      </c>
      <c r="P61" s="203">
        <v>3</v>
      </c>
      <c r="Q61" s="298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1">
        <v>23</v>
      </c>
      <c r="Z61" s="212">
        <v>23</v>
      </c>
      <c r="AA61" s="391">
        <v>0</v>
      </c>
      <c r="AB61" s="392">
        <v>0</v>
      </c>
      <c r="AC61" s="98">
        <f>AA61+'2025.8'!AC61</f>
        <v>0</v>
      </c>
      <c r="AD61" s="99">
        <f>AB61+'2025.8'!AD61</f>
        <v>0</v>
      </c>
      <c r="AE61" s="41">
        <v>0</v>
      </c>
      <c r="AF61" s="42">
        <v>0</v>
      </c>
      <c r="AG61" s="43">
        <f t="shared" si="13"/>
        <v>0</v>
      </c>
      <c r="AH61" s="42">
        <v>0</v>
      </c>
      <c r="AI61" s="43">
        <f t="shared" si="14"/>
        <v>0</v>
      </c>
      <c r="AJ61" s="153">
        <f>AE61+'2025.8'!AJ61</f>
        <v>0</v>
      </c>
      <c r="AK61" s="169">
        <f>AF61+'2025.8'!AK61</f>
        <v>0</v>
      </c>
      <c r="AL61" s="43">
        <f>AG61+'2025.8'!AL61</f>
        <v>0</v>
      </c>
      <c r="AM61" s="169">
        <f>AH61+'2025.8'!AM61</f>
        <v>0</v>
      </c>
      <c r="AN61" s="43">
        <f>AI61+'2025.8'!AN61</f>
        <v>0</v>
      </c>
      <c r="AO61" s="41">
        <v>0</v>
      </c>
      <c r="AP61" s="41">
        <v>0</v>
      </c>
      <c r="AQ61" s="41">
        <f>AO61+'2025.8'!AQ61</f>
        <v>0</v>
      </c>
      <c r="AR61" s="41">
        <f>AP61+'2025.8'!AR61</f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f>AS61+'2025.8'!AW61</f>
        <v>0</v>
      </c>
      <c r="AX61" s="41">
        <f>AT61+'2025.8'!AX61</f>
        <v>0</v>
      </c>
      <c r="AY61" s="41">
        <f>AU61+'2025.8'!AY61</f>
        <v>0</v>
      </c>
      <c r="AZ61" s="41">
        <f>AV61+'2025.8'!AZ61</f>
        <v>0</v>
      </c>
    </row>
    <row r="62" spans="1:52" ht="16.5" customHeight="1">
      <c r="A62" s="45" t="s">
        <v>73</v>
      </c>
      <c r="B62" s="45"/>
      <c r="C62" s="46"/>
      <c r="D62" s="367">
        <f>SUM(D45:D61)</f>
        <v>37</v>
      </c>
      <c r="E62" s="266">
        <f t="shared" ref="E62:AV62" si="26">SUM(E45:E61)</f>
        <v>30</v>
      </c>
      <c r="F62" s="373">
        <f t="shared" si="26"/>
        <v>874</v>
      </c>
      <c r="G62" s="205">
        <f t="shared" si="26"/>
        <v>698</v>
      </c>
      <c r="H62" s="370">
        <f t="shared" si="26"/>
        <v>11</v>
      </c>
      <c r="I62" s="366">
        <f t="shared" si="26"/>
        <v>0</v>
      </c>
      <c r="J62" s="366">
        <f t="shared" si="26"/>
        <v>3</v>
      </c>
      <c r="K62" s="366">
        <f t="shared" si="26"/>
        <v>3</v>
      </c>
      <c r="L62" s="366">
        <f t="shared" si="26"/>
        <v>2</v>
      </c>
      <c r="M62" s="365">
        <f t="shared" si="26"/>
        <v>62</v>
      </c>
      <c r="N62" s="370">
        <f t="shared" si="26"/>
        <v>173</v>
      </c>
      <c r="O62" s="365">
        <f t="shared" si="26"/>
        <v>3</v>
      </c>
      <c r="P62" s="372">
        <f t="shared" si="26"/>
        <v>137</v>
      </c>
      <c r="Q62" s="365">
        <f t="shared" si="26"/>
        <v>118</v>
      </c>
      <c r="R62" s="367">
        <f t="shared" si="26"/>
        <v>858</v>
      </c>
      <c r="S62" s="266">
        <f t="shared" si="26"/>
        <v>24</v>
      </c>
      <c r="T62" s="266">
        <f t="shared" si="26"/>
        <v>2</v>
      </c>
      <c r="U62" s="259">
        <f t="shared" si="26"/>
        <v>30</v>
      </c>
      <c r="V62" s="266">
        <f t="shared" si="26"/>
        <v>23</v>
      </c>
      <c r="W62" s="259">
        <f t="shared" si="26"/>
        <v>0</v>
      </c>
      <c r="X62" s="266">
        <f t="shared" si="26"/>
        <v>17</v>
      </c>
      <c r="Y62" s="259">
        <f t="shared" si="26"/>
        <v>874</v>
      </c>
      <c r="Z62" s="371">
        <f t="shared" si="26"/>
        <v>16</v>
      </c>
      <c r="AA62" s="399">
        <f t="shared" si="26"/>
        <v>1164764</v>
      </c>
      <c r="AB62" s="400">
        <f t="shared" si="26"/>
        <v>7900</v>
      </c>
      <c r="AC62" s="381">
        <f t="shared" si="26"/>
        <v>5487086</v>
      </c>
      <c r="AD62" s="380">
        <f t="shared" si="26"/>
        <v>37101.273464462873</v>
      </c>
      <c r="AE62" s="259">
        <f t="shared" si="26"/>
        <v>1</v>
      </c>
      <c r="AF62" s="266">
        <f t="shared" si="26"/>
        <v>0</v>
      </c>
      <c r="AG62" s="376">
        <f t="shared" si="26"/>
        <v>0</v>
      </c>
      <c r="AH62" s="266">
        <f t="shared" si="26"/>
        <v>29</v>
      </c>
      <c r="AI62" s="374">
        <f t="shared" si="26"/>
        <v>11600</v>
      </c>
      <c r="AJ62" s="266">
        <f>SUM(AJ45:AJ61)</f>
        <v>18</v>
      </c>
      <c r="AK62" s="375">
        <f>SUM(AK45:AK61)</f>
        <v>6</v>
      </c>
      <c r="AL62" s="374">
        <f>SUM(AL45:AL61)</f>
        <v>1200</v>
      </c>
      <c r="AM62" s="375">
        <f>SUM(AM45:AM61)</f>
        <v>531</v>
      </c>
      <c r="AN62" s="374">
        <f>SUM(AN45:AN61)</f>
        <v>212400</v>
      </c>
      <c r="AO62" s="266">
        <f t="shared" si="26"/>
        <v>0</v>
      </c>
      <c r="AP62" s="266">
        <f t="shared" si="26"/>
        <v>0</v>
      </c>
      <c r="AQ62" s="266">
        <f t="shared" si="26"/>
        <v>0</v>
      </c>
      <c r="AR62" s="266">
        <f t="shared" si="26"/>
        <v>0</v>
      </c>
      <c r="AS62" s="266">
        <f t="shared" si="26"/>
        <v>1</v>
      </c>
      <c r="AT62" s="266">
        <f t="shared" si="26"/>
        <v>45</v>
      </c>
      <c r="AU62" s="266">
        <f t="shared" si="26"/>
        <v>94</v>
      </c>
      <c r="AV62" s="266">
        <f t="shared" si="26"/>
        <v>10</v>
      </c>
      <c r="AW62" s="266">
        <f>SUM(AW45:AW61)</f>
        <v>5</v>
      </c>
      <c r="AX62" s="266">
        <f t="shared" ref="AX62:AZ62" si="27">SUM(AX45:AX61)</f>
        <v>265</v>
      </c>
      <c r="AY62" s="266">
        <f t="shared" si="27"/>
        <v>1160</v>
      </c>
      <c r="AZ62" s="259">
        <f t="shared" si="27"/>
        <v>32</v>
      </c>
    </row>
    <row r="63" spans="1:52">
      <c r="A63" s="469">
        <v>5</v>
      </c>
      <c r="B63" s="469">
        <v>1</v>
      </c>
      <c r="C63" s="36" t="s">
        <v>112</v>
      </c>
      <c r="D63" s="150">
        <v>0</v>
      </c>
      <c r="E63" s="160">
        <v>0</v>
      </c>
      <c r="F63" s="252">
        <v>73</v>
      </c>
      <c r="G63" s="257">
        <v>46</v>
      </c>
      <c r="H63" s="245">
        <v>0</v>
      </c>
      <c r="I63" s="241">
        <v>0</v>
      </c>
      <c r="J63" s="241">
        <v>0</v>
      </c>
      <c r="K63" s="241">
        <v>0</v>
      </c>
      <c r="L63" s="241">
        <v>0</v>
      </c>
      <c r="M63" s="249">
        <v>0</v>
      </c>
      <c r="N63" s="203">
        <v>27</v>
      </c>
      <c r="O63" s="301">
        <v>0</v>
      </c>
      <c r="P63" s="203">
        <v>1</v>
      </c>
      <c r="Q63" s="301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1</v>
      </c>
      <c r="Y63" s="224">
        <v>73</v>
      </c>
      <c r="Z63" s="212">
        <v>0</v>
      </c>
      <c r="AA63" s="391">
        <v>0</v>
      </c>
      <c r="AB63" s="392">
        <v>0</v>
      </c>
      <c r="AC63" s="98">
        <f>AA63+'2025.8'!AC63</f>
        <v>0</v>
      </c>
      <c r="AD63" s="99">
        <f>AB63+'2025.8'!AD63</f>
        <v>0</v>
      </c>
      <c r="AE63" s="41">
        <v>0</v>
      </c>
      <c r="AF63" s="42">
        <v>0</v>
      </c>
      <c r="AG63" s="43">
        <f t="shared" si="13"/>
        <v>0</v>
      </c>
      <c r="AH63" s="42">
        <v>0</v>
      </c>
      <c r="AI63" s="43">
        <f t="shared" si="14"/>
        <v>0</v>
      </c>
      <c r="AJ63" s="153">
        <f>AE63+'2025.8'!AJ63</f>
        <v>2</v>
      </c>
      <c r="AK63" s="169">
        <f>AF63+'2025.8'!AK63</f>
        <v>0</v>
      </c>
      <c r="AL63" s="43">
        <f>AG63+'2025.8'!AL63</f>
        <v>0</v>
      </c>
      <c r="AM63" s="169">
        <f>AH63+'2025.8'!AM63</f>
        <v>99</v>
      </c>
      <c r="AN63" s="43">
        <f>AI63+'2025.8'!AN63</f>
        <v>39600</v>
      </c>
      <c r="AO63" s="41">
        <v>0</v>
      </c>
      <c r="AP63" s="41">
        <v>0</v>
      </c>
      <c r="AQ63" s="41">
        <f>AO63+'2025.8'!AQ63</f>
        <v>0</v>
      </c>
      <c r="AR63" s="41">
        <f>AP63+'2025.8'!AR63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AS63+'2025.8'!AW63</f>
        <v>0</v>
      </c>
      <c r="AX63" s="41">
        <f>AT63+'2025.8'!AX63</f>
        <v>0</v>
      </c>
      <c r="AY63" s="41">
        <f>AU63+'2025.8'!AY63</f>
        <v>0</v>
      </c>
      <c r="AZ63" s="41">
        <f>AV63+'2025.8'!AZ63</f>
        <v>0</v>
      </c>
    </row>
    <row r="64" spans="1:52">
      <c r="A64" s="470"/>
      <c r="B64" s="470"/>
      <c r="C64" s="36" t="s">
        <v>113</v>
      </c>
      <c r="D64" s="150">
        <v>0</v>
      </c>
      <c r="E64" s="160">
        <v>0</v>
      </c>
      <c r="F64" s="252">
        <v>25</v>
      </c>
      <c r="G64" s="257">
        <v>24</v>
      </c>
      <c r="H64" s="245">
        <v>0</v>
      </c>
      <c r="I64" s="241">
        <v>0</v>
      </c>
      <c r="J64" s="241">
        <v>0</v>
      </c>
      <c r="K64" s="241">
        <v>0</v>
      </c>
      <c r="L64" s="241">
        <v>0</v>
      </c>
      <c r="M64" s="249">
        <v>0</v>
      </c>
      <c r="N64" s="203">
        <v>1</v>
      </c>
      <c r="O64" s="301">
        <v>0</v>
      </c>
      <c r="P64" s="203">
        <v>5</v>
      </c>
      <c r="Q64" s="301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4">
        <v>25</v>
      </c>
      <c r="Z64" s="212">
        <v>-1</v>
      </c>
      <c r="AA64" s="391">
        <v>0</v>
      </c>
      <c r="AB64" s="392">
        <v>0</v>
      </c>
      <c r="AC64" s="98">
        <f>AA64+'2025.8'!AC64</f>
        <v>622897</v>
      </c>
      <c r="AD64" s="99">
        <f>AB64+'2025.8'!AD64</f>
        <v>4170.2299999999996</v>
      </c>
      <c r="AE64" s="41">
        <v>1</v>
      </c>
      <c r="AF64" s="42">
        <v>0</v>
      </c>
      <c r="AG64" s="43">
        <f t="shared" si="13"/>
        <v>0</v>
      </c>
      <c r="AH64" s="42">
        <v>34</v>
      </c>
      <c r="AI64" s="43">
        <f t="shared" si="14"/>
        <v>13600</v>
      </c>
      <c r="AJ64" s="153">
        <f>AE64+'2025.8'!AJ64</f>
        <v>3</v>
      </c>
      <c r="AK64" s="169">
        <f>AF64+'2025.8'!AK64</f>
        <v>0</v>
      </c>
      <c r="AL64" s="43">
        <f>AG64+'2025.8'!AL64</f>
        <v>0</v>
      </c>
      <c r="AM64" s="169">
        <f>AH64+'2025.8'!AM64</f>
        <v>152</v>
      </c>
      <c r="AN64" s="43">
        <f>AI64+'2025.8'!AN64</f>
        <v>60800</v>
      </c>
      <c r="AO64" s="41">
        <v>0</v>
      </c>
      <c r="AP64" s="41">
        <v>0</v>
      </c>
      <c r="AQ64" s="41">
        <f>AO64+'2025.8'!AQ64</f>
        <v>0</v>
      </c>
      <c r="AR64" s="41">
        <f>AP64+'2025.8'!AR64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AS64+'2025.8'!AW64</f>
        <v>1</v>
      </c>
      <c r="AX64" s="41">
        <f>AT64+'2025.8'!AX64</f>
        <v>60</v>
      </c>
      <c r="AY64" s="41">
        <f>AU64+'2025.8'!AY64</f>
        <v>206</v>
      </c>
      <c r="AZ64" s="41">
        <f>AV64+'2025.8'!AZ64</f>
        <v>5</v>
      </c>
    </row>
    <row r="65" spans="1:52">
      <c r="A65" s="470"/>
      <c r="B65" s="470"/>
      <c r="C65" s="36" t="s">
        <v>114</v>
      </c>
      <c r="D65" s="150">
        <v>1</v>
      </c>
      <c r="E65" s="160">
        <v>1</v>
      </c>
      <c r="F65" s="252">
        <v>91</v>
      </c>
      <c r="G65" s="257">
        <v>56</v>
      </c>
      <c r="H65" s="245">
        <v>0</v>
      </c>
      <c r="I65" s="241">
        <v>0</v>
      </c>
      <c r="J65" s="241">
        <v>1</v>
      </c>
      <c r="K65" s="241">
        <v>0</v>
      </c>
      <c r="L65" s="241">
        <v>0</v>
      </c>
      <c r="M65" s="249">
        <v>5</v>
      </c>
      <c r="N65" s="203">
        <v>35</v>
      </c>
      <c r="O65" s="301">
        <v>0</v>
      </c>
      <c r="P65" s="203">
        <v>9</v>
      </c>
      <c r="Q65" s="301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4">
        <v>91</v>
      </c>
      <c r="Z65" s="212">
        <v>-1</v>
      </c>
      <c r="AA65" s="391">
        <v>0</v>
      </c>
      <c r="AB65" s="392">
        <v>0</v>
      </c>
      <c r="AC65" s="98">
        <f>AA65+'2025.8'!AC65</f>
        <v>0</v>
      </c>
      <c r="AD65" s="99">
        <f>AB65+'2025.8'!AD65</f>
        <v>0</v>
      </c>
      <c r="AE65" s="41">
        <v>0</v>
      </c>
      <c r="AF65" s="42">
        <v>0</v>
      </c>
      <c r="AG65" s="43">
        <f t="shared" si="13"/>
        <v>0</v>
      </c>
      <c r="AH65" s="42">
        <v>0</v>
      </c>
      <c r="AI65" s="43">
        <f t="shared" si="14"/>
        <v>0</v>
      </c>
      <c r="AJ65" s="153">
        <f>AE65+'2025.8'!AJ65</f>
        <v>0</v>
      </c>
      <c r="AK65" s="169">
        <f>AF65+'2025.8'!AK65</f>
        <v>0</v>
      </c>
      <c r="AL65" s="43">
        <f>AG65+'2025.8'!AL65</f>
        <v>0</v>
      </c>
      <c r="AM65" s="169">
        <f>AH65+'2025.8'!AM65</f>
        <v>0</v>
      </c>
      <c r="AN65" s="43">
        <f>AI65+'2025.8'!AN65</f>
        <v>0</v>
      </c>
      <c r="AO65" s="41">
        <v>0</v>
      </c>
      <c r="AP65" s="41">
        <v>0</v>
      </c>
      <c r="AQ65" s="41">
        <f>AO65+'2025.8'!AQ65</f>
        <v>0</v>
      </c>
      <c r="AR65" s="41">
        <f>AP65+'2025.8'!AR65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AS65+'2025.8'!AW65</f>
        <v>0</v>
      </c>
      <c r="AX65" s="41">
        <f>AT65+'2025.8'!AX65</f>
        <v>0</v>
      </c>
      <c r="AY65" s="41">
        <f>AU65+'2025.8'!AY65</f>
        <v>0</v>
      </c>
      <c r="AZ65" s="41">
        <f>AV65+'2025.8'!AZ65</f>
        <v>0</v>
      </c>
    </row>
    <row r="66" spans="1:52">
      <c r="A66" s="470"/>
      <c r="B66" s="471"/>
      <c r="C66" s="36" t="s">
        <v>115</v>
      </c>
      <c r="D66" s="150">
        <v>0</v>
      </c>
      <c r="E66" s="160">
        <v>0</v>
      </c>
      <c r="F66" s="252">
        <v>26</v>
      </c>
      <c r="G66" s="257">
        <v>26</v>
      </c>
      <c r="H66" s="245">
        <v>0</v>
      </c>
      <c r="I66" s="241">
        <v>0</v>
      </c>
      <c r="J66" s="241">
        <v>0</v>
      </c>
      <c r="K66" s="241">
        <v>0</v>
      </c>
      <c r="L66" s="241">
        <v>0</v>
      </c>
      <c r="M66" s="249">
        <v>0</v>
      </c>
      <c r="N66" s="203">
        <v>0</v>
      </c>
      <c r="O66" s="301">
        <v>0</v>
      </c>
      <c r="P66" s="203">
        <v>0</v>
      </c>
      <c r="Q66" s="301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4">
        <v>26</v>
      </c>
      <c r="Z66" s="212">
        <v>0</v>
      </c>
      <c r="AA66" s="391">
        <v>0</v>
      </c>
      <c r="AB66" s="392">
        <v>0</v>
      </c>
      <c r="AC66" s="98">
        <f>AA66+'2025.8'!AC66</f>
        <v>0</v>
      </c>
      <c r="AD66" s="99">
        <f>AB66+'2025.8'!AD66</f>
        <v>0</v>
      </c>
      <c r="AE66" s="41">
        <v>0</v>
      </c>
      <c r="AF66" s="42">
        <v>0</v>
      </c>
      <c r="AG66" s="43">
        <f t="shared" si="13"/>
        <v>0</v>
      </c>
      <c r="AH66" s="42">
        <v>0</v>
      </c>
      <c r="AI66" s="43">
        <f t="shared" si="14"/>
        <v>0</v>
      </c>
      <c r="AJ66" s="153">
        <f>AE66+'2025.8'!AJ66</f>
        <v>1</v>
      </c>
      <c r="AK66" s="169">
        <f>AF66+'2025.8'!AK66</f>
        <v>0</v>
      </c>
      <c r="AL66" s="43">
        <f>AG66+'2025.8'!AL66</f>
        <v>0</v>
      </c>
      <c r="AM66" s="169">
        <f>AH66+'2025.8'!AM66</f>
        <v>47</v>
      </c>
      <c r="AN66" s="43">
        <f>AI66+'2025.8'!AN66</f>
        <v>18800</v>
      </c>
      <c r="AO66" s="41">
        <v>0</v>
      </c>
      <c r="AP66" s="41">
        <v>0</v>
      </c>
      <c r="AQ66" s="41">
        <f>AO66+'2025.8'!AQ66</f>
        <v>0</v>
      </c>
      <c r="AR66" s="41">
        <f>AP66+'2025.8'!AR66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AS66+'2025.8'!AW66</f>
        <v>0</v>
      </c>
      <c r="AX66" s="41">
        <f>AT66+'2025.8'!AX66</f>
        <v>0</v>
      </c>
      <c r="AY66" s="41">
        <f>AU66+'2025.8'!AY66</f>
        <v>0</v>
      </c>
      <c r="AZ66" s="41">
        <f>AV66+'2025.8'!AZ66</f>
        <v>0</v>
      </c>
    </row>
    <row r="67" spans="1:52">
      <c r="A67" s="470"/>
      <c r="B67" s="472">
        <v>2</v>
      </c>
      <c r="C67" s="36" t="s">
        <v>116</v>
      </c>
      <c r="D67" s="150">
        <v>0</v>
      </c>
      <c r="E67" s="160">
        <v>0</v>
      </c>
      <c r="F67" s="252">
        <v>89</v>
      </c>
      <c r="G67" s="257">
        <v>89</v>
      </c>
      <c r="H67" s="245">
        <v>0</v>
      </c>
      <c r="I67" s="241">
        <v>0</v>
      </c>
      <c r="J67" s="241">
        <v>0</v>
      </c>
      <c r="K67" s="241">
        <v>0</v>
      </c>
      <c r="L67" s="241">
        <v>0</v>
      </c>
      <c r="M67" s="249">
        <v>0</v>
      </c>
      <c r="N67" s="203">
        <v>0</v>
      </c>
      <c r="O67" s="301">
        <v>0</v>
      </c>
      <c r="P67" s="203">
        <v>9</v>
      </c>
      <c r="Q67" s="301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4">
        <v>89</v>
      </c>
      <c r="Z67" s="212">
        <v>2</v>
      </c>
      <c r="AA67" s="391">
        <v>294876</v>
      </c>
      <c r="AB67" s="393">
        <v>2000</v>
      </c>
      <c r="AC67" s="98">
        <f>AA67+'2025.8'!AC67</f>
        <v>439320</v>
      </c>
      <c r="AD67" s="99">
        <f>AB67+'2025.8'!AD67</f>
        <v>3000.0054692775107</v>
      </c>
      <c r="AE67" s="41">
        <v>0</v>
      </c>
      <c r="AF67" s="42">
        <v>0</v>
      </c>
      <c r="AG67" s="43">
        <f t="shared" si="13"/>
        <v>0</v>
      </c>
      <c r="AH67" s="42">
        <v>0</v>
      </c>
      <c r="AI67" s="43">
        <f t="shared" si="14"/>
        <v>0</v>
      </c>
      <c r="AJ67" s="153">
        <f>AE67+'2025.8'!AJ67</f>
        <v>1</v>
      </c>
      <c r="AK67" s="169">
        <f>AF67+'2025.8'!AK67</f>
        <v>0</v>
      </c>
      <c r="AL67" s="43">
        <f>AG67+'2025.8'!AL67</f>
        <v>0</v>
      </c>
      <c r="AM67" s="169">
        <f>AH67+'2025.8'!AM67</f>
        <v>36</v>
      </c>
      <c r="AN67" s="43">
        <f>AI67+'2025.8'!AN67</f>
        <v>14400</v>
      </c>
      <c r="AO67" s="41">
        <v>0</v>
      </c>
      <c r="AP67" s="41">
        <v>0</v>
      </c>
      <c r="AQ67" s="41">
        <f>AO67+'2025.8'!AQ67</f>
        <v>9</v>
      </c>
      <c r="AR67" s="41">
        <f>AP67+'2025.8'!AR67</f>
        <v>0</v>
      </c>
      <c r="AS67" s="41">
        <v>1</v>
      </c>
      <c r="AT67" s="41">
        <v>45</v>
      </c>
      <c r="AU67" s="41">
        <v>66</v>
      </c>
      <c r="AV67" s="41">
        <v>2</v>
      </c>
      <c r="AW67" s="41">
        <f>AS67+'2025.8'!AW67</f>
        <v>3</v>
      </c>
      <c r="AX67" s="41">
        <f>AT67+'2025.8'!AX67</f>
        <v>150</v>
      </c>
      <c r="AY67" s="41">
        <f>AU67+'2025.8'!AY67</f>
        <v>556</v>
      </c>
      <c r="AZ67" s="41">
        <f>AV67+'2025.8'!AZ67</f>
        <v>10</v>
      </c>
    </row>
    <row r="68" spans="1:52">
      <c r="A68" s="470"/>
      <c r="B68" s="472"/>
      <c r="C68" s="36" t="s">
        <v>117</v>
      </c>
      <c r="D68" s="150">
        <v>1</v>
      </c>
      <c r="E68" s="160">
        <v>1</v>
      </c>
      <c r="F68" s="252">
        <v>66</v>
      </c>
      <c r="G68" s="257">
        <v>57</v>
      </c>
      <c r="H68" s="245">
        <v>0</v>
      </c>
      <c r="I68" s="241">
        <v>0</v>
      </c>
      <c r="J68" s="241">
        <v>4</v>
      </c>
      <c r="K68" s="241">
        <v>0</v>
      </c>
      <c r="L68" s="241">
        <v>0</v>
      </c>
      <c r="M68" s="249">
        <v>0</v>
      </c>
      <c r="N68" s="203">
        <v>9</v>
      </c>
      <c r="O68" s="301">
        <v>0</v>
      </c>
      <c r="P68" s="203">
        <v>6</v>
      </c>
      <c r="Q68" s="301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4">
        <v>66</v>
      </c>
      <c r="Z68" s="212">
        <v>1</v>
      </c>
      <c r="AA68" s="391">
        <v>0</v>
      </c>
      <c r="AB68" s="392">
        <v>0</v>
      </c>
      <c r="AC68" s="98">
        <f>AA68+'2025.8'!AC68</f>
        <v>0</v>
      </c>
      <c r="AD68" s="99">
        <f>AB68+'2025.8'!AD68</f>
        <v>0</v>
      </c>
      <c r="AE68" s="41">
        <v>0</v>
      </c>
      <c r="AF68" s="42">
        <v>0</v>
      </c>
      <c r="AG68" s="43">
        <f t="shared" si="13"/>
        <v>0</v>
      </c>
      <c r="AH68" s="42">
        <v>0</v>
      </c>
      <c r="AI68" s="43">
        <f t="shared" si="14"/>
        <v>0</v>
      </c>
      <c r="AJ68" s="153">
        <f>AE68+'2025.8'!AJ68</f>
        <v>1</v>
      </c>
      <c r="AK68" s="169">
        <f>AF68+'2025.8'!AK68</f>
        <v>6</v>
      </c>
      <c r="AL68" s="43">
        <f>AG68+'2025.8'!AL68</f>
        <v>1200</v>
      </c>
      <c r="AM68" s="169">
        <f>AH68+'2025.8'!AM68</f>
        <v>91</v>
      </c>
      <c r="AN68" s="43">
        <f>AI68+'2025.8'!AN68</f>
        <v>36400</v>
      </c>
      <c r="AO68" s="41">
        <v>0</v>
      </c>
      <c r="AP68" s="41">
        <v>0</v>
      </c>
      <c r="AQ68" s="41">
        <f>AO68+'2025.8'!AQ68</f>
        <v>0</v>
      </c>
      <c r="AR68" s="41">
        <f>AP68+'2025.8'!AR68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AS68+'2025.8'!AW68</f>
        <v>0</v>
      </c>
      <c r="AX68" s="41">
        <f>AT68+'2025.8'!AX68</f>
        <v>0</v>
      </c>
      <c r="AY68" s="41">
        <f>AU68+'2025.8'!AY68</f>
        <v>0</v>
      </c>
      <c r="AZ68" s="41">
        <f>AV68+'2025.8'!AZ68</f>
        <v>0</v>
      </c>
    </row>
    <row r="69" spans="1:52">
      <c r="A69" s="470"/>
      <c r="B69" s="472"/>
      <c r="C69" s="36" t="s">
        <v>118</v>
      </c>
      <c r="D69" s="150">
        <v>0</v>
      </c>
      <c r="E69" s="160">
        <v>0</v>
      </c>
      <c r="F69" s="252">
        <v>24</v>
      </c>
      <c r="G69" s="257">
        <v>24</v>
      </c>
      <c r="H69" s="245">
        <v>0</v>
      </c>
      <c r="I69" s="241">
        <v>0</v>
      </c>
      <c r="J69" s="241">
        <v>0</v>
      </c>
      <c r="K69" s="241">
        <v>0</v>
      </c>
      <c r="L69" s="241">
        <v>0</v>
      </c>
      <c r="M69" s="249">
        <v>0</v>
      </c>
      <c r="N69" s="203">
        <v>0</v>
      </c>
      <c r="O69" s="301">
        <v>0</v>
      </c>
      <c r="P69" s="203">
        <v>1</v>
      </c>
      <c r="Q69" s="301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4">
        <v>24</v>
      </c>
      <c r="Z69" s="212">
        <v>5</v>
      </c>
      <c r="AA69" s="391">
        <v>0</v>
      </c>
      <c r="AB69" s="392">
        <v>0</v>
      </c>
      <c r="AC69" s="98">
        <f>AA69+'2025.8'!AC69</f>
        <v>0</v>
      </c>
      <c r="AD69" s="99">
        <f>AB69+'2025.8'!AD69</f>
        <v>0</v>
      </c>
      <c r="AE69" s="41">
        <v>1</v>
      </c>
      <c r="AF69" s="42">
        <v>0</v>
      </c>
      <c r="AG69" s="43">
        <f t="shared" si="13"/>
        <v>0</v>
      </c>
      <c r="AH69" s="42">
        <v>24</v>
      </c>
      <c r="AI69" s="43">
        <f t="shared" si="14"/>
        <v>9600</v>
      </c>
      <c r="AJ69" s="153">
        <f>AE69+'2025.8'!AJ69</f>
        <v>2</v>
      </c>
      <c r="AK69" s="169">
        <f>AF69+'2025.8'!AK69</f>
        <v>0</v>
      </c>
      <c r="AL69" s="43">
        <f>AG69+'2025.8'!AL69</f>
        <v>0</v>
      </c>
      <c r="AM69" s="169">
        <f>AH69+'2025.8'!AM69</f>
        <v>64</v>
      </c>
      <c r="AN69" s="43">
        <f>AI69+'2025.8'!AN69</f>
        <v>25600</v>
      </c>
      <c r="AO69" s="41">
        <v>0</v>
      </c>
      <c r="AP69" s="41">
        <v>0</v>
      </c>
      <c r="AQ69" s="41">
        <f>AO69+'2025.8'!AQ69</f>
        <v>0</v>
      </c>
      <c r="AR69" s="41">
        <f>AP69+'2025.8'!AR69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AS69+'2025.8'!AW69</f>
        <v>0</v>
      </c>
      <c r="AX69" s="41">
        <f>AT69+'2025.8'!AX69</f>
        <v>0</v>
      </c>
      <c r="AY69" s="41">
        <f>AU69+'2025.8'!AY69</f>
        <v>0</v>
      </c>
      <c r="AZ69" s="41">
        <f>AV69+'2025.8'!AZ69</f>
        <v>0</v>
      </c>
    </row>
    <row r="70" spans="1:52">
      <c r="A70" s="471"/>
      <c r="B70" s="472"/>
      <c r="C70" s="36" t="s">
        <v>119</v>
      </c>
      <c r="D70" s="150">
        <v>3</v>
      </c>
      <c r="E70" s="160">
        <v>0</v>
      </c>
      <c r="F70" s="252">
        <v>72</v>
      </c>
      <c r="G70" s="257">
        <v>64</v>
      </c>
      <c r="H70" s="245">
        <v>0</v>
      </c>
      <c r="I70" s="241">
        <v>0</v>
      </c>
      <c r="J70" s="241">
        <v>0</v>
      </c>
      <c r="K70" s="241">
        <v>0</v>
      </c>
      <c r="L70" s="241">
        <v>0</v>
      </c>
      <c r="M70" s="249">
        <v>0</v>
      </c>
      <c r="N70" s="203">
        <v>8</v>
      </c>
      <c r="O70" s="301">
        <v>0</v>
      </c>
      <c r="P70" s="203">
        <v>4</v>
      </c>
      <c r="Q70" s="301">
        <v>5</v>
      </c>
      <c r="R70" s="65">
        <v>67</v>
      </c>
      <c r="S70" s="66">
        <v>0</v>
      </c>
      <c r="T70" s="66">
        <v>0</v>
      </c>
      <c r="U70" s="66">
        <v>7</v>
      </c>
      <c r="V70" s="66">
        <v>0</v>
      </c>
      <c r="W70" s="66">
        <v>0</v>
      </c>
      <c r="X70" s="66">
        <v>2</v>
      </c>
      <c r="Y70" s="224">
        <v>72</v>
      </c>
      <c r="Z70" s="212">
        <v>5</v>
      </c>
      <c r="AA70" s="391">
        <v>0</v>
      </c>
      <c r="AB70" s="392">
        <v>0</v>
      </c>
      <c r="AC70" s="98">
        <f>AA70+'2025.8'!AC70</f>
        <v>0</v>
      </c>
      <c r="AD70" s="99">
        <f>AB70+'2025.8'!AD70</f>
        <v>0</v>
      </c>
      <c r="AE70" s="41">
        <v>0</v>
      </c>
      <c r="AF70" s="42">
        <v>0</v>
      </c>
      <c r="AG70" s="43">
        <f t="shared" ref="AG70:AG91" si="28">AF70*$AG$5</f>
        <v>0</v>
      </c>
      <c r="AH70" s="42">
        <v>0</v>
      </c>
      <c r="AI70" s="43">
        <f t="shared" ref="AI70:AI91" si="29">AH70*$AI$5</f>
        <v>0</v>
      </c>
      <c r="AJ70" s="153">
        <f>AE70+'2025.8'!AJ70</f>
        <v>0</v>
      </c>
      <c r="AK70" s="169">
        <f>AF70+'2025.8'!AK70</f>
        <v>0</v>
      </c>
      <c r="AL70" s="43">
        <f>AG70+'2025.8'!AL70</f>
        <v>0</v>
      </c>
      <c r="AM70" s="169">
        <f>AH70+'2025.8'!AM70</f>
        <v>0</v>
      </c>
      <c r="AN70" s="43">
        <f>AI70+'2025.8'!AN70</f>
        <v>0</v>
      </c>
      <c r="AO70" s="41">
        <v>0</v>
      </c>
      <c r="AP70" s="41">
        <v>0</v>
      </c>
      <c r="AQ70" s="41">
        <f>AO70+'2025.8'!AQ70</f>
        <v>0</v>
      </c>
      <c r="AR70" s="41">
        <f>AP70+'2025.8'!AR70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AS70+'2025.8'!AW70</f>
        <v>0</v>
      </c>
      <c r="AX70" s="41">
        <f>AT70+'2025.8'!AX70</f>
        <v>0</v>
      </c>
      <c r="AY70" s="41">
        <f>AU70+'2025.8'!AY70</f>
        <v>0</v>
      </c>
      <c r="AZ70" s="41">
        <f>AV70+'2025.8'!AZ70</f>
        <v>0</v>
      </c>
    </row>
    <row r="71" spans="1:52" ht="16.5" customHeight="1">
      <c r="A71" s="45" t="s">
        <v>73</v>
      </c>
      <c r="B71" s="45"/>
      <c r="C71" s="46"/>
      <c r="D71" s="154">
        <f t="shared" ref="D71:AF71" si="30">SUM(D63:D70)</f>
        <v>5</v>
      </c>
      <c r="E71" s="155">
        <f t="shared" si="30"/>
        <v>2</v>
      </c>
      <c r="F71" s="56">
        <f t="shared" si="30"/>
        <v>466</v>
      </c>
      <c r="G71" s="264">
        <f t="shared" si="30"/>
        <v>386</v>
      </c>
      <c r="H71" s="271">
        <f t="shared" si="30"/>
        <v>0</v>
      </c>
      <c r="I71" s="281">
        <f t="shared" si="30"/>
        <v>0</v>
      </c>
      <c r="J71" s="281">
        <f t="shared" si="30"/>
        <v>5</v>
      </c>
      <c r="K71" s="281">
        <f t="shared" si="30"/>
        <v>0</v>
      </c>
      <c r="L71" s="281">
        <f t="shared" si="30"/>
        <v>0</v>
      </c>
      <c r="M71" s="277">
        <f t="shared" si="30"/>
        <v>5</v>
      </c>
      <c r="N71" s="210">
        <f t="shared" si="30"/>
        <v>80</v>
      </c>
      <c r="O71" s="308">
        <f t="shared" si="30"/>
        <v>0</v>
      </c>
      <c r="P71" s="205">
        <f t="shared" ref="P71:Q71" si="31">SUM(P63:P70)</f>
        <v>35</v>
      </c>
      <c r="Q71" s="300">
        <f t="shared" si="31"/>
        <v>63</v>
      </c>
      <c r="R71" s="161">
        <f t="shared" si="30"/>
        <v>455</v>
      </c>
      <c r="S71" s="45">
        <f t="shared" si="30"/>
        <v>5</v>
      </c>
      <c r="T71" s="45">
        <f t="shared" si="30"/>
        <v>0</v>
      </c>
      <c r="U71" s="45">
        <f t="shared" si="30"/>
        <v>15</v>
      </c>
      <c r="V71" s="45">
        <f t="shared" si="30"/>
        <v>0</v>
      </c>
      <c r="W71" s="45">
        <f t="shared" si="30"/>
        <v>0</v>
      </c>
      <c r="X71" s="45">
        <f t="shared" si="30"/>
        <v>9</v>
      </c>
      <c r="Y71" s="230">
        <f t="shared" si="30"/>
        <v>466</v>
      </c>
      <c r="Z71" s="56">
        <f t="shared" si="30"/>
        <v>11</v>
      </c>
      <c r="AA71" s="397">
        <f t="shared" si="30"/>
        <v>294876</v>
      </c>
      <c r="AB71" s="398">
        <f t="shared" si="30"/>
        <v>2000</v>
      </c>
      <c r="AC71" s="162">
        <f t="shared" si="30"/>
        <v>1062217</v>
      </c>
      <c r="AD71" s="163">
        <f t="shared" si="30"/>
        <v>7170.2354692775098</v>
      </c>
      <c r="AE71" s="45">
        <f t="shared" si="30"/>
        <v>2</v>
      </c>
      <c r="AF71" s="56">
        <f t="shared" si="30"/>
        <v>0</v>
      </c>
      <c r="AG71" s="54">
        <f t="shared" si="28"/>
        <v>0</v>
      </c>
      <c r="AH71" s="56">
        <f>SUM(AH63:AH70)</f>
        <v>58</v>
      </c>
      <c r="AI71" s="54">
        <f t="shared" si="29"/>
        <v>23200</v>
      </c>
      <c r="AJ71" s="158">
        <f t="shared" ref="AJ71:AO71" si="32">SUM(AJ63:AJ70)</f>
        <v>10</v>
      </c>
      <c r="AK71" s="170">
        <f t="shared" si="32"/>
        <v>6</v>
      </c>
      <c r="AL71" s="54">
        <f t="shared" si="32"/>
        <v>1200</v>
      </c>
      <c r="AM71" s="170">
        <f t="shared" si="32"/>
        <v>489</v>
      </c>
      <c r="AN71" s="54">
        <f t="shared" si="32"/>
        <v>195600</v>
      </c>
      <c r="AO71" s="45">
        <f t="shared" si="32"/>
        <v>0</v>
      </c>
      <c r="AP71" s="45">
        <f t="shared" ref="AP71:AR71" si="33">SUM(AP63:AP70)</f>
        <v>0</v>
      </c>
      <c r="AQ71" s="45">
        <f t="shared" si="33"/>
        <v>9</v>
      </c>
      <c r="AR71" s="45">
        <f t="shared" si="33"/>
        <v>0</v>
      </c>
      <c r="AS71" s="45">
        <f>SUM(AS63:AS70)</f>
        <v>1</v>
      </c>
      <c r="AT71" s="45">
        <f>SUM(AT63:AT70)</f>
        <v>45</v>
      </c>
      <c r="AU71" s="45">
        <f>SUM(AU63:AU70)</f>
        <v>66</v>
      </c>
      <c r="AV71" s="45">
        <f>SUM(AV63:AV70)</f>
        <v>2</v>
      </c>
      <c r="AW71" s="159">
        <f>SUM(AW63:AW70)</f>
        <v>4</v>
      </c>
      <c r="AX71" s="159">
        <f t="shared" ref="AX71:AZ71" si="34">SUM(AX63:AX70)</f>
        <v>210</v>
      </c>
      <c r="AY71" s="159">
        <f t="shared" si="34"/>
        <v>762</v>
      </c>
      <c r="AZ71" s="159">
        <f t="shared" si="34"/>
        <v>15</v>
      </c>
    </row>
    <row r="72" spans="1:52">
      <c r="A72" s="469">
        <v>6</v>
      </c>
      <c r="B72" s="469">
        <v>1</v>
      </c>
      <c r="C72" s="36" t="s">
        <v>120</v>
      </c>
      <c r="D72" s="150">
        <v>0</v>
      </c>
      <c r="E72" s="160">
        <v>0</v>
      </c>
      <c r="F72" s="252">
        <v>35</v>
      </c>
      <c r="G72" s="257">
        <v>35</v>
      </c>
      <c r="H72" s="245">
        <v>0</v>
      </c>
      <c r="I72" s="241">
        <v>0</v>
      </c>
      <c r="J72" s="241">
        <v>0</v>
      </c>
      <c r="K72" s="241">
        <v>0</v>
      </c>
      <c r="L72" s="241">
        <v>0</v>
      </c>
      <c r="M72" s="249">
        <v>0</v>
      </c>
      <c r="N72" s="203">
        <v>0</v>
      </c>
      <c r="O72" s="301">
        <v>0</v>
      </c>
      <c r="P72" s="203">
        <v>4</v>
      </c>
      <c r="Q72" s="301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4">
        <v>35</v>
      </c>
      <c r="Z72" s="212">
        <v>0</v>
      </c>
      <c r="AA72" s="391">
        <v>0</v>
      </c>
      <c r="AB72" s="392">
        <v>0</v>
      </c>
      <c r="AC72" s="98">
        <f>AA72+'2025.8'!AC72</f>
        <v>0</v>
      </c>
      <c r="AD72" s="99">
        <f>AB72+'2025.8'!AD72</f>
        <v>0</v>
      </c>
      <c r="AE72" s="41">
        <v>0</v>
      </c>
      <c r="AF72" s="42">
        <v>0</v>
      </c>
      <c r="AG72" s="43">
        <f t="shared" si="28"/>
        <v>0</v>
      </c>
      <c r="AH72" s="42">
        <v>0</v>
      </c>
      <c r="AI72" s="43">
        <f t="shared" si="29"/>
        <v>0</v>
      </c>
      <c r="AJ72" s="153">
        <f>AE72+'2025.8'!AJ72</f>
        <v>0</v>
      </c>
      <c r="AK72" s="169">
        <f>AF72+'2025.8'!AK72</f>
        <v>0</v>
      </c>
      <c r="AL72" s="43">
        <f>AG72+'2025.8'!AL72</f>
        <v>0</v>
      </c>
      <c r="AM72" s="169">
        <f>AH72+'2025.8'!AM72</f>
        <v>0</v>
      </c>
      <c r="AN72" s="43">
        <f>AI72+'2025.8'!AN72</f>
        <v>0</v>
      </c>
      <c r="AO72" s="41">
        <v>0</v>
      </c>
      <c r="AP72" s="41">
        <v>0</v>
      </c>
      <c r="AQ72" s="41">
        <f>AO72+'2025.8'!AQ72</f>
        <v>0</v>
      </c>
      <c r="AR72" s="41">
        <f>AP72+'2025.8'!AR72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AS72+'2025.8'!AW72</f>
        <v>0</v>
      </c>
      <c r="AX72" s="41">
        <f>AT72+'2025.8'!AX72</f>
        <v>0</v>
      </c>
      <c r="AY72" s="41">
        <f>AU72+'2025.8'!AY72</f>
        <v>0</v>
      </c>
      <c r="AZ72" s="41">
        <f>AV72+'2025.8'!AZ72</f>
        <v>0</v>
      </c>
    </row>
    <row r="73" spans="1:52">
      <c r="A73" s="470"/>
      <c r="B73" s="470"/>
      <c r="C73" s="36" t="s">
        <v>121</v>
      </c>
      <c r="D73" s="150">
        <v>0</v>
      </c>
      <c r="E73" s="160">
        <v>0</v>
      </c>
      <c r="F73" s="252">
        <v>37</v>
      </c>
      <c r="G73" s="257">
        <v>26</v>
      </c>
      <c r="H73" s="245">
        <v>0</v>
      </c>
      <c r="I73" s="241">
        <v>0</v>
      </c>
      <c r="J73" s="241">
        <v>0</v>
      </c>
      <c r="K73" s="241">
        <v>0</v>
      </c>
      <c r="L73" s="241">
        <v>1</v>
      </c>
      <c r="M73" s="249">
        <v>0</v>
      </c>
      <c r="N73" s="203">
        <v>11</v>
      </c>
      <c r="O73" s="301">
        <v>0</v>
      </c>
      <c r="P73" s="203">
        <v>5</v>
      </c>
      <c r="Q73" s="301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4">
        <v>37</v>
      </c>
      <c r="Z73" s="212">
        <v>1</v>
      </c>
      <c r="AA73" s="391">
        <v>0</v>
      </c>
      <c r="AB73" s="392">
        <v>0</v>
      </c>
      <c r="AC73" s="98">
        <f>AA73+'2025.8'!AC73</f>
        <v>0</v>
      </c>
      <c r="AD73" s="99">
        <f>AB73+'2025.8'!AD73</f>
        <v>0</v>
      </c>
      <c r="AE73" s="41">
        <v>0</v>
      </c>
      <c r="AF73" s="42">
        <v>0</v>
      </c>
      <c r="AG73" s="43">
        <f t="shared" si="28"/>
        <v>0</v>
      </c>
      <c r="AH73" s="42">
        <v>0</v>
      </c>
      <c r="AI73" s="43">
        <f t="shared" si="29"/>
        <v>0</v>
      </c>
      <c r="AJ73" s="153">
        <f>AE73+'2025.8'!AJ73</f>
        <v>2</v>
      </c>
      <c r="AK73" s="169">
        <f>AF73+'2025.8'!AK73</f>
        <v>1</v>
      </c>
      <c r="AL73" s="43">
        <f>AG73+'2025.8'!AL73</f>
        <v>200</v>
      </c>
      <c r="AM73" s="169">
        <f>AH73+'2025.8'!AM73</f>
        <v>58</v>
      </c>
      <c r="AN73" s="43">
        <f>AI73+'2025.8'!AN73</f>
        <v>23200</v>
      </c>
      <c r="AO73" s="41">
        <v>0</v>
      </c>
      <c r="AP73" s="41">
        <v>0</v>
      </c>
      <c r="AQ73" s="41">
        <f>AO73+'2025.8'!AQ73</f>
        <v>0</v>
      </c>
      <c r="AR73" s="41">
        <f>AP73+'2025.8'!AR73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AS73+'2025.8'!AW73</f>
        <v>0</v>
      </c>
      <c r="AX73" s="41">
        <f>AT73+'2025.8'!AX73</f>
        <v>0</v>
      </c>
      <c r="AY73" s="41">
        <f>AU73+'2025.8'!AY73</f>
        <v>0</v>
      </c>
      <c r="AZ73" s="41">
        <f>AV73+'2025.8'!AZ73</f>
        <v>0</v>
      </c>
    </row>
    <row r="74" spans="1:52">
      <c r="A74" s="470"/>
      <c r="B74" s="471"/>
      <c r="C74" s="36" t="s">
        <v>122</v>
      </c>
      <c r="D74" s="150">
        <v>0</v>
      </c>
      <c r="E74" s="160">
        <v>0</v>
      </c>
      <c r="F74" s="252">
        <v>25</v>
      </c>
      <c r="G74" s="257">
        <v>18</v>
      </c>
      <c r="H74" s="245">
        <v>0</v>
      </c>
      <c r="I74" s="241">
        <v>0</v>
      </c>
      <c r="J74" s="241">
        <v>1</v>
      </c>
      <c r="K74" s="241">
        <v>0</v>
      </c>
      <c r="L74" s="241">
        <v>2</v>
      </c>
      <c r="M74" s="249">
        <v>0</v>
      </c>
      <c r="N74" s="203">
        <v>7</v>
      </c>
      <c r="O74" s="301">
        <v>0</v>
      </c>
      <c r="P74" s="203">
        <v>0</v>
      </c>
      <c r="Q74" s="301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4">
        <v>25</v>
      </c>
      <c r="Z74" s="212">
        <v>0</v>
      </c>
      <c r="AA74" s="391">
        <v>0</v>
      </c>
      <c r="AB74" s="392">
        <v>0</v>
      </c>
      <c r="AC74" s="98">
        <f>AA74+'2025.8'!AC74</f>
        <v>0</v>
      </c>
      <c r="AD74" s="99">
        <f>AB74+'2025.8'!AD74</f>
        <v>0</v>
      </c>
      <c r="AE74" s="41">
        <v>0</v>
      </c>
      <c r="AF74" s="42">
        <v>0</v>
      </c>
      <c r="AG74" s="43">
        <f t="shared" si="28"/>
        <v>0</v>
      </c>
      <c r="AH74" s="42">
        <v>0</v>
      </c>
      <c r="AI74" s="43">
        <f t="shared" si="29"/>
        <v>0</v>
      </c>
      <c r="AJ74" s="153">
        <f>AE74+'2025.8'!AJ74</f>
        <v>0</v>
      </c>
      <c r="AK74" s="169">
        <f>AF74+'2025.8'!AK74</f>
        <v>0</v>
      </c>
      <c r="AL74" s="43">
        <f>AG74+'2025.8'!AL74</f>
        <v>0</v>
      </c>
      <c r="AM74" s="169">
        <f>AH74+'2025.8'!AM74</f>
        <v>0</v>
      </c>
      <c r="AN74" s="43">
        <f>AI74+'2025.8'!AN74</f>
        <v>0</v>
      </c>
      <c r="AO74" s="41">
        <v>0</v>
      </c>
      <c r="AP74" s="41">
        <v>0</v>
      </c>
      <c r="AQ74" s="41">
        <f>AO74+'2025.8'!AQ74</f>
        <v>0</v>
      </c>
      <c r="AR74" s="41">
        <f>AP74+'2025.8'!AR74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AS74+'2025.8'!AW74</f>
        <v>0</v>
      </c>
      <c r="AX74" s="41">
        <f>AT74+'2025.8'!AX74</f>
        <v>0</v>
      </c>
      <c r="AY74" s="41">
        <f>AU74+'2025.8'!AY74</f>
        <v>0</v>
      </c>
      <c r="AZ74" s="41">
        <f>AV74+'2025.8'!AZ74</f>
        <v>0</v>
      </c>
    </row>
    <row r="75" spans="1:52">
      <c r="A75" s="470"/>
      <c r="B75" s="472">
        <v>2</v>
      </c>
      <c r="C75" s="36" t="s">
        <v>123</v>
      </c>
      <c r="D75" s="150">
        <v>0</v>
      </c>
      <c r="E75" s="160">
        <v>0</v>
      </c>
      <c r="F75" s="252">
        <v>38</v>
      </c>
      <c r="G75" s="257">
        <v>27</v>
      </c>
      <c r="H75" s="245">
        <v>0</v>
      </c>
      <c r="I75" s="241">
        <v>0</v>
      </c>
      <c r="J75" s="241">
        <v>0</v>
      </c>
      <c r="K75" s="241">
        <v>0</v>
      </c>
      <c r="L75" s="241">
        <v>0</v>
      </c>
      <c r="M75" s="249">
        <v>0</v>
      </c>
      <c r="N75" s="203">
        <v>11</v>
      </c>
      <c r="O75" s="301">
        <v>0</v>
      </c>
      <c r="P75" s="203">
        <v>0</v>
      </c>
      <c r="Q75" s="301">
        <v>8</v>
      </c>
      <c r="R75" s="65">
        <v>38</v>
      </c>
      <c r="S75" s="66">
        <v>0</v>
      </c>
      <c r="T75" s="66">
        <v>0</v>
      </c>
      <c r="U75" s="66">
        <v>0</v>
      </c>
      <c r="V75" s="66">
        <v>0</v>
      </c>
      <c r="W75" s="66">
        <v>0</v>
      </c>
      <c r="X75" s="66">
        <v>0</v>
      </c>
      <c r="Y75" s="224">
        <v>38</v>
      </c>
      <c r="Z75" s="212">
        <v>0</v>
      </c>
      <c r="AA75" s="391">
        <v>0</v>
      </c>
      <c r="AB75" s="392">
        <v>0</v>
      </c>
      <c r="AC75" s="98">
        <f>AA75+'2025.8'!AC75</f>
        <v>0</v>
      </c>
      <c r="AD75" s="99">
        <f>AB75+'2025.8'!AD75</f>
        <v>0</v>
      </c>
      <c r="AE75" s="41">
        <v>0</v>
      </c>
      <c r="AF75" s="42">
        <v>0</v>
      </c>
      <c r="AG75" s="43">
        <f t="shared" si="28"/>
        <v>0</v>
      </c>
      <c r="AH75" s="42">
        <v>0</v>
      </c>
      <c r="AI75" s="43">
        <f t="shared" si="29"/>
        <v>0</v>
      </c>
      <c r="AJ75" s="153">
        <f>AE75+'2025.8'!AJ75</f>
        <v>0</v>
      </c>
      <c r="AK75" s="169">
        <f>AF75+'2025.8'!AK75</f>
        <v>0</v>
      </c>
      <c r="AL75" s="43">
        <f>AG75+'2025.8'!AL75</f>
        <v>0</v>
      </c>
      <c r="AM75" s="169">
        <f>AH75+'2025.8'!AM75</f>
        <v>0</v>
      </c>
      <c r="AN75" s="43">
        <f>AI75+'2025.8'!AN75</f>
        <v>0</v>
      </c>
      <c r="AO75" s="41">
        <v>0</v>
      </c>
      <c r="AP75" s="41">
        <v>0</v>
      </c>
      <c r="AQ75" s="41">
        <f>AO75+'2025.8'!AQ75</f>
        <v>0</v>
      </c>
      <c r="AR75" s="41">
        <f>AP75+'2025.8'!AR75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AS75+'2025.8'!AW75</f>
        <v>0</v>
      </c>
      <c r="AX75" s="41">
        <f>AT75+'2025.8'!AX75</f>
        <v>0</v>
      </c>
      <c r="AY75" s="41">
        <f>AU75+'2025.8'!AY75</f>
        <v>0</v>
      </c>
      <c r="AZ75" s="41">
        <f>AV75+'2025.8'!AZ75</f>
        <v>0</v>
      </c>
    </row>
    <row r="76" spans="1:52">
      <c r="A76" s="470"/>
      <c r="B76" s="472"/>
      <c r="C76" s="36" t="s">
        <v>124</v>
      </c>
      <c r="D76" s="150">
        <v>0</v>
      </c>
      <c r="E76" s="160">
        <v>0</v>
      </c>
      <c r="F76" s="252">
        <v>53</v>
      </c>
      <c r="G76" s="257">
        <v>53</v>
      </c>
      <c r="H76" s="245">
        <v>0</v>
      </c>
      <c r="I76" s="241">
        <v>0</v>
      </c>
      <c r="J76" s="241">
        <v>0</v>
      </c>
      <c r="K76" s="241">
        <v>0</v>
      </c>
      <c r="L76" s="241">
        <v>0</v>
      </c>
      <c r="M76" s="249">
        <v>0</v>
      </c>
      <c r="N76" s="203">
        <v>0</v>
      </c>
      <c r="O76" s="301">
        <v>0</v>
      </c>
      <c r="P76" s="203">
        <v>4</v>
      </c>
      <c r="Q76" s="301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4">
        <v>53</v>
      </c>
      <c r="Z76" s="212">
        <v>1</v>
      </c>
      <c r="AA76" s="391">
        <v>0</v>
      </c>
      <c r="AB76" s="392">
        <v>0</v>
      </c>
      <c r="AC76" s="98">
        <f>AA76+'2025.8'!AC76</f>
        <v>0</v>
      </c>
      <c r="AD76" s="99">
        <f>AB76+'2025.8'!AD76</f>
        <v>0</v>
      </c>
      <c r="AE76" s="41">
        <v>0</v>
      </c>
      <c r="AF76" s="42">
        <v>0</v>
      </c>
      <c r="AG76" s="43">
        <f t="shared" si="28"/>
        <v>0</v>
      </c>
      <c r="AH76" s="42">
        <v>0</v>
      </c>
      <c r="AI76" s="43">
        <f t="shared" si="29"/>
        <v>0</v>
      </c>
      <c r="AJ76" s="153">
        <f>AE76+'2025.8'!AJ76</f>
        <v>1</v>
      </c>
      <c r="AK76" s="169">
        <f>AF76+'2025.8'!AK76</f>
        <v>1</v>
      </c>
      <c r="AL76" s="43">
        <f>AG76+'2025.8'!AL76</f>
        <v>200</v>
      </c>
      <c r="AM76" s="169">
        <f>AH76+'2025.8'!AM76</f>
        <v>97</v>
      </c>
      <c r="AN76" s="43">
        <f>AI76+'2025.8'!AN76</f>
        <v>38800</v>
      </c>
      <c r="AO76" s="41">
        <v>0</v>
      </c>
      <c r="AP76" s="41">
        <v>0</v>
      </c>
      <c r="AQ76" s="41">
        <f>AO76+'2025.8'!AQ76</f>
        <v>0</v>
      </c>
      <c r="AR76" s="41">
        <f>AP76+'2025.8'!AR76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AS76+'2025.8'!AW76</f>
        <v>0</v>
      </c>
      <c r="AX76" s="41">
        <f>AT76+'2025.8'!AX76</f>
        <v>0</v>
      </c>
      <c r="AY76" s="41">
        <f>AU76+'2025.8'!AY76</f>
        <v>0</v>
      </c>
      <c r="AZ76" s="41">
        <f>AV76+'2025.8'!AZ76</f>
        <v>0</v>
      </c>
    </row>
    <row r="77" spans="1:52">
      <c r="A77" s="470"/>
      <c r="B77" s="472"/>
      <c r="C77" s="36" t="s">
        <v>146</v>
      </c>
      <c r="D77" s="150">
        <v>0</v>
      </c>
      <c r="E77" s="160">
        <v>0</v>
      </c>
      <c r="F77" s="252">
        <v>44</v>
      </c>
      <c r="G77" s="257">
        <v>41</v>
      </c>
      <c r="H77" s="245">
        <v>0</v>
      </c>
      <c r="I77" s="241">
        <v>0</v>
      </c>
      <c r="J77" s="241">
        <v>1</v>
      </c>
      <c r="K77" s="241">
        <v>0</v>
      </c>
      <c r="L77" s="241">
        <v>0</v>
      </c>
      <c r="M77" s="249">
        <v>0</v>
      </c>
      <c r="N77" s="203">
        <v>3</v>
      </c>
      <c r="O77" s="301">
        <v>0</v>
      </c>
      <c r="P77" s="203">
        <v>4</v>
      </c>
      <c r="Q77" s="301">
        <v>3</v>
      </c>
      <c r="R77" s="65">
        <v>42</v>
      </c>
      <c r="S77" s="66">
        <v>0</v>
      </c>
      <c r="T77" s="66">
        <v>0</v>
      </c>
      <c r="U77" s="66">
        <v>3</v>
      </c>
      <c r="V77" s="66">
        <v>0</v>
      </c>
      <c r="W77" s="66">
        <v>0</v>
      </c>
      <c r="X77" s="66">
        <v>1</v>
      </c>
      <c r="Y77" s="224">
        <v>44</v>
      </c>
      <c r="Z77" s="212">
        <v>2</v>
      </c>
      <c r="AA77" s="391">
        <v>0</v>
      </c>
      <c r="AB77" s="392">
        <v>0</v>
      </c>
      <c r="AC77" s="98">
        <f>AA77+'2025.8'!AC77</f>
        <v>0</v>
      </c>
      <c r="AD77" s="99">
        <f>AB77+'2025.8'!AD77</f>
        <v>0</v>
      </c>
      <c r="AE77" s="41">
        <v>0</v>
      </c>
      <c r="AF77" s="42">
        <v>0</v>
      </c>
      <c r="AG77" s="43">
        <f t="shared" si="28"/>
        <v>0</v>
      </c>
      <c r="AH77" s="42">
        <v>0</v>
      </c>
      <c r="AI77" s="43">
        <f t="shared" si="29"/>
        <v>0</v>
      </c>
      <c r="AJ77" s="153">
        <f>AE77+'2025.8'!AJ77</f>
        <v>0</v>
      </c>
      <c r="AK77" s="169">
        <f>AF77+'2025.8'!AK77</f>
        <v>0</v>
      </c>
      <c r="AL77" s="43">
        <f>AG77+'2025.8'!AL77</f>
        <v>0</v>
      </c>
      <c r="AM77" s="169">
        <f>AH77+'2025.8'!AM77</f>
        <v>0</v>
      </c>
      <c r="AN77" s="43">
        <f>AI77+'2025.8'!AN77</f>
        <v>0</v>
      </c>
      <c r="AO77" s="41">
        <v>0</v>
      </c>
      <c r="AP77" s="41">
        <v>0</v>
      </c>
      <c r="AQ77" s="41">
        <f>AO77+'2025.8'!AQ77</f>
        <v>0</v>
      </c>
      <c r="AR77" s="41">
        <f>AP77+'2025.8'!AR77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AS77+'2025.8'!AW77</f>
        <v>0</v>
      </c>
      <c r="AX77" s="41">
        <f>AT77+'2025.8'!AX77</f>
        <v>0</v>
      </c>
      <c r="AY77" s="41">
        <f>AU77+'2025.8'!AY77</f>
        <v>0</v>
      </c>
      <c r="AZ77" s="41">
        <f>AV77+'2025.8'!AZ77</f>
        <v>0</v>
      </c>
    </row>
    <row r="78" spans="1:52">
      <c r="A78" s="470"/>
      <c r="B78" s="472"/>
      <c r="C78" s="36" t="s">
        <v>126</v>
      </c>
      <c r="D78" s="150">
        <v>0</v>
      </c>
      <c r="E78" s="160">
        <v>0</v>
      </c>
      <c r="F78" s="252">
        <v>12</v>
      </c>
      <c r="G78" s="257">
        <v>12</v>
      </c>
      <c r="H78" s="245">
        <v>0</v>
      </c>
      <c r="I78" s="241">
        <v>0</v>
      </c>
      <c r="J78" s="241">
        <v>0</v>
      </c>
      <c r="K78" s="241">
        <v>1</v>
      </c>
      <c r="L78" s="241">
        <v>0</v>
      </c>
      <c r="M78" s="249">
        <v>0</v>
      </c>
      <c r="N78" s="203">
        <v>0</v>
      </c>
      <c r="O78" s="301">
        <v>0</v>
      </c>
      <c r="P78" s="203">
        <v>0</v>
      </c>
      <c r="Q78" s="301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4">
        <v>12</v>
      </c>
      <c r="Z78" s="212">
        <v>0</v>
      </c>
      <c r="AA78" s="391">
        <v>0</v>
      </c>
      <c r="AB78" s="392">
        <v>0</v>
      </c>
      <c r="AC78" s="98">
        <f>AA78+'2025.8'!AC78</f>
        <v>0</v>
      </c>
      <c r="AD78" s="99">
        <f>AB78+'2025.8'!AD78</f>
        <v>0</v>
      </c>
      <c r="AE78" s="41">
        <v>0</v>
      </c>
      <c r="AF78" s="42">
        <v>0</v>
      </c>
      <c r="AG78" s="43">
        <f t="shared" si="28"/>
        <v>0</v>
      </c>
      <c r="AH78" s="42">
        <v>0</v>
      </c>
      <c r="AI78" s="43">
        <f t="shared" si="29"/>
        <v>0</v>
      </c>
      <c r="AJ78" s="153">
        <f>AE78+'2025.8'!AJ78</f>
        <v>0</v>
      </c>
      <c r="AK78" s="169">
        <f>AF78+'2025.8'!AK78</f>
        <v>0</v>
      </c>
      <c r="AL78" s="43">
        <f>AG78+'2025.8'!AL78</f>
        <v>0</v>
      </c>
      <c r="AM78" s="169">
        <f>AH78+'2025.8'!AM78</f>
        <v>0</v>
      </c>
      <c r="AN78" s="43">
        <f>AI78+'2025.8'!AN78</f>
        <v>0</v>
      </c>
      <c r="AO78" s="41">
        <v>0</v>
      </c>
      <c r="AP78" s="41">
        <v>0</v>
      </c>
      <c r="AQ78" s="41">
        <f>AO78+'2025.8'!AQ78</f>
        <v>0</v>
      </c>
      <c r="AR78" s="41">
        <f>AP78+'2025.8'!AR78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AS78+'2025.8'!AW78</f>
        <v>0</v>
      </c>
      <c r="AX78" s="41">
        <f>AT78+'2025.8'!AX78</f>
        <v>0</v>
      </c>
      <c r="AY78" s="41">
        <f>AU78+'2025.8'!AY78</f>
        <v>0</v>
      </c>
      <c r="AZ78" s="41">
        <f>AV78+'2025.8'!AZ78</f>
        <v>0</v>
      </c>
    </row>
    <row r="79" spans="1:52">
      <c r="A79" s="471"/>
      <c r="B79" s="472"/>
      <c r="C79" s="36" t="s">
        <v>127</v>
      </c>
      <c r="D79" s="150">
        <v>0</v>
      </c>
      <c r="E79" s="160">
        <v>0</v>
      </c>
      <c r="F79" s="253">
        <v>54</v>
      </c>
      <c r="G79" s="260">
        <v>36</v>
      </c>
      <c r="H79" s="246">
        <v>0</v>
      </c>
      <c r="I79" s="242">
        <v>0</v>
      </c>
      <c r="J79" s="242">
        <v>0</v>
      </c>
      <c r="K79" s="242">
        <v>0</v>
      </c>
      <c r="L79" s="242">
        <v>3</v>
      </c>
      <c r="M79" s="250">
        <v>0</v>
      </c>
      <c r="N79" s="206">
        <v>18</v>
      </c>
      <c r="O79" s="302">
        <v>0</v>
      </c>
      <c r="P79" s="206">
        <v>7</v>
      </c>
      <c r="Q79" s="302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5">
        <v>54</v>
      </c>
      <c r="Z79" s="215">
        <v>0</v>
      </c>
      <c r="AA79" s="391">
        <v>757837</v>
      </c>
      <c r="AB79" s="393">
        <v>5140</v>
      </c>
      <c r="AC79" s="98">
        <f>AA79+'2025.8'!AC79</f>
        <v>757837</v>
      </c>
      <c r="AD79" s="99">
        <f>AB79+'2025.8'!AD79</f>
        <v>5140</v>
      </c>
      <c r="AE79" s="41">
        <v>0</v>
      </c>
      <c r="AF79" s="42">
        <v>0</v>
      </c>
      <c r="AG79" s="43">
        <f t="shared" si="28"/>
        <v>0</v>
      </c>
      <c r="AH79" s="42">
        <v>0</v>
      </c>
      <c r="AI79" s="43">
        <f t="shared" si="29"/>
        <v>0</v>
      </c>
      <c r="AJ79" s="153">
        <f>AE79+'2025.8'!AJ79</f>
        <v>1</v>
      </c>
      <c r="AK79" s="169">
        <f>AF79+'2025.8'!AK79</f>
        <v>0</v>
      </c>
      <c r="AL79" s="43">
        <f>AG79+'2025.8'!AL79</f>
        <v>0</v>
      </c>
      <c r="AM79" s="169">
        <f>AH79+'2025.8'!AM79</f>
        <v>56</v>
      </c>
      <c r="AN79" s="43">
        <f>AI79+'2025.8'!AN79</f>
        <v>22400</v>
      </c>
      <c r="AO79" s="41">
        <v>0</v>
      </c>
      <c r="AP79" s="41">
        <v>0</v>
      </c>
      <c r="AQ79" s="41">
        <f>AO79+'2025.8'!AQ79</f>
        <v>0</v>
      </c>
      <c r="AR79" s="41">
        <f>AP79+'2025.8'!AR79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AS79+'2025.8'!AW79</f>
        <v>0</v>
      </c>
      <c r="AX79" s="41">
        <f>AT79+'2025.8'!AX79</f>
        <v>0</v>
      </c>
      <c r="AY79" s="41">
        <f>AU79+'2025.8'!AY79</f>
        <v>0</v>
      </c>
      <c r="AZ79" s="41">
        <f>AV79+'2025.8'!AZ79</f>
        <v>0</v>
      </c>
    </row>
    <row r="80" spans="1:52" ht="16.5" customHeight="1">
      <c r="A80" s="45" t="s">
        <v>73</v>
      </c>
      <c r="B80" s="45"/>
      <c r="C80" s="46"/>
      <c r="D80" s="154">
        <f>SUM(D72:D79)</f>
        <v>0</v>
      </c>
      <c r="E80" s="155">
        <f>SUM(E72:E79)</f>
        <v>0</v>
      </c>
      <c r="F80" s="56">
        <f>SUM(F72:F79)</f>
        <v>298</v>
      </c>
      <c r="G80" s="264">
        <f>SUM(G72:G79)</f>
        <v>248</v>
      </c>
      <c r="H80" s="271">
        <f t="shared" ref="H80:N80" si="35">SUM(H72:H79)</f>
        <v>0</v>
      </c>
      <c r="I80" s="281">
        <f t="shared" si="35"/>
        <v>0</v>
      </c>
      <c r="J80" s="281">
        <f t="shared" si="35"/>
        <v>2</v>
      </c>
      <c r="K80" s="281">
        <f t="shared" si="35"/>
        <v>1</v>
      </c>
      <c r="L80" s="281">
        <f t="shared" si="35"/>
        <v>6</v>
      </c>
      <c r="M80" s="277">
        <f t="shared" si="35"/>
        <v>0</v>
      </c>
      <c r="N80" s="210">
        <f t="shared" si="35"/>
        <v>50</v>
      </c>
      <c r="O80" s="308">
        <f t="shared" ref="O80:AF80" si="36">SUM(O72:O79)</f>
        <v>0</v>
      </c>
      <c r="P80" s="205">
        <f t="shared" ref="P80:Q80" si="37">SUM(P72:P79)</f>
        <v>24</v>
      </c>
      <c r="Q80" s="300">
        <f t="shared" si="37"/>
        <v>37</v>
      </c>
      <c r="R80" s="161">
        <f t="shared" si="36"/>
        <v>294</v>
      </c>
      <c r="S80" s="45">
        <f t="shared" si="36"/>
        <v>0</v>
      </c>
      <c r="T80" s="45">
        <f t="shared" si="36"/>
        <v>0</v>
      </c>
      <c r="U80" s="45">
        <f t="shared" si="36"/>
        <v>5</v>
      </c>
      <c r="V80" s="45">
        <f t="shared" si="36"/>
        <v>0</v>
      </c>
      <c r="W80" s="45">
        <f t="shared" si="36"/>
        <v>0</v>
      </c>
      <c r="X80" s="45">
        <f t="shared" si="36"/>
        <v>1</v>
      </c>
      <c r="Y80" s="230">
        <f t="shared" si="36"/>
        <v>298</v>
      </c>
      <c r="Z80" s="56">
        <f t="shared" si="36"/>
        <v>4</v>
      </c>
      <c r="AA80" s="397">
        <f t="shared" si="36"/>
        <v>757837</v>
      </c>
      <c r="AB80" s="398">
        <f t="shared" si="36"/>
        <v>5140</v>
      </c>
      <c r="AC80" s="162">
        <f t="shared" si="36"/>
        <v>757837</v>
      </c>
      <c r="AD80" s="163">
        <f t="shared" si="36"/>
        <v>5140</v>
      </c>
      <c r="AE80" s="45">
        <f t="shared" si="36"/>
        <v>0</v>
      </c>
      <c r="AF80" s="56">
        <f t="shared" si="36"/>
        <v>0</v>
      </c>
      <c r="AG80" s="54">
        <f t="shared" si="28"/>
        <v>0</v>
      </c>
      <c r="AH80" s="56">
        <f>SUM(AH72:AH79)</f>
        <v>0</v>
      </c>
      <c r="AI80" s="54">
        <f t="shared" si="29"/>
        <v>0</v>
      </c>
      <c r="AJ80" s="158">
        <f t="shared" ref="AJ80:AO80" si="38">SUM(AJ72:AJ79)</f>
        <v>4</v>
      </c>
      <c r="AK80" s="170">
        <f t="shared" si="38"/>
        <v>2</v>
      </c>
      <c r="AL80" s="54">
        <f t="shared" si="38"/>
        <v>400</v>
      </c>
      <c r="AM80" s="170">
        <f t="shared" si="38"/>
        <v>211</v>
      </c>
      <c r="AN80" s="54">
        <f t="shared" si="38"/>
        <v>84400</v>
      </c>
      <c r="AO80" s="45">
        <f t="shared" si="38"/>
        <v>0</v>
      </c>
      <c r="AP80" s="45">
        <f t="shared" ref="AP80:AR80" si="39">SUM(AP72:AP79)</f>
        <v>0</v>
      </c>
      <c r="AQ80" s="45">
        <f t="shared" si="39"/>
        <v>0</v>
      </c>
      <c r="AR80" s="45">
        <f t="shared" si="39"/>
        <v>0</v>
      </c>
      <c r="AS80" s="45">
        <f>SUM(AS72:AS79)</f>
        <v>0</v>
      </c>
      <c r="AT80" s="45">
        <f>SUM(AT72:AT79)</f>
        <v>0</v>
      </c>
      <c r="AU80" s="45">
        <f>SUM(AU72:AU79)</f>
        <v>0</v>
      </c>
      <c r="AV80" s="45">
        <f>SUM(AV72:AV79)</f>
        <v>0</v>
      </c>
      <c r="AW80" s="159">
        <f>SUM(AW72:AW79)</f>
        <v>0</v>
      </c>
      <c r="AX80" s="159">
        <f t="shared" ref="AX80:AZ80" si="40">SUM(AX72:AX79)</f>
        <v>0</v>
      </c>
      <c r="AY80" s="159">
        <f t="shared" si="40"/>
        <v>0</v>
      </c>
      <c r="AZ80" s="159">
        <f t="shared" si="40"/>
        <v>0</v>
      </c>
    </row>
    <row r="81" spans="1:52">
      <c r="A81" s="469">
        <v>7</v>
      </c>
      <c r="B81" s="469">
        <v>1</v>
      </c>
      <c r="C81" s="36" t="s">
        <v>128</v>
      </c>
      <c r="D81" s="150">
        <v>0</v>
      </c>
      <c r="E81" s="160">
        <v>0</v>
      </c>
      <c r="F81" s="252">
        <v>30</v>
      </c>
      <c r="G81" s="257">
        <v>30</v>
      </c>
      <c r="H81" s="245">
        <v>0</v>
      </c>
      <c r="I81" s="241">
        <v>0</v>
      </c>
      <c r="J81" s="241">
        <v>0</v>
      </c>
      <c r="K81" s="241">
        <v>4</v>
      </c>
      <c r="L81" s="241">
        <v>0</v>
      </c>
      <c r="M81" s="249">
        <v>0</v>
      </c>
      <c r="N81" s="203">
        <v>0</v>
      </c>
      <c r="O81" s="301">
        <v>0</v>
      </c>
      <c r="P81" s="203">
        <v>1</v>
      </c>
      <c r="Q81" s="301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4">
        <v>30</v>
      </c>
      <c r="Z81" s="212">
        <v>0</v>
      </c>
      <c r="AA81" s="391">
        <v>0</v>
      </c>
      <c r="AB81" s="392">
        <v>0</v>
      </c>
      <c r="AC81" s="98">
        <f>AA81+'2025.8'!AC81</f>
        <v>0</v>
      </c>
      <c r="AD81" s="99">
        <f>AB81+'2025.8'!AD81</f>
        <v>0</v>
      </c>
      <c r="AE81" s="41">
        <v>0</v>
      </c>
      <c r="AF81" s="42">
        <v>0</v>
      </c>
      <c r="AG81" s="43">
        <f t="shared" si="28"/>
        <v>0</v>
      </c>
      <c r="AH81" s="42">
        <v>0</v>
      </c>
      <c r="AI81" s="43">
        <f t="shared" si="29"/>
        <v>0</v>
      </c>
      <c r="AJ81" s="153">
        <f>AE81+'2025.8'!AJ81</f>
        <v>0</v>
      </c>
      <c r="AK81" s="169">
        <f>AF81+'2025.8'!AK81</f>
        <v>0</v>
      </c>
      <c r="AL81" s="43">
        <f>AG81+'2025.8'!AL81</f>
        <v>0</v>
      </c>
      <c r="AM81" s="169">
        <f>AH81+'2025.8'!AM81</f>
        <v>0</v>
      </c>
      <c r="AN81" s="43">
        <f>AI81+'2025.8'!AN81</f>
        <v>0</v>
      </c>
      <c r="AO81" s="41">
        <v>0</v>
      </c>
      <c r="AP81" s="41">
        <v>0</v>
      </c>
      <c r="AQ81" s="41">
        <f>AO81+'2025.8'!AQ81</f>
        <v>0</v>
      </c>
      <c r="AR81" s="41">
        <f>AP81+'2025.8'!AR81</f>
        <v>0</v>
      </c>
      <c r="AS81" s="390">
        <v>0</v>
      </c>
      <c r="AT81" s="390">
        <v>0</v>
      </c>
      <c r="AU81" s="390">
        <v>0</v>
      </c>
      <c r="AV81" s="390">
        <v>0</v>
      </c>
      <c r="AW81" s="41">
        <f>AS81+'2025.8'!AW81</f>
        <v>0</v>
      </c>
      <c r="AX81" s="41">
        <f>AT81+'2025.8'!AX81</f>
        <v>0</v>
      </c>
      <c r="AY81" s="41">
        <f>AU81+'2025.8'!AY81</f>
        <v>0</v>
      </c>
      <c r="AZ81" s="41">
        <f>AV81+'2025.8'!AZ81</f>
        <v>0</v>
      </c>
    </row>
    <row r="82" spans="1:52">
      <c r="A82" s="470"/>
      <c r="B82" s="470"/>
      <c r="C82" s="36" t="s">
        <v>129</v>
      </c>
      <c r="D82" s="150">
        <v>0</v>
      </c>
      <c r="E82" s="160">
        <v>0</v>
      </c>
      <c r="F82" s="252">
        <v>26</v>
      </c>
      <c r="G82" s="257">
        <v>26</v>
      </c>
      <c r="H82" s="245">
        <v>0</v>
      </c>
      <c r="I82" s="241">
        <v>0</v>
      </c>
      <c r="J82" s="241">
        <v>0</v>
      </c>
      <c r="K82" s="241">
        <v>0</v>
      </c>
      <c r="L82" s="241">
        <v>0</v>
      </c>
      <c r="M82" s="249">
        <v>0</v>
      </c>
      <c r="N82" s="203">
        <v>0</v>
      </c>
      <c r="O82" s="301">
        <v>0</v>
      </c>
      <c r="P82" s="203">
        <v>0</v>
      </c>
      <c r="Q82" s="301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4">
        <v>26</v>
      </c>
      <c r="Z82" s="212">
        <v>0</v>
      </c>
      <c r="AA82" s="391">
        <v>0</v>
      </c>
      <c r="AB82" s="392">
        <v>0</v>
      </c>
      <c r="AC82" s="98">
        <f>AA82+'2025.8'!AC82</f>
        <v>0</v>
      </c>
      <c r="AD82" s="99">
        <f>AB82+'2025.8'!AD82</f>
        <v>0</v>
      </c>
      <c r="AE82" s="41">
        <v>1</v>
      </c>
      <c r="AF82" s="42">
        <v>0</v>
      </c>
      <c r="AG82" s="43">
        <f t="shared" si="28"/>
        <v>0</v>
      </c>
      <c r="AH82" s="42">
        <v>21</v>
      </c>
      <c r="AI82" s="43">
        <f t="shared" si="29"/>
        <v>8400</v>
      </c>
      <c r="AJ82" s="153">
        <f>AE82+'2025.8'!AJ82</f>
        <v>2</v>
      </c>
      <c r="AK82" s="169">
        <f>AF82+'2025.8'!AK82</f>
        <v>0</v>
      </c>
      <c r="AL82" s="43">
        <f>AG82+'2025.8'!AL82</f>
        <v>0</v>
      </c>
      <c r="AM82" s="169">
        <f>AH82+'2025.8'!AM82</f>
        <v>69</v>
      </c>
      <c r="AN82" s="43">
        <f>AI82+'2025.8'!AN82</f>
        <v>27600</v>
      </c>
      <c r="AO82" s="41">
        <v>0</v>
      </c>
      <c r="AP82" s="41">
        <v>0</v>
      </c>
      <c r="AQ82" s="41">
        <f>AO82+'2025.8'!AQ82</f>
        <v>0</v>
      </c>
      <c r="AR82" s="41">
        <f>AP82+'2025.8'!AR82</f>
        <v>0</v>
      </c>
      <c r="AS82" s="390">
        <v>1</v>
      </c>
      <c r="AT82" s="390">
        <v>45</v>
      </c>
      <c r="AU82" s="390">
        <v>39</v>
      </c>
      <c r="AV82" s="390">
        <v>10</v>
      </c>
      <c r="AW82" s="41">
        <f>AS82+'2025.8'!AW82</f>
        <v>1</v>
      </c>
      <c r="AX82" s="41">
        <f>AT82+'2025.8'!AX82</f>
        <v>45</v>
      </c>
      <c r="AY82" s="41">
        <f>AU82+'2025.8'!AY82</f>
        <v>39</v>
      </c>
      <c r="AZ82" s="41">
        <f>AV82+'2025.8'!AZ82</f>
        <v>10</v>
      </c>
    </row>
    <row r="83" spans="1:52">
      <c r="A83" s="470"/>
      <c r="B83" s="471"/>
      <c r="C83" s="36" t="s">
        <v>130</v>
      </c>
      <c r="D83" s="150">
        <v>0</v>
      </c>
      <c r="E83" s="160">
        <v>0</v>
      </c>
      <c r="F83" s="252">
        <v>39</v>
      </c>
      <c r="G83" s="257">
        <v>39</v>
      </c>
      <c r="H83" s="245">
        <v>0</v>
      </c>
      <c r="I83" s="241">
        <v>0</v>
      </c>
      <c r="J83" s="241">
        <v>0</v>
      </c>
      <c r="K83" s="241">
        <v>0</v>
      </c>
      <c r="L83" s="241">
        <v>0</v>
      </c>
      <c r="M83" s="249">
        <v>0</v>
      </c>
      <c r="N83" s="203">
        <v>0</v>
      </c>
      <c r="O83" s="301">
        <v>0</v>
      </c>
      <c r="P83" s="203">
        <v>0</v>
      </c>
      <c r="Q83" s="301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4">
        <v>39</v>
      </c>
      <c r="Z83" s="212">
        <v>0</v>
      </c>
      <c r="AA83" s="391">
        <v>0</v>
      </c>
      <c r="AB83" s="392">
        <v>0</v>
      </c>
      <c r="AC83" s="98">
        <f>AA83+'2025.8'!AC83</f>
        <v>0</v>
      </c>
      <c r="AD83" s="99">
        <f>AB83+'2025.8'!AD83</f>
        <v>0</v>
      </c>
      <c r="AE83" s="41">
        <v>0</v>
      </c>
      <c r="AF83" s="42">
        <v>0</v>
      </c>
      <c r="AG83" s="43">
        <f t="shared" si="28"/>
        <v>0</v>
      </c>
      <c r="AH83" s="42">
        <v>0</v>
      </c>
      <c r="AI83" s="43">
        <f t="shared" si="29"/>
        <v>0</v>
      </c>
      <c r="AJ83" s="153">
        <f>AE83+'2025.8'!AJ83</f>
        <v>0</v>
      </c>
      <c r="AK83" s="169">
        <f>AF83+'2025.8'!AK83</f>
        <v>0</v>
      </c>
      <c r="AL83" s="43">
        <f>AG83+'2025.8'!AL83</f>
        <v>0</v>
      </c>
      <c r="AM83" s="169">
        <f>AH83+'2025.8'!AM83</f>
        <v>0</v>
      </c>
      <c r="AN83" s="43">
        <f>AI83+'2025.8'!AN83</f>
        <v>0</v>
      </c>
      <c r="AO83" s="41">
        <v>0</v>
      </c>
      <c r="AP83" s="41">
        <v>0</v>
      </c>
      <c r="AQ83" s="41">
        <f>AO83+'2025.8'!AQ83</f>
        <v>1</v>
      </c>
      <c r="AR83" s="41">
        <f>AP83+'2025.8'!AR83</f>
        <v>0</v>
      </c>
      <c r="AS83" s="390">
        <v>0</v>
      </c>
      <c r="AT83" s="390">
        <v>0</v>
      </c>
      <c r="AU83" s="390">
        <v>0</v>
      </c>
      <c r="AV83" s="390">
        <v>0</v>
      </c>
      <c r="AW83" s="41">
        <f>AS83+'2025.8'!AW83</f>
        <v>0</v>
      </c>
      <c r="AX83" s="41">
        <f>AT83+'2025.8'!AX83</f>
        <v>0</v>
      </c>
      <c r="AY83" s="41">
        <f>AU83+'2025.8'!AY83</f>
        <v>0</v>
      </c>
      <c r="AZ83" s="41">
        <f>AV83+'2025.8'!AZ83</f>
        <v>0</v>
      </c>
    </row>
    <row r="84" spans="1:52">
      <c r="A84" s="470"/>
      <c r="B84" s="472">
        <v>2</v>
      </c>
      <c r="C84" s="36" t="s">
        <v>131</v>
      </c>
      <c r="D84" s="150">
        <v>6</v>
      </c>
      <c r="E84" s="160">
        <v>1</v>
      </c>
      <c r="F84" s="252">
        <v>49</v>
      </c>
      <c r="G84" s="257">
        <v>40</v>
      </c>
      <c r="H84" s="245">
        <v>0</v>
      </c>
      <c r="I84" s="241">
        <v>0</v>
      </c>
      <c r="J84" s="241">
        <v>0</v>
      </c>
      <c r="K84" s="241">
        <v>0</v>
      </c>
      <c r="L84" s="241">
        <v>0</v>
      </c>
      <c r="M84" s="249">
        <v>5</v>
      </c>
      <c r="N84" s="203">
        <v>9</v>
      </c>
      <c r="O84" s="301">
        <v>0</v>
      </c>
      <c r="P84" s="203">
        <v>10</v>
      </c>
      <c r="Q84" s="301">
        <v>6</v>
      </c>
      <c r="R84" s="65">
        <v>42</v>
      </c>
      <c r="S84" s="66">
        <v>0</v>
      </c>
      <c r="T84" s="66">
        <v>0</v>
      </c>
      <c r="U84" s="66">
        <v>8</v>
      </c>
      <c r="V84" s="66">
        <v>0</v>
      </c>
      <c r="W84" s="66">
        <v>1</v>
      </c>
      <c r="X84" s="66">
        <v>0</v>
      </c>
      <c r="Y84" s="224">
        <v>49</v>
      </c>
      <c r="Z84" s="212">
        <v>7</v>
      </c>
      <c r="AA84" s="391">
        <v>0</v>
      </c>
      <c r="AB84" s="392">
        <v>0</v>
      </c>
      <c r="AC84" s="98">
        <f>AA84+'2025.8'!AC84</f>
        <v>0</v>
      </c>
      <c r="AD84" s="99">
        <f>AB84+'2025.8'!AD84</f>
        <v>0</v>
      </c>
      <c r="AE84" s="41">
        <v>0</v>
      </c>
      <c r="AF84" s="42">
        <v>0</v>
      </c>
      <c r="AG84" s="43">
        <f t="shared" si="28"/>
        <v>0</v>
      </c>
      <c r="AH84" s="42">
        <v>0</v>
      </c>
      <c r="AI84" s="43">
        <f t="shared" si="29"/>
        <v>0</v>
      </c>
      <c r="AJ84" s="153">
        <f>AE84+'2025.8'!AJ84</f>
        <v>0</v>
      </c>
      <c r="AK84" s="169">
        <f>AF84+'2025.8'!AK84</f>
        <v>0</v>
      </c>
      <c r="AL84" s="43">
        <f>AG84+'2025.8'!AL84</f>
        <v>0</v>
      </c>
      <c r="AM84" s="169">
        <f>AH84+'2025.8'!AM84</f>
        <v>0</v>
      </c>
      <c r="AN84" s="43">
        <f>AI84+'2025.8'!AN84</f>
        <v>0</v>
      </c>
      <c r="AO84" s="41">
        <v>0</v>
      </c>
      <c r="AP84" s="41">
        <v>1</v>
      </c>
      <c r="AQ84" s="41">
        <f>AO84+'2025.8'!AQ84</f>
        <v>1</v>
      </c>
      <c r="AR84" s="41">
        <f>AP84+'2025.8'!AR84</f>
        <v>1</v>
      </c>
      <c r="AS84" s="390">
        <v>0</v>
      </c>
      <c r="AT84" s="390">
        <v>0</v>
      </c>
      <c r="AU84" s="390">
        <v>0</v>
      </c>
      <c r="AV84" s="390">
        <v>0</v>
      </c>
      <c r="AW84" s="41">
        <f>AS84+'2025.8'!AW84</f>
        <v>0</v>
      </c>
      <c r="AX84" s="41">
        <f>AT84+'2025.8'!AX84</f>
        <v>0</v>
      </c>
      <c r="AY84" s="41">
        <f>AU84+'2025.8'!AY84</f>
        <v>0</v>
      </c>
      <c r="AZ84" s="41">
        <f>AV84+'2025.8'!AZ84</f>
        <v>0</v>
      </c>
    </row>
    <row r="85" spans="1:52">
      <c r="A85" s="470"/>
      <c r="B85" s="472"/>
      <c r="C85" s="36" t="s">
        <v>132</v>
      </c>
      <c r="D85" s="150">
        <v>0</v>
      </c>
      <c r="E85" s="160">
        <v>0</v>
      </c>
      <c r="F85" s="252">
        <v>23</v>
      </c>
      <c r="G85" s="257">
        <v>12</v>
      </c>
      <c r="H85" s="245">
        <v>0</v>
      </c>
      <c r="I85" s="241">
        <v>0</v>
      </c>
      <c r="J85" s="241">
        <v>0</v>
      </c>
      <c r="K85" s="241">
        <v>0</v>
      </c>
      <c r="L85" s="241">
        <v>0</v>
      </c>
      <c r="M85" s="249">
        <v>0</v>
      </c>
      <c r="N85" s="203">
        <v>11</v>
      </c>
      <c r="O85" s="301">
        <v>0</v>
      </c>
      <c r="P85" s="203">
        <v>0</v>
      </c>
      <c r="Q85" s="301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4">
        <v>23</v>
      </c>
      <c r="Z85" s="212">
        <v>0</v>
      </c>
      <c r="AA85" s="391">
        <v>0</v>
      </c>
      <c r="AB85" s="392">
        <v>0</v>
      </c>
      <c r="AC85" s="98">
        <f>AA85+'2025.8'!AC85</f>
        <v>0</v>
      </c>
      <c r="AD85" s="99">
        <f>AB85+'2025.8'!AD85</f>
        <v>0</v>
      </c>
      <c r="AE85" s="41">
        <v>0</v>
      </c>
      <c r="AF85" s="42">
        <v>0</v>
      </c>
      <c r="AG85" s="43">
        <f t="shared" si="28"/>
        <v>0</v>
      </c>
      <c r="AH85" s="42">
        <v>0</v>
      </c>
      <c r="AI85" s="43">
        <f t="shared" si="29"/>
        <v>0</v>
      </c>
      <c r="AJ85" s="153">
        <f>AE85+'2025.8'!AJ85</f>
        <v>1</v>
      </c>
      <c r="AK85" s="169">
        <f>AF85+'2025.8'!AK85</f>
        <v>2</v>
      </c>
      <c r="AL85" s="43">
        <f>AG85+'2025.8'!AL85</f>
        <v>400</v>
      </c>
      <c r="AM85" s="169">
        <f>AH85+'2025.8'!AM85</f>
        <v>48</v>
      </c>
      <c r="AN85" s="43">
        <f>AI85+'2025.8'!AN85</f>
        <v>19200</v>
      </c>
      <c r="AO85" s="41">
        <v>0</v>
      </c>
      <c r="AP85" s="41">
        <v>0</v>
      </c>
      <c r="AQ85" s="41">
        <f>AO85+'2025.8'!AQ85</f>
        <v>1</v>
      </c>
      <c r="AR85" s="41">
        <f>AP85+'2025.8'!AR85</f>
        <v>0</v>
      </c>
      <c r="AS85" s="390">
        <v>0</v>
      </c>
      <c r="AT85" s="390">
        <v>0</v>
      </c>
      <c r="AU85" s="390">
        <v>0</v>
      </c>
      <c r="AV85" s="390">
        <v>0</v>
      </c>
      <c r="AW85" s="41">
        <f>AS85+'2025.8'!AW85</f>
        <v>0</v>
      </c>
      <c r="AX85" s="41">
        <f>AT85+'2025.8'!AX85</f>
        <v>0</v>
      </c>
      <c r="AY85" s="41">
        <f>AU85+'2025.8'!AY85</f>
        <v>0</v>
      </c>
      <c r="AZ85" s="41">
        <f>AV85+'2025.8'!AZ85</f>
        <v>0</v>
      </c>
    </row>
    <row r="86" spans="1:52">
      <c r="A86" s="470"/>
      <c r="B86" s="472"/>
      <c r="C86" s="36" t="s">
        <v>133</v>
      </c>
      <c r="D86" s="150">
        <v>0</v>
      </c>
      <c r="E86" s="160">
        <v>0</v>
      </c>
      <c r="F86" s="252">
        <v>19</v>
      </c>
      <c r="G86" s="257">
        <v>19</v>
      </c>
      <c r="H86" s="245">
        <v>0</v>
      </c>
      <c r="I86" s="241">
        <v>0</v>
      </c>
      <c r="J86" s="241">
        <v>0</v>
      </c>
      <c r="K86" s="241">
        <v>3</v>
      </c>
      <c r="L86" s="241">
        <v>0</v>
      </c>
      <c r="M86" s="249">
        <v>0</v>
      </c>
      <c r="N86" s="203">
        <v>0</v>
      </c>
      <c r="O86" s="301">
        <v>0</v>
      </c>
      <c r="P86" s="203">
        <v>1</v>
      </c>
      <c r="Q86" s="301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224">
        <v>19</v>
      </c>
      <c r="Z86" s="212">
        <v>0</v>
      </c>
      <c r="AA86" s="391">
        <v>0</v>
      </c>
      <c r="AB86" s="392">
        <v>0</v>
      </c>
      <c r="AC86" s="98">
        <f>AA86+'2025.8'!AC86</f>
        <v>0</v>
      </c>
      <c r="AD86" s="99">
        <f>AB86+'2025.8'!AD86</f>
        <v>0</v>
      </c>
      <c r="AE86" s="41">
        <v>0</v>
      </c>
      <c r="AF86" s="42">
        <v>0</v>
      </c>
      <c r="AG86" s="43">
        <f t="shared" si="28"/>
        <v>0</v>
      </c>
      <c r="AH86" s="42">
        <v>0</v>
      </c>
      <c r="AI86" s="43">
        <f t="shared" si="29"/>
        <v>0</v>
      </c>
      <c r="AJ86" s="153">
        <f>AE86+'2025.8'!AJ86</f>
        <v>0</v>
      </c>
      <c r="AK86" s="169">
        <f>AF86+'2025.8'!AK86</f>
        <v>0</v>
      </c>
      <c r="AL86" s="43">
        <f>AG86+'2025.8'!AL86</f>
        <v>0</v>
      </c>
      <c r="AM86" s="169">
        <f>AH86+'2025.8'!AM86</f>
        <v>0</v>
      </c>
      <c r="AN86" s="43">
        <f>AI86+'2025.8'!AN86</f>
        <v>0</v>
      </c>
      <c r="AO86" s="41">
        <v>0</v>
      </c>
      <c r="AP86" s="41">
        <v>0</v>
      </c>
      <c r="AQ86" s="41">
        <f>AO86+'2025.8'!AQ86</f>
        <v>0</v>
      </c>
      <c r="AR86" s="41">
        <f>AP86+'2025.8'!AR86</f>
        <v>0</v>
      </c>
      <c r="AS86" s="390">
        <v>0</v>
      </c>
      <c r="AT86" s="390">
        <v>0</v>
      </c>
      <c r="AU86" s="390">
        <v>0</v>
      </c>
      <c r="AV86" s="390">
        <v>0</v>
      </c>
      <c r="AW86" s="41">
        <f>AS86+'2025.8'!AW86</f>
        <v>0</v>
      </c>
      <c r="AX86" s="41">
        <f>AT86+'2025.8'!AX86</f>
        <v>0</v>
      </c>
      <c r="AY86" s="41">
        <f>AU86+'2025.8'!AY86</f>
        <v>0</v>
      </c>
      <c r="AZ86" s="41">
        <f>AV86+'2025.8'!AZ86</f>
        <v>0</v>
      </c>
    </row>
    <row r="87" spans="1:52">
      <c r="A87" s="470"/>
      <c r="B87" s="472"/>
      <c r="C87" s="36" t="s">
        <v>134</v>
      </c>
      <c r="D87" s="150">
        <v>0</v>
      </c>
      <c r="E87" s="160">
        <v>0</v>
      </c>
      <c r="F87" s="252">
        <v>86</v>
      </c>
      <c r="G87" s="257">
        <v>44</v>
      </c>
      <c r="H87" s="245">
        <v>0</v>
      </c>
      <c r="I87" s="241">
        <v>0</v>
      </c>
      <c r="J87" s="241">
        <v>0</v>
      </c>
      <c r="K87" s="241">
        <v>0</v>
      </c>
      <c r="L87" s="241">
        <v>2</v>
      </c>
      <c r="M87" s="249">
        <v>6</v>
      </c>
      <c r="N87" s="203">
        <v>42</v>
      </c>
      <c r="O87" s="301">
        <v>0</v>
      </c>
      <c r="P87" s="203">
        <v>2</v>
      </c>
      <c r="Q87" s="301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4">
        <v>86</v>
      </c>
      <c r="Z87" s="212">
        <v>2</v>
      </c>
      <c r="AA87" s="391">
        <v>0</v>
      </c>
      <c r="AB87" s="392">
        <v>0</v>
      </c>
      <c r="AC87" s="98">
        <f>AA87+'2025.8'!AC87</f>
        <v>0</v>
      </c>
      <c r="AD87" s="99">
        <f>AB87+'2025.8'!AD87</f>
        <v>0</v>
      </c>
      <c r="AE87" s="41">
        <v>0</v>
      </c>
      <c r="AF87" s="42">
        <v>0</v>
      </c>
      <c r="AG87" s="43">
        <f t="shared" si="28"/>
        <v>0</v>
      </c>
      <c r="AH87" s="42">
        <v>0</v>
      </c>
      <c r="AI87" s="43">
        <f t="shared" si="29"/>
        <v>0</v>
      </c>
      <c r="AJ87" s="153">
        <f>AE87+'2025.8'!AJ87</f>
        <v>0</v>
      </c>
      <c r="AK87" s="169">
        <f>AF87+'2025.8'!AK87</f>
        <v>0</v>
      </c>
      <c r="AL87" s="43">
        <f>AG87+'2025.8'!AL87</f>
        <v>0</v>
      </c>
      <c r="AM87" s="169">
        <f>AH87+'2025.8'!AM87</f>
        <v>0</v>
      </c>
      <c r="AN87" s="43">
        <f>AI87+'2025.8'!AN87</f>
        <v>0</v>
      </c>
      <c r="AO87" s="41">
        <v>0</v>
      </c>
      <c r="AP87" s="41">
        <v>0</v>
      </c>
      <c r="AQ87" s="41">
        <f>AO87+'2025.8'!AQ87</f>
        <v>6</v>
      </c>
      <c r="AR87" s="41">
        <f>AP87+'2025.8'!AR87</f>
        <v>0</v>
      </c>
      <c r="AS87" s="390">
        <v>0</v>
      </c>
      <c r="AT87" s="390">
        <v>0</v>
      </c>
      <c r="AU87" s="390">
        <v>0</v>
      </c>
      <c r="AV87" s="390">
        <v>0</v>
      </c>
      <c r="AW87" s="41">
        <f>AS87+'2025.8'!AW87</f>
        <v>0</v>
      </c>
      <c r="AX87" s="41">
        <f>AT87+'2025.8'!AX87</f>
        <v>0</v>
      </c>
      <c r="AY87" s="41">
        <f>AU87+'2025.8'!AY87</f>
        <v>0</v>
      </c>
      <c r="AZ87" s="41">
        <f>AV87+'2025.8'!AZ87</f>
        <v>0</v>
      </c>
    </row>
    <row r="88" spans="1:52">
      <c r="A88" s="470"/>
      <c r="B88" s="472"/>
      <c r="C88" s="36" t="s">
        <v>135</v>
      </c>
      <c r="D88" s="150">
        <v>0</v>
      </c>
      <c r="E88" s="160">
        <v>0</v>
      </c>
      <c r="F88" s="252">
        <v>41</v>
      </c>
      <c r="G88" s="257">
        <v>23</v>
      </c>
      <c r="H88" s="245">
        <v>0</v>
      </c>
      <c r="I88" s="241">
        <v>0</v>
      </c>
      <c r="J88" s="241">
        <v>0</v>
      </c>
      <c r="K88" s="241">
        <v>0</v>
      </c>
      <c r="L88" s="241">
        <v>1</v>
      </c>
      <c r="M88" s="249">
        <v>0</v>
      </c>
      <c r="N88" s="203">
        <v>18</v>
      </c>
      <c r="O88" s="301">
        <v>0</v>
      </c>
      <c r="P88" s="203">
        <v>0</v>
      </c>
      <c r="Q88" s="301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4">
        <v>41</v>
      </c>
      <c r="Z88" s="212">
        <v>2</v>
      </c>
      <c r="AA88" s="391">
        <v>0</v>
      </c>
      <c r="AB88" s="392">
        <v>0</v>
      </c>
      <c r="AC88" s="98">
        <f>AA88+'2025.8'!AC88</f>
        <v>0</v>
      </c>
      <c r="AD88" s="99">
        <f>AB88+'2025.8'!AD88</f>
        <v>0</v>
      </c>
      <c r="AE88" s="41">
        <v>0</v>
      </c>
      <c r="AF88" s="42">
        <v>0</v>
      </c>
      <c r="AG88" s="43">
        <f t="shared" ref="AG88" si="41">AF88*$AG$5</f>
        <v>0</v>
      </c>
      <c r="AH88" s="42">
        <v>0</v>
      </c>
      <c r="AI88" s="43">
        <f t="shared" ref="AI88" si="42">AH88*$AI$5</f>
        <v>0</v>
      </c>
      <c r="AJ88" s="153">
        <f>AE88+'2025.8'!AJ88</f>
        <v>1</v>
      </c>
      <c r="AK88" s="169">
        <f>AF88+'2025.8'!AK88</f>
        <v>0</v>
      </c>
      <c r="AL88" s="43">
        <f>AG88+'2025.8'!AL88</f>
        <v>0</v>
      </c>
      <c r="AM88" s="169">
        <f>AH88+'2025.8'!AM88</f>
        <v>12</v>
      </c>
      <c r="AN88" s="43">
        <f>AI88+'2025.8'!AN88</f>
        <v>4800</v>
      </c>
      <c r="AO88" s="41">
        <v>0</v>
      </c>
      <c r="AP88" s="41">
        <v>0</v>
      </c>
      <c r="AQ88" s="41">
        <f>AO88+'2025.8'!AQ88</f>
        <v>0</v>
      </c>
      <c r="AR88" s="41">
        <f>AP88+'2025.8'!AR88</f>
        <v>0</v>
      </c>
      <c r="AS88" s="390">
        <v>0</v>
      </c>
      <c r="AT88" s="390">
        <v>0</v>
      </c>
      <c r="AU88" s="390">
        <v>0</v>
      </c>
      <c r="AV88" s="390">
        <v>0</v>
      </c>
      <c r="AW88" s="41">
        <f>AS88+'2025.8'!AW88</f>
        <v>0</v>
      </c>
      <c r="AX88" s="41">
        <f>AT88+'2025.8'!AX88</f>
        <v>0</v>
      </c>
      <c r="AY88" s="41">
        <f>AU88+'2025.8'!AY88</f>
        <v>0</v>
      </c>
      <c r="AZ88" s="41">
        <f>AV88+'2025.8'!AZ88</f>
        <v>0</v>
      </c>
    </row>
    <row r="89" spans="1:52">
      <c r="A89" s="471"/>
      <c r="B89" s="472"/>
      <c r="C89" s="36" t="s">
        <v>136</v>
      </c>
      <c r="D89" s="150">
        <v>0</v>
      </c>
      <c r="E89" s="160">
        <v>0</v>
      </c>
      <c r="F89" s="254">
        <v>16</v>
      </c>
      <c r="G89" s="261">
        <v>15</v>
      </c>
      <c r="H89" s="247">
        <v>0</v>
      </c>
      <c r="I89" s="243">
        <v>0</v>
      </c>
      <c r="J89" s="243">
        <v>0</v>
      </c>
      <c r="K89" s="243">
        <v>0</v>
      </c>
      <c r="L89" s="243">
        <v>0</v>
      </c>
      <c r="M89" s="251">
        <v>0</v>
      </c>
      <c r="N89" s="207">
        <v>1</v>
      </c>
      <c r="O89" s="303">
        <v>0</v>
      </c>
      <c r="P89" s="207">
        <v>1</v>
      </c>
      <c r="Q89" s="303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6">
        <v>16</v>
      </c>
      <c r="Z89" s="216">
        <v>0</v>
      </c>
      <c r="AA89" s="391">
        <v>0</v>
      </c>
      <c r="AB89" s="392">
        <v>0</v>
      </c>
      <c r="AC89" s="98">
        <f>AA89+'2025.8'!AC89</f>
        <v>0</v>
      </c>
      <c r="AD89" s="99">
        <f>AB89+'2025.8'!AD89</f>
        <v>0</v>
      </c>
      <c r="AE89" s="41">
        <v>0</v>
      </c>
      <c r="AF89" s="42">
        <v>0</v>
      </c>
      <c r="AG89" s="43">
        <f t="shared" si="28"/>
        <v>0</v>
      </c>
      <c r="AH89" s="42">
        <v>0</v>
      </c>
      <c r="AI89" s="43">
        <f t="shared" si="29"/>
        <v>0</v>
      </c>
      <c r="AJ89" s="153">
        <f>AE89+'2025.8'!AJ89</f>
        <v>1</v>
      </c>
      <c r="AK89" s="169">
        <f>AF89+'2025.8'!AK89</f>
        <v>0</v>
      </c>
      <c r="AL89" s="43">
        <f>AG89+'2025.8'!AL89</f>
        <v>0</v>
      </c>
      <c r="AM89" s="169">
        <f>AH89+'2025.8'!AM89</f>
        <v>16</v>
      </c>
      <c r="AN89" s="43">
        <f>AI89+'2025.8'!AN89</f>
        <v>6400</v>
      </c>
      <c r="AO89" s="41">
        <v>0</v>
      </c>
      <c r="AP89" s="41">
        <v>0</v>
      </c>
      <c r="AQ89" s="41">
        <f>AO89+'2025.8'!AQ89</f>
        <v>1</v>
      </c>
      <c r="AR89" s="41">
        <f>AP89+'2025.8'!AR89</f>
        <v>0</v>
      </c>
      <c r="AS89" s="390">
        <v>0</v>
      </c>
      <c r="AT89" s="390">
        <v>0</v>
      </c>
      <c r="AU89" s="390">
        <v>0</v>
      </c>
      <c r="AV89" s="390">
        <v>0</v>
      </c>
      <c r="AW89" s="41">
        <f>AS89+'2025.8'!AW89</f>
        <v>2</v>
      </c>
      <c r="AX89" s="41">
        <f>AT89+'2025.8'!AX89</f>
        <v>95</v>
      </c>
      <c r="AY89" s="41">
        <f>AU89+'2025.8'!AY89</f>
        <v>130</v>
      </c>
      <c r="AZ89" s="41">
        <f>AV89+'2025.8'!AZ89</f>
        <v>12</v>
      </c>
    </row>
    <row r="90" spans="1:52" ht="16.5" customHeight="1">
      <c r="A90" s="72" t="s">
        <v>73</v>
      </c>
      <c r="B90" s="72"/>
      <c r="C90" s="73"/>
      <c r="D90" s="164">
        <f>SUM(D81:D89)</f>
        <v>6</v>
      </c>
      <c r="E90" s="165">
        <f t="shared" ref="E90:X90" si="43">SUM(E81:E89)</f>
        <v>1</v>
      </c>
      <c r="F90" s="74">
        <f t="shared" si="43"/>
        <v>329</v>
      </c>
      <c r="G90" s="265">
        <f t="shared" ref="G90:O90" si="44">SUM(G81:G89)</f>
        <v>248</v>
      </c>
      <c r="H90" s="270">
        <f t="shared" si="44"/>
        <v>0</v>
      </c>
      <c r="I90" s="281">
        <f t="shared" si="44"/>
        <v>0</v>
      </c>
      <c r="J90" s="281">
        <f t="shared" si="44"/>
        <v>0</v>
      </c>
      <c r="K90" s="281">
        <f t="shared" si="44"/>
        <v>7</v>
      </c>
      <c r="L90" s="281">
        <f t="shared" si="44"/>
        <v>3</v>
      </c>
      <c r="M90" s="276">
        <f t="shared" si="44"/>
        <v>11</v>
      </c>
      <c r="N90" s="211">
        <f t="shared" si="44"/>
        <v>81</v>
      </c>
      <c r="O90" s="309">
        <f t="shared" si="44"/>
        <v>0</v>
      </c>
      <c r="P90" s="205">
        <f t="shared" ref="P90:Q90" si="45">SUM(P81:P89)</f>
        <v>15</v>
      </c>
      <c r="Q90" s="300">
        <f t="shared" si="45"/>
        <v>58</v>
      </c>
      <c r="R90" s="166">
        <f t="shared" si="43"/>
        <v>318</v>
      </c>
      <c r="S90" s="72">
        <f t="shared" si="43"/>
        <v>0</v>
      </c>
      <c r="T90" s="72">
        <f t="shared" si="43"/>
        <v>0</v>
      </c>
      <c r="U90" s="72">
        <f t="shared" si="43"/>
        <v>13</v>
      </c>
      <c r="V90" s="72">
        <f t="shared" si="43"/>
        <v>0</v>
      </c>
      <c r="W90" s="72">
        <f t="shared" si="43"/>
        <v>1</v>
      </c>
      <c r="X90" s="72">
        <f t="shared" si="43"/>
        <v>1</v>
      </c>
      <c r="Y90" s="231">
        <f t="shared" ref="Y90" si="46">SUM(Y81:Y89)</f>
        <v>329</v>
      </c>
      <c r="Z90" s="74">
        <f t="shared" ref="Z90" si="47">SUM(Z81:Z89)</f>
        <v>11</v>
      </c>
      <c r="AA90" s="401">
        <f t="shared" ref="AA90:AV90" si="48">SUM(AA81:AA89)</f>
        <v>0</v>
      </c>
      <c r="AB90" s="402">
        <f t="shared" si="48"/>
        <v>0</v>
      </c>
      <c r="AC90" s="167">
        <f t="shared" ref="AC90:AD90" si="49">SUM(AC81:AC89)</f>
        <v>0</v>
      </c>
      <c r="AD90" s="168">
        <f t="shared" si="49"/>
        <v>0</v>
      </c>
      <c r="AE90" s="72">
        <f t="shared" si="48"/>
        <v>1</v>
      </c>
      <c r="AF90" s="74">
        <f t="shared" si="48"/>
        <v>0</v>
      </c>
      <c r="AG90" s="54">
        <f t="shared" si="28"/>
        <v>0</v>
      </c>
      <c r="AH90" s="74">
        <f t="shared" si="48"/>
        <v>21</v>
      </c>
      <c r="AI90" s="54">
        <f t="shared" si="29"/>
        <v>8400</v>
      </c>
      <c r="AJ90" s="158">
        <f>SUM(AJ81:AJ89)</f>
        <v>5</v>
      </c>
      <c r="AK90" s="170">
        <f>SUM(AK81:AK89)</f>
        <v>2</v>
      </c>
      <c r="AL90" s="54">
        <f>SUM(AL81:AL89)</f>
        <v>400</v>
      </c>
      <c r="AM90" s="170">
        <f>SUM(AM81:AM89)</f>
        <v>145</v>
      </c>
      <c r="AN90" s="54">
        <f>SUM(AN81:AN89)</f>
        <v>58000</v>
      </c>
      <c r="AO90" s="72">
        <f t="shared" si="48"/>
        <v>0</v>
      </c>
      <c r="AP90" s="72">
        <f t="shared" si="48"/>
        <v>1</v>
      </c>
      <c r="AQ90" s="72">
        <f t="shared" si="48"/>
        <v>10</v>
      </c>
      <c r="AR90" s="72">
        <f t="shared" si="48"/>
        <v>1</v>
      </c>
      <c r="AS90" s="72">
        <f t="shared" si="48"/>
        <v>1</v>
      </c>
      <c r="AT90" s="72">
        <f t="shared" si="48"/>
        <v>45</v>
      </c>
      <c r="AU90" s="72">
        <f t="shared" si="48"/>
        <v>39</v>
      </c>
      <c r="AV90" s="72">
        <f t="shared" si="48"/>
        <v>10</v>
      </c>
      <c r="AW90" s="159">
        <f>SUM(AW81:AW89)</f>
        <v>3</v>
      </c>
      <c r="AX90" s="159">
        <f t="shared" ref="AX90:AZ90" si="50">SUM(AX81:AX89)</f>
        <v>140</v>
      </c>
      <c r="AY90" s="159">
        <f t="shared" si="50"/>
        <v>169</v>
      </c>
      <c r="AZ90" s="159">
        <f t="shared" si="50"/>
        <v>22</v>
      </c>
    </row>
    <row r="91" spans="1:52" ht="20.85" customHeight="1">
      <c r="A91" s="466" t="s">
        <v>137</v>
      </c>
      <c r="B91" s="467"/>
      <c r="C91" s="468"/>
      <c r="D91" s="194">
        <f t="shared" ref="D91:Z91" si="51">SUM(D90,D80,D71,D62,D44,D35,D21)</f>
        <v>64</v>
      </c>
      <c r="E91" s="195">
        <f t="shared" si="51"/>
        <v>36</v>
      </c>
      <c r="F91" s="220">
        <f t="shared" si="51"/>
        <v>3470</v>
      </c>
      <c r="G91" s="352">
        <f t="shared" si="51"/>
        <v>2841</v>
      </c>
      <c r="H91" s="293">
        <f t="shared" si="51"/>
        <v>19</v>
      </c>
      <c r="I91" s="287">
        <f t="shared" si="51"/>
        <v>1</v>
      </c>
      <c r="J91" s="287">
        <f t="shared" si="51"/>
        <v>28</v>
      </c>
      <c r="K91" s="287">
        <f t="shared" si="51"/>
        <v>22</v>
      </c>
      <c r="L91" s="287">
        <f t="shared" si="51"/>
        <v>36</v>
      </c>
      <c r="M91" s="290">
        <f t="shared" si="51"/>
        <v>109</v>
      </c>
      <c r="N91" s="296">
        <f t="shared" si="51"/>
        <v>626</v>
      </c>
      <c r="O91" s="310">
        <f t="shared" si="51"/>
        <v>3</v>
      </c>
      <c r="P91" s="294">
        <f t="shared" si="51"/>
        <v>337</v>
      </c>
      <c r="Q91" s="304">
        <f t="shared" si="51"/>
        <v>457</v>
      </c>
      <c r="R91" s="196">
        <f t="shared" si="51"/>
        <v>3384</v>
      </c>
      <c r="S91" s="197">
        <f t="shared" si="51"/>
        <v>29</v>
      </c>
      <c r="T91" s="197">
        <f t="shared" si="51"/>
        <v>4</v>
      </c>
      <c r="U91" s="197">
        <f t="shared" si="51"/>
        <v>113</v>
      </c>
      <c r="V91" s="197">
        <f t="shared" si="51"/>
        <v>23</v>
      </c>
      <c r="W91" s="197">
        <f t="shared" si="51"/>
        <v>3</v>
      </c>
      <c r="X91" s="197">
        <f t="shared" si="51"/>
        <v>34</v>
      </c>
      <c r="Y91" s="232">
        <f t="shared" si="51"/>
        <v>3470</v>
      </c>
      <c r="Z91" s="220">
        <f t="shared" si="51"/>
        <v>86</v>
      </c>
      <c r="AA91" s="403">
        <f t="shared" ref="AA91:AF91" si="52">AA21+AA35+AA44+AA62+AA71+AA80+AA90</f>
        <v>5195729</v>
      </c>
      <c r="AB91" s="404">
        <f t="shared" si="52"/>
        <v>35240</v>
      </c>
      <c r="AC91" s="175">
        <f t="shared" si="52"/>
        <v>16801472</v>
      </c>
      <c r="AD91" s="176">
        <f t="shared" si="52"/>
        <v>114211.83909456659</v>
      </c>
      <c r="AE91" s="177">
        <f t="shared" si="52"/>
        <v>21</v>
      </c>
      <c r="AF91" s="178">
        <f t="shared" si="52"/>
        <v>23</v>
      </c>
      <c r="AG91" s="179">
        <f t="shared" si="28"/>
        <v>4600</v>
      </c>
      <c r="AH91" s="178">
        <f>AH21+AH35+AH44+AH62+AH71+AH80+AH90</f>
        <v>776</v>
      </c>
      <c r="AI91" s="179">
        <f t="shared" si="29"/>
        <v>310400</v>
      </c>
      <c r="AJ91" s="180">
        <f>AE91+'2025.8'!AJ91</f>
        <v>89</v>
      </c>
      <c r="AK91" s="181">
        <f>AF91+'2025.8'!AK91</f>
        <v>73</v>
      </c>
      <c r="AL91" s="179">
        <f>AG91+'2025.8'!AL91</f>
        <v>14600</v>
      </c>
      <c r="AM91" s="181">
        <f>AH91+'2025.8'!AM91</f>
        <v>3452</v>
      </c>
      <c r="AN91" s="179">
        <f>AI91+'2025.8'!AN91</f>
        <v>1380800</v>
      </c>
      <c r="AO91" s="177">
        <f>AO21+AO35+AO44+AO62+AO71+AO80+AO90</f>
        <v>10</v>
      </c>
      <c r="AP91" s="177">
        <f>AP21+AP35+AP44+AP62+AP71+AP80+AP90</f>
        <v>1</v>
      </c>
      <c r="AQ91" s="199">
        <f>AO91+'2025.8'!AQ91</f>
        <v>31</v>
      </c>
      <c r="AR91" s="199">
        <f>AP91+'2025.8'!AR91</f>
        <v>1</v>
      </c>
      <c r="AS91" s="177">
        <f>AS21+AS35+AS44+AS62+AS71+AS80+AS90</f>
        <v>4</v>
      </c>
      <c r="AT91" s="177">
        <f>AT21+AT35+AT44+AT62+AT71+AT80+AT90</f>
        <v>285</v>
      </c>
      <c r="AU91" s="177">
        <f>AU21+AU35+AU44+AU62+AU71+AU80+AU90</f>
        <v>249</v>
      </c>
      <c r="AV91" s="177">
        <f>AV21+AV35+AV44+AV62+AV71+AV80+AV90</f>
        <v>34</v>
      </c>
      <c r="AW91" s="198">
        <f>AS91+'2025.8'!AW91</f>
        <v>33</v>
      </c>
      <c r="AX91" s="199">
        <f>AT91+'2025.8'!AX91</f>
        <v>5140</v>
      </c>
      <c r="AY91" s="199">
        <f>AU91+'2025.8'!AY91</f>
        <v>4610</v>
      </c>
      <c r="AZ91" s="199">
        <f>AV91+'2025.8'!AZ91</f>
        <v>216</v>
      </c>
    </row>
    <row r="93" spans="1:52">
      <c r="AG93" s="341" t="s">
        <v>138</v>
      </c>
      <c r="AH93" s="342"/>
      <c r="AI93" s="344">
        <f>AF91+AH91</f>
        <v>799</v>
      </c>
      <c r="AJ93" s="1"/>
      <c r="AL93" s="1"/>
      <c r="AM93" s="346" t="s">
        <v>147</v>
      </c>
      <c r="AN93" s="344">
        <f>AK91+AM91</f>
        <v>3525</v>
      </c>
    </row>
    <row r="94" spans="1:52">
      <c r="AG94" s="341" t="s">
        <v>139</v>
      </c>
      <c r="AH94" s="342"/>
      <c r="AI94" s="344">
        <f>AG91+AI91</f>
        <v>315000</v>
      </c>
      <c r="AJ94" s="1"/>
      <c r="AL94" s="1"/>
      <c r="AM94" s="346" t="s">
        <v>148</v>
      </c>
      <c r="AN94" s="344">
        <f>AL91+AN91</f>
        <v>1395400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E438-F078-433A-95D4-358CD797129B}">
  <sheetPr>
    <pageSetUpPr fitToPage="1"/>
  </sheetPr>
  <dimension ref="A1:AZ94"/>
  <sheetViews>
    <sheetView tabSelected="1"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2" style="20" bestFit="1" customWidth="1"/>
    <col min="28" max="28" width="13" style="21" customWidth="1"/>
    <col min="29" max="29" width="12" style="20" bestFit="1" customWidth="1"/>
    <col min="30" max="30" width="13" style="21" customWidth="1"/>
    <col min="31" max="31" width="4.8632812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35">
        <v>45931</v>
      </c>
      <c r="B1" s="435"/>
    </row>
    <row r="2" spans="1:52" ht="14.85" customHeight="1">
      <c r="A2" s="445" t="s">
        <v>0</v>
      </c>
      <c r="B2" s="445" t="s">
        <v>1</v>
      </c>
      <c r="C2" s="447" t="s">
        <v>2</v>
      </c>
      <c r="D2" s="437" t="s">
        <v>150</v>
      </c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30"/>
      <c r="Q2" s="331"/>
      <c r="R2" s="492" t="s">
        <v>4</v>
      </c>
      <c r="S2" s="436"/>
      <c r="T2" s="436"/>
      <c r="U2" s="436"/>
      <c r="V2" s="436"/>
      <c r="W2" s="436"/>
      <c r="X2" s="436"/>
      <c r="Y2" s="436"/>
      <c r="Z2" s="493"/>
      <c r="AA2" s="429" t="s">
        <v>5</v>
      </c>
      <c r="AB2" s="506"/>
      <c r="AC2" s="500" t="s">
        <v>5</v>
      </c>
      <c r="AD2" s="501"/>
      <c r="AE2" s="494" t="s">
        <v>6</v>
      </c>
      <c r="AF2" s="495"/>
      <c r="AG2" s="495"/>
      <c r="AH2" s="495"/>
      <c r="AI2" s="496"/>
      <c r="AJ2" s="488" t="s">
        <v>7</v>
      </c>
      <c r="AK2" s="489"/>
      <c r="AL2" s="489"/>
      <c r="AM2" s="489"/>
      <c r="AN2" s="489"/>
      <c r="AO2" s="423" t="s">
        <v>8</v>
      </c>
      <c r="AP2" s="423"/>
      <c r="AQ2" s="483" t="s">
        <v>9</v>
      </c>
      <c r="AR2" s="483"/>
      <c r="AS2" s="477" t="s">
        <v>10</v>
      </c>
      <c r="AT2" s="477"/>
      <c r="AU2" s="477"/>
      <c r="AV2" s="477"/>
      <c r="AW2" s="512" t="s">
        <v>142</v>
      </c>
      <c r="AX2" s="512"/>
      <c r="AY2" s="512"/>
      <c r="AZ2" s="512"/>
    </row>
    <row r="3" spans="1:52" ht="14.25" customHeight="1">
      <c r="A3" s="446"/>
      <c r="B3" s="446"/>
      <c r="C3" s="448"/>
      <c r="D3" s="473" t="s">
        <v>12</v>
      </c>
      <c r="E3" s="516"/>
      <c r="F3" s="513" t="s">
        <v>13</v>
      </c>
      <c r="G3" s="442" t="s">
        <v>14</v>
      </c>
      <c r="H3" s="443"/>
      <c r="I3" s="443"/>
      <c r="J3" s="443"/>
      <c r="K3" s="443"/>
      <c r="L3" s="443"/>
      <c r="M3" s="443"/>
      <c r="N3" s="443"/>
      <c r="O3" s="443"/>
      <c r="P3" s="337"/>
      <c r="Q3" s="338"/>
      <c r="R3" s="316" t="s">
        <v>15</v>
      </c>
      <c r="S3" s="451" t="s">
        <v>16</v>
      </c>
      <c r="T3" s="452"/>
      <c r="U3" s="453"/>
      <c r="V3" s="451" t="s">
        <v>17</v>
      </c>
      <c r="W3" s="452"/>
      <c r="X3" s="453"/>
      <c r="Y3" s="461" t="s">
        <v>13</v>
      </c>
      <c r="Z3" s="457" t="s">
        <v>18</v>
      </c>
      <c r="AA3" s="431"/>
      <c r="AB3" s="507"/>
      <c r="AC3" s="502"/>
      <c r="AD3" s="503"/>
      <c r="AE3" s="497"/>
      <c r="AF3" s="498"/>
      <c r="AG3" s="498"/>
      <c r="AH3" s="498"/>
      <c r="AI3" s="499"/>
      <c r="AJ3" s="490"/>
      <c r="AK3" s="491"/>
      <c r="AL3" s="491"/>
      <c r="AM3" s="491"/>
      <c r="AN3" s="491"/>
      <c r="AO3" s="423"/>
      <c r="AP3" s="423"/>
      <c r="AQ3" s="483"/>
      <c r="AR3" s="483"/>
      <c r="AS3" s="478"/>
      <c r="AT3" s="478"/>
      <c r="AU3" s="478"/>
      <c r="AV3" s="478"/>
      <c r="AW3" s="512"/>
      <c r="AX3" s="512"/>
      <c r="AY3" s="512"/>
      <c r="AZ3" s="512"/>
    </row>
    <row r="4" spans="1:52" ht="14.25" customHeight="1">
      <c r="A4" s="446"/>
      <c r="B4" s="446"/>
      <c r="C4" s="448"/>
      <c r="D4" s="444" t="s">
        <v>24</v>
      </c>
      <c r="E4" s="517" t="s">
        <v>25</v>
      </c>
      <c r="F4" s="514"/>
      <c r="G4" s="441" t="s">
        <v>26</v>
      </c>
      <c r="H4" s="440" t="s">
        <v>143</v>
      </c>
      <c r="I4" s="440"/>
      <c r="J4" s="440"/>
      <c r="K4" s="440"/>
      <c r="L4" s="440"/>
      <c r="M4" s="440"/>
      <c r="N4" s="442" t="s">
        <v>28</v>
      </c>
      <c r="O4" s="443"/>
      <c r="P4" s="464" t="s">
        <v>29</v>
      </c>
      <c r="Q4" s="465"/>
      <c r="R4" s="475" t="s">
        <v>30</v>
      </c>
      <c r="S4" s="454"/>
      <c r="T4" s="455"/>
      <c r="U4" s="456"/>
      <c r="V4" s="454"/>
      <c r="W4" s="455"/>
      <c r="X4" s="456"/>
      <c r="Y4" s="462"/>
      <c r="Z4" s="458"/>
      <c r="AA4" s="519" t="s">
        <v>12</v>
      </c>
      <c r="AB4" s="520"/>
      <c r="AC4" s="504" t="s">
        <v>144</v>
      </c>
      <c r="AD4" s="505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151</v>
      </c>
      <c r="AM4" s="333" t="s">
        <v>32</v>
      </c>
      <c r="AN4" s="143" t="s">
        <v>151</v>
      </c>
      <c r="AO4" s="486" t="s">
        <v>33</v>
      </c>
      <c r="AP4" s="486" t="s">
        <v>34</v>
      </c>
      <c r="AQ4" s="484" t="s">
        <v>33</v>
      </c>
      <c r="AR4" s="484" t="s">
        <v>34</v>
      </c>
      <c r="AS4" s="479" t="s">
        <v>35</v>
      </c>
      <c r="AT4" s="314" t="s">
        <v>36</v>
      </c>
      <c r="AU4" s="479" t="s">
        <v>37</v>
      </c>
      <c r="AV4" s="481" t="s">
        <v>38</v>
      </c>
      <c r="AW4" s="510" t="s">
        <v>35</v>
      </c>
      <c r="AX4" s="144" t="s">
        <v>36</v>
      </c>
      <c r="AY4" s="510" t="s">
        <v>37</v>
      </c>
      <c r="AZ4" s="508" t="s">
        <v>38</v>
      </c>
    </row>
    <row r="5" spans="1:52" ht="14.85" customHeight="1">
      <c r="A5" s="446"/>
      <c r="B5" s="446"/>
      <c r="C5" s="448"/>
      <c r="D5" s="416"/>
      <c r="E5" s="518"/>
      <c r="F5" s="515"/>
      <c r="G5" s="441"/>
      <c r="H5" s="282" t="s">
        <v>39</v>
      </c>
      <c r="I5" s="283" t="s">
        <v>40</v>
      </c>
      <c r="J5" s="283" t="s">
        <v>41</v>
      </c>
      <c r="K5" s="283" t="s">
        <v>42</v>
      </c>
      <c r="L5" s="283" t="s">
        <v>43</v>
      </c>
      <c r="M5" s="284" t="s">
        <v>44</v>
      </c>
      <c r="N5" s="311" t="s">
        <v>45</v>
      </c>
      <c r="O5" s="347" t="s">
        <v>46</v>
      </c>
      <c r="P5" s="339" t="s">
        <v>26</v>
      </c>
      <c r="Q5" s="340" t="s">
        <v>145</v>
      </c>
      <c r="R5" s="47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63"/>
      <c r="Z5" s="459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4" t="s">
        <v>54</v>
      </c>
      <c r="AL5" s="148">
        <v>200</v>
      </c>
      <c r="AM5" s="234" t="s">
        <v>54</v>
      </c>
      <c r="AN5" s="148">
        <v>400</v>
      </c>
      <c r="AO5" s="487"/>
      <c r="AP5" s="487"/>
      <c r="AQ5" s="485"/>
      <c r="AR5" s="485"/>
      <c r="AS5" s="480"/>
      <c r="AT5" s="35" t="s">
        <v>57</v>
      </c>
      <c r="AU5" s="480"/>
      <c r="AV5" s="482"/>
      <c r="AW5" s="511"/>
      <c r="AX5" s="149" t="s">
        <v>57</v>
      </c>
      <c r="AY5" s="511"/>
      <c r="AZ5" s="509"/>
    </row>
    <row r="6" spans="1:52" ht="14.85" customHeight="1">
      <c r="A6" s="469">
        <v>1</v>
      </c>
      <c r="B6" s="469">
        <v>1</v>
      </c>
      <c r="C6" s="36" t="s">
        <v>58</v>
      </c>
      <c r="D6" s="150">
        <v>0</v>
      </c>
      <c r="E6" s="42">
        <v>0</v>
      </c>
      <c r="F6" s="255">
        <v>22</v>
      </c>
      <c r="G6" s="256">
        <v>15</v>
      </c>
      <c r="H6" s="244">
        <v>0</v>
      </c>
      <c r="I6" s="240">
        <v>0</v>
      </c>
      <c r="J6" s="240">
        <v>1</v>
      </c>
      <c r="K6" s="240">
        <v>0</v>
      </c>
      <c r="L6" s="240">
        <v>2</v>
      </c>
      <c r="M6" s="248">
        <v>0</v>
      </c>
      <c r="N6" s="233">
        <v>7</v>
      </c>
      <c r="O6" s="297">
        <v>0</v>
      </c>
      <c r="P6" s="233">
        <v>3</v>
      </c>
      <c r="Q6" s="297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2">
        <v>0</v>
      </c>
      <c r="Y6" s="235">
        <v>22</v>
      </c>
      <c r="Z6" s="212">
        <v>-1</v>
      </c>
      <c r="AA6" s="410">
        <v>1487069</v>
      </c>
      <c r="AB6" s="411">
        <v>10000.002488116503</v>
      </c>
      <c r="AC6" s="151">
        <f>AA6+'2025.9'!AC6</f>
        <v>2113110</v>
      </c>
      <c r="AD6" s="152">
        <f>AB6+'2025.9'!AD6</f>
        <v>14300.077616845494</v>
      </c>
      <c r="AE6" s="41">
        <v>0</v>
      </c>
      <c r="AF6" s="42">
        <v>0</v>
      </c>
      <c r="AG6" s="43">
        <f t="shared" ref="AG6:AG36" si="0">AF6*$AG$5</f>
        <v>0</v>
      </c>
      <c r="AH6" s="42">
        <v>0</v>
      </c>
      <c r="AI6" s="43">
        <f t="shared" ref="AI6:AI36" si="1">AH6*$AI$5</f>
        <v>0</v>
      </c>
      <c r="AJ6" s="153">
        <f>AE6+'2025.9'!AJ6</f>
        <v>0</v>
      </c>
      <c r="AK6" s="169">
        <f>AF6+'2025.9'!AK6</f>
        <v>0</v>
      </c>
      <c r="AL6" s="43">
        <f>AG6+'2025.9'!AL6</f>
        <v>0</v>
      </c>
      <c r="AM6" s="169">
        <f>AH6+'2025.9'!AM6</f>
        <v>0</v>
      </c>
      <c r="AN6" s="43">
        <f>AI6+'2025.9'!AN6</f>
        <v>0</v>
      </c>
      <c r="AO6" s="41">
        <v>0</v>
      </c>
      <c r="AP6" s="41">
        <v>0</v>
      </c>
      <c r="AQ6" s="41">
        <f>AO6+'2025.9'!AQ6</f>
        <v>0</v>
      </c>
      <c r="AR6" s="41">
        <f>AP6+'2025.9'!AR6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AS6+'2025.9'!AW6</f>
        <v>0</v>
      </c>
      <c r="AX6" s="41">
        <f>AT6+'2025.9'!AX6</f>
        <v>0</v>
      </c>
      <c r="AY6" s="41">
        <f>AU6+'2025.9'!AY6</f>
        <v>0</v>
      </c>
      <c r="AZ6" s="41">
        <f>AV6+'2025.9'!AZ6</f>
        <v>0</v>
      </c>
    </row>
    <row r="7" spans="1:52">
      <c r="A7" s="470"/>
      <c r="B7" s="470"/>
      <c r="C7" s="36" t="s">
        <v>59</v>
      </c>
      <c r="D7" s="150">
        <v>0</v>
      </c>
      <c r="E7" s="42">
        <v>0</v>
      </c>
      <c r="F7" s="255">
        <v>26</v>
      </c>
      <c r="G7" s="257">
        <v>25</v>
      </c>
      <c r="H7" s="245">
        <v>0</v>
      </c>
      <c r="I7" s="241">
        <v>0</v>
      </c>
      <c r="J7" s="241">
        <v>0</v>
      </c>
      <c r="K7" s="241">
        <v>0</v>
      </c>
      <c r="L7" s="241">
        <v>0</v>
      </c>
      <c r="M7" s="249">
        <v>0</v>
      </c>
      <c r="N7" s="203">
        <v>1</v>
      </c>
      <c r="O7" s="298">
        <v>0</v>
      </c>
      <c r="P7" s="203">
        <v>2</v>
      </c>
      <c r="Q7" s="298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2">
        <v>0</v>
      </c>
      <c r="Y7" s="235">
        <v>26</v>
      </c>
      <c r="Z7" s="212">
        <v>0</v>
      </c>
      <c r="AA7" s="391">
        <v>0</v>
      </c>
      <c r="AB7" s="393">
        <v>0</v>
      </c>
      <c r="AC7" s="151">
        <f>AA7+'2025.9'!AC7</f>
        <v>0</v>
      </c>
      <c r="AD7" s="152">
        <f>AB7+'2025.9'!AD7</f>
        <v>0</v>
      </c>
      <c r="AE7" s="41">
        <v>0</v>
      </c>
      <c r="AF7" s="42">
        <v>0</v>
      </c>
      <c r="AG7" s="43">
        <f t="shared" si="0"/>
        <v>0</v>
      </c>
      <c r="AH7" s="42">
        <v>0</v>
      </c>
      <c r="AI7" s="43">
        <f t="shared" si="1"/>
        <v>0</v>
      </c>
      <c r="AJ7" s="153">
        <f>AE7+'2025.9'!AJ7</f>
        <v>2</v>
      </c>
      <c r="AK7" s="169">
        <f>AF7+'2025.9'!AK7</f>
        <v>0</v>
      </c>
      <c r="AL7" s="43">
        <f>AG7+'2025.9'!AL7</f>
        <v>0</v>
      </c>
      <c r="AM7" s="169">
        <f>AH7+'2025.9'!AM7</f>
        <v>54</v>
      </c>
      <c r="AN7" s="43">
        <f>AI7+'2025.9'!AN7</f>
        <v>21600</v>
      </c>
      <c r="AO7" s="41">
        <v>0</v>
      </c>
      <c r="AP7" s="41">
        <v>0</v>
      </c>
      <c r="AQ7" s="41">
        <f>AO7+'2025.9'!AQ7</f>
        <v>0</v>
      </c>
      <c r="AR7" s="41">
        <f>AP7+'2025.9'!AR7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AS7+'2025.9'!AW7</f>
        <v>0</v>
      </c>
      <c r="AX7" s="41">
        <f>AT7+'2025.9'!AX7</f>
        <v>0</v>
      </c>
      <c r="AY7" s="41">
        <f>AU7+'2025.9'!AY7</f>
        <v>0</v>
      </c>
      <c r="AZ7" s="41">
        <f>AV7+'2025.9'!AZ7</f>
        <v>0</v>
      </c>
    </row>
    <row r="8" spans="1:52">
      <c r="A8" s="470"/>
      <c r="B8" s="470"/>
      <c r="C8" s="36" t="s">
        <v>60</v>
      </c>
      <c r="D8" s="150">
        <v>0</v>
      </c>
      <c r="E8" s="42">
        <v>0</v>
      </c>
      <c r="F8" s="255">
        <v>32</v>
      </c>
      <c r="G8" s="257">
        <v>22</v>
      </c>
      <c r="H8" s="245">
        <v>0</v>
      </c>
      <c r="I8" s="241">
        <v>0</v>
      </c>
      <c r="J8" s="241">
        <v>0</v>
      </c>
      <c r="K8" s="241">
        <v>0</v>
      </c>
      <c r="L8" s="241">
        <v>0</v>
      </c>
      <c r="M8" s="249">
        <v>0</v>
      </c>
      <c r="N8" s="203">
        <v>10</v>
      </c>
      <c r="O8" s="298">
        <v>0</v>
      </c>
      <c r="P8" s="203">
        <v>1</v>
      </c>
      <c r="Q8" s="298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2">
        <v>1</v>
      </c>
      <c r="Y8" s="235">
        <v>32</v>
      </c>
      <c r="Z8" s="212">
        <v>-1</v>
      </c>
      <c r="AA8" s="391">
        <v>0</v>
      </c>
      <c r="AB8" s="392">
        <v>0</v>
      </c>
      <c r="AC8" s="151">
        <f>AA8+'2025.9'!AC8</f>
        <v>1069425</v>
      </c>
      <c r="AD8" s="152">
        <f>AB8+'2025.9'!AD8</f>
        <v>7300.1081186163065</v>
      </c>
      <c r="AE8" s="41">
        <v>1</v>
      </c>
      <c r="AF8" s="42">
        <v>6</v>
      </c>
      <c r="AG8" s="43">
        <f t="shared" si="0"/>
        <v>1200</v>
      </c>
      <c r="AH8" s="42">
        <v>32</v>
      </c>
      <c r="AI8" s="43">
        <f t="shared" si="1"/>
        <v>12800</v>
      </c>
      <c r="AJ8" s="153">
        <f>AE8+'2025.9'!AJ8</f>
        <v>3</v>
      </c>
      <c r="AK8" s="169">
        <f>AF8+'2025.9'!AK8</f>
        <v>10</v>
      </c>
      <c r="AL8" s="43">
        <f>AG8+'2025.9'!AL8</f>
        <v>2000</v>
      </c>
      <c r="AM8" s="169">
        <f>AH8+'2025.9'!AM8</f>
        <v>129</v>
      </c>
      <c r="AN8" s="43">
        <f>AI8+'2025.9'!AN8</f>
        <v>51600</v>
      </c>
      <c r="AO8" s="41">
        <v>0</v>
      </c>
      <c r="AP8" s="41">
        <v>0</v>
      </c>
      <c r="AQ8" s="41">
        <f>AO8+'2025.9'!AQ8</f>
        <v>0</v>
      </c>
      <c r="AR8" s="41">
        <f>AP8+'2025.9'!AR8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AS8+'2025.9'!AW8</f>
        <v>1</v>
      </c>
      <c r="AX8" s="41">
        <f>AT8+'2025.9'!AX8</f>
        <v>60</v>
      </c>
      <c r="AY8" s="41">
        <f>AU8+'2025.9'!AY8</f>
        <v>37</v>
      </c>
      <c r="AZ8" s="41">
        <f>AV8+'2025.9'!AZ8</f>
        <v>2</v>
      </c>
    </row>
    <row r="9" spans="1:52">
      <c r="A9" s="470"/>
      <c r="B9" s="470"/>
      <c r="C9" s="36" t="s">
        <v>61</v>
      </c>
      <c r="D9" s="150">
        <v>0</v>
      </c>
      <c r="E9" s="42">
        <v>0</v>
      </c>
      <c r="F9" s="255">
        <v>42</v>
      </c>
      <c r="G9" s="257">
        <v>33</v>
      </c>
      <c r="H9" s="245">
        <v>0</v>
      </c>
      <c r="I9" s="241">
        <v>0</v>
      </c>
      <c r="J9" s="241">
        <v>1</v>
      </c>
      <c r="K9" s="241">
        <v>0</v>
      </c>
      <c r="L9" s="241">
        <v>0</v>
      </c>
      <c r="M9" s="249">
        <v>5</v>
      </c>
      <c r="N9" s="203">
        <v>9</v>
      </c>
      <c r="O9" s="298">
        <v>0</v>
      </c>
      <c r="P9" s="203">
        <v>4</v>
      </c>
      <c r="Q9" s="298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2">
        <v>0</v>
      </c>
      <c r="Y9" s="235">
        <v>42</v>
      </c>
      <c r="Z9" s="212">
        <v>0</v>
      </c>
      <c r="AA9" s="391">
        <v>401517</v>
      </c>
      <c r="AB9" s="393">
        <v>2700.0569570215466</v>
      </c>
      <c r="AC9" s="151">
        <f>AA9+'2025.9'!AC9</f>
        <v>690405</v>
      </c>
      <c r="AD9" s="152">
        <f>AB9+'2025.9'!AD9</f>
        <v>4700.0678955765679</v>
      </c>
      <c r="AE9" s="41">
        <v>1</v>
      </c>
      <c r="AF9" s="42">
        <v>0</v>
      </c>
      <c r="AG9" s="43">
        <f t="shared" si="0"/>
        <v>0</v>
      </c>
      <c r="AH9" s="42">
        <v>41</v>
      </c>
      <c r="AI9" s="43">
        <f t="shared" si="1"/>
        <v>16400</v>
      </c>
      <c r="AJ9" s="153">
        <f>AE9+'2025.9'!AJ9</f>
        <v>4</v>
      </c>
      <c r="AK9" s="169">
        <f>AF9+'2025.9'!AK9</f>
        <v>0</v>
      </c>
      <c r="AL9" s="43">
        <f>AG9+'2025.9'!AL9</f>
        <v>0</v>
      </c>
      <c r="AM9" s="169">
        <f>AH9+'2025.9'!AM9</f>
        <v>171</v>
      </c>
      <c r="AN9" s="43">
        <f>AI9+'2025.9'!AN9</f>
        <v>68400</v>
      </c>
      <c r="AO9" s="41">
        <v>0</v>
      </c>
      <c r="AP9" s="41">
        <v>0</v>
      </c>
      <c r="AQ9" s="41">
        <f>AO9+'2025.9'!AQ9</f>
        <v>0</v>
      </c>
      <c r="AR9" s="41">
        <f>AP9+'2025.9'!AR9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AS9+'2025.9'!AW9</f>
        <v>0</v>
      </c>
      <c r="AX9" s="41">
        <f>AT9+'2025.9'!AX9</f>
        <v>0</v>
      </c>
      <c r="AY9" s="41">
        <f>AU9+'2025.9'!AY9</f>
        <v>0</v>
      </c>
      <c r="AZ9" s="41">
        <f>AV9+'2025.9'!AZ9</f>
        <v>0</v>
      </c>
    </row>
    <row r="10" spans="1:52">
      <c r="A10" s="470"/>
      <c r="B10" s="470"/>
      <c r="C10" s="36" t="s">
        <v>62</v>
      </c>
      <c r="D10" s="150">
        <v>0</v>
      </c>
      <c r="E10" s="42">
        <v>0</v>
      </c>
      <c r="F10" s="255">
        <v>33</v>
      </c>
      <c r="G10" s="257">
        <v>21</v>
      </c>
      <c r="H10" s="245">
        <v>0</v>
      </c>
      <c r="I10" s="241">
        <v>0</v>
      </c>
      <c r="J10" s="241">
        <v>0</v>
      </c>
      <c r="K10" s="241">
        <v>0</v>
      </c>
      <c r="L10" s="241">
        <v>0</v>
      </c>
      <c r="M10" s="249">
        <v>0</v>
      </c>
      <c r="N10" s="203">
        <v>12</v>
      </c>
      <c r="O10" s="298">
        <v>0</v>
      </c>
      <c r="P10" s="203">
        <v>5</v>
      </c>
      <c r="Q10" s="298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2">
        <v>0</v>
      </c>
      <c r="Y10" s="235">
        <v>33</v>
      </c>
      <c r="Z10" s="212">
        <v>0</v>
      </c>
      <c r="AA10" s="391">
        <v>0</v>
      </c>
      <c r="AB10" s="393">
        <v>0</v>
      </c>
      <c r="AC10" s="151">
        <f>AA10+'2025.9'!AC10</f>
        <v>0</v>
      </c>
      <c r="AD10" s="152">
        <f>AB10+'2025.9'!AD10</f>
        <v>0</v>
      </c>
      <c r="AE10" s="41">
        <v>0</v>
      </c>
      <c r="AF10" s="42">
        <v>0</v>
      </c>
      <c r="AG10" s="43">
        <f t="shared" si="0"/>
        <v>0</v>
      </c>
      <c r="AH10" s="42">
        <v>0</v>
      </c>
      <c r="AI10" s="43">
        <f t="shared" si="1"/>
        <v>0</v>
      </c>
      <c r="AJ10" s="153">
        <f>AE10+'2025.9'!AJ10</f>
        <v>3</v>
      </c>
      <c r="AK10" s="169">
        <f>AF10+'2025.9'!AK10</f>
        <v>0</v>
      </c>
      <c r="AL10" s="43">
        <f>AG10+'2025.9'!AL10</f>
        <v>0</v>
      </c>
      <c r="AM10" s="169">
        <f>AH10+'2025.9'!AM10</f>
        <v>145</v>
      </c>
      <c r="AN10" s="43">
        <f>AI10+'2025.9'!AN10</f>
        <v>58000</v>
      </c>
      <c r="AO10" s="41">
        <v>0</v>
      </c>
      <c r="AP10" s="41">
        <v>0</v>
      </c>
      <c r="AQ10" s="41">
        <f>AO10+'2025.9'!AQ10</f>
        <v>1</v>
      </c>
      <c r="AR10" s="41">
        <f>AP10+'2025.9'!AR10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AS10+'2025.9'!AW10</f>
        <v>0</v>
      </c>
      <c r="AX10" s="41">
        <f>AT10+'2025.9'!AX10</f>
        <v>0</v>
      </c>
      <c r="AY10" s="41">
        <f>AU10+'2025.9'!AY10</f>
        <v>0</v>
      </c>
      <c r="AZ10" s="41">
        <f>AV10+'2025.9'!AZ10</f>
        <v>0</v>
      </c>
    </row>
    <row r="11" spans="1:52">
      <c r="A11" s="470"/>
      <c r="B11" s="471"/>
      <c r="C11" s="36" t="s">
        <v>63</v>
      </c>
      <c r="D11" s="150">
        <v>0</v>
      </c>
      <c r="E11" s="42">
        <v>0</v>
      </c>
      <c r="F11" s="255">
        <v>18</v>
      </c>
      <c r="G11" s="257">
        <v>16</v>
      </c>
      <c r="H11" s="245">
        <v>0</v>
      </c>
      <c r="I11" s="241">
        <v>0</v>
      </c>
      <c r="J11" s="241">
        <v>0</v>
      </c>
      <c r="K11" s="241">
        <v>0</v>
      </c>
      <c r="L11" s="241">
        <v>0</v>
      </c>
      <c r="M11" s="249">
        <v>0</v>
      </c>
      <c r="N11" s="203">
        <v>2</v>
      </c>
      <c r="O11" s="298">
        <v>0</v>
      </c>
      <c r="P11" s="203">
        <v>3</v>
      </c>
      <c r="Q11" s="298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2">
        <v>0</v>
      </c>
      <c r="Y11" s="235">
        <v>18</v>
      </c>
      <c r="Z11" s="212">
        <v>2</v>
      </c>
      <c r="AA11" s="391">
        <v>0</v>
      </c>
      <c r="AB11" s="393">
        <v>0</v>
      </c>
      <c r="AC11" s="151">
        <f>AA11+'2025.9'!AC11</f>
        <v>144444</v>
      </c>
      <c r="AD11" s="152">
        <f>AB11+'2025.9'!AD11</f>
        <v>1000.0054692775105</v>
      </c>
      <c r="AE11" s="41">
        <v>2</v>
      </c>
      <c r="AF11" s="42">
        <v>0</v>
      </c>
      <c r="AG11" s="43">
        <f t="shared" si="0"/>
        <v>0</v>
      </c>
      <c r="AH11" s="42">
        <v>93</v>
      </c>
      <c r="AI11" s="43">
        <f t="shared" si="1"/>
        <v>37200</v>
      </c>
      <c r="AJ11" s="153">
        <f>AE11+'2025.9'!AJ11</f>
        <v>2</v>
      </c>
      <c r="AK11" s="169">
        <f>AF11+'2025.9'!AK11</f>
        <v>0</v>
      </c>
      <c r="AL11" s="43">
        <f>AG11+'2025.9'!AL11</f>
        <v>0</v>
      </c>
      <c r="AM11" s="169">
        <f>AH11+'2025.9'!AM11</f>
        <v>93</v>
      </c>
      <c r="AN11" s="43">
        <f>AI11+'2025.9'!AN11</f>
        <v>37200</v>
      </c>
      <c r="AO11" s="41">
        <v>0</v>
      </c>
      <c r="AP11" s="41">
        <v>0</v>
      </c>
      <c r="AQ11" s="41">
        <f>AO11+'2025.9'!AQ11</f>
        <v>0</v>
      </c>
      <c r="AR11" s="41">
        <f>AP11+'2025.9'!AR11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AS11+'2025.9'!AW11</f>
        <v>0</v>
      </c>
      <c r="AX11" s="41">
        <f>AT11+'2025.9'!AX11</f>
        <v>0</v>
      </c>
      <c r="AY11" s="41">
        <f>AU11+'2025.9'!AY11</f>
        <v>0</v>
      </c>
      <c r="AZ11" s="41">
        <f>AV11+'2025.9'!AZ11</f>
        <v>0</v>
      </c>
    </row>
    <row r="12" spans="1:52">
      <c r="A12" s="470"/>
      <c r="B12" s="472">
        <v>2</v>
      </c>
      <c r="C12" s="36" t="s">
        <v>64</v>
      </c>
      <c r="D12" s="150">
        <v>0</v>
      </c>
      <c r="E12" s="42">
        <v>0</v>
      </c>
      <c r="F12" s="255">
        <v>61</v>
      </c>
      <c r="G12" s="257">
        <v>55</v>
      </c>
      <c r="H12" s="245">
        <v>0</v>
      </c>
      <c r="I12" s="241">
        <v>0</v>
      </c>
      <c r="J12" s="241">
        <v>3</v>
      </c>
      <c r="K12" s="241">
        <v>0</v>
      </c>
      <c r="L12" s="241">
        <v>1</v>
      </c>
      <c r="M12" s="249">
        <v>0</v>
      </c>
      <c r="N12" s="203">
        <v>6</v>
      </c>
      <c r="O12" s="298">
        <v>0</v>
      </c>
      <c r="P12" s="203">
        <v>5</v>
      </c>
      <c r="Q12" s="298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2">
        <v>0</v>
      </c>
      <c r="Y12" s="235">
        <v>61</v>
      </c>
      <c r="Z12" s="212">
        <v>4</v>
      </c>
      <c r="AA12" s="391">
        <v>0</v>
      </c>
      <c r="AB12" s="393">
        <v>0</v>
      </c>
      <c r="AC12" s="151">
        <f>AA12+'2025.9'!AC12</f>
        <v>746840</v>
      </c>
      <c r="AD12" s="152">
        <f>AB12+'2025.9'!AD12</f>
        <v>5000.0153982585507</v>
      </c>
      <c r="AE12" s="41">
        <v>0</v>
      </c>
      <c r="AF12" s="42">
        <v>0</v>
      </c>
      <c r="AG12" s="43">
        <f t="shared" si="0"/>
        <v>0</v>
      </c>
      <c r="AH12" s="42">
        <v>0</v>
      </c>
      <c r="AI12" s="43">
        <f t="shared" si="1"/>
        <v>0</v>
      </c>
      <c r="AJ12" s="153">
        <f>AE12+'2025.9'!AJ12</f>
        <v>1</v>
      </c>
      <c r="AK12" s="169">
        <f>AF12+'2025.9'!AK12</f>
        <v>0</v>
      </c>
      <c r="AL12" s="43">
        <f>AG12+'2025.9'!AL12</f>
        <v>0</v>
      </c>
      <c r="AM12" s="169">
        <f>AH12+'2025.9'!AM12</f>
        <v>66</v>
      </c>
      <c r="AN12" s="43">
        <f>AI12+'2025.9'!AN12</f>
        <v>26400</v>
      </c>
      <c r="AO12" s="41">
        <v>0</v>
      </c>
      <c r="AP12" s="41">
        <v>0</v>
      </c>
      <c r="AQ12" s="41">
        <f>AO12+'2025.9'!AQ12</f>
        <v>0</v>
      </c>
      <c r="AR12" s="41">
        <f>AP12+'2025.9'!AR12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AS12+'2025.9'!AW12</f>
        <v>0</v>
      </c>
      <c r="AX12" s="41">
        <f>AT12+'2025.9'!AX12</f>
        <v>0</v>
      </c>
      <c r="AY12" s="41">
        <f>AU12+'2025.9'!AY12</f>
        <v>0</v>
      </c>
      <c r="AZ12" s="41">
        <f>AV12+'2025.9'!AZ12</f>
        <v>0</v>
      </c>
    </row>
    <row r="13" spans="1:52">
      <c r="A13" s="470"/>
      <c r="B13" s="472"/>
      <c r="C13" s="36" t="s">
        <v>65</v>
      </c>
      <c r="D13" s="150">
        <v>0</v>
      </c>
      <c r="E13" s="42">
        <v>0</v>
      </c>
      <c r="F13" s="255">
        <v>18</v>
      </c>
      <c r="G13" s="257">
        <v>13</v>
      </c>
      <c r="H13" s="245">
        <v>0</v>
      </c>
      <c r="I13" s="241">
        <v>0</v>
      </c>
      <c r="J13" s="241">
        <v>0</v>
      </c>
      <c r="K13" s="241">
        <v>0</v>
      </c>
      <c r="L13" s="241">
        <v>0</v>
      </c>
      <c r="M13" s="249">
        <v>0</v>
      </c>
      <c r="N13" s="203">
        <v>5</v>
      </c>
      <c r="O13" s="298">
        <v>0</v>
      </c>
      <c r="P13" s="203">
        <v>0</v>
      </c>
      <c r="Q13" s="298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2">
        <v>0</v>
      </c>
      <c r="Y13" s="235">
        <v>18</v>
      </c>
      <c r="Z13" s="212">
        <v>0</v>
      </c>
      <c r="AA13" s="391">
        <v>0</v>
      </c>
      <c r="AB13" s="393">
        <v>0</v>
      </c>
      <c r="AC13" s="151">
        <f>AA13+'2025.9'!AC13</f>
        <v>0</v>
      </c>
      <c r="AD13" s="152">
        <f>AB13+'2025.9'!AD13</f>
        <v>0</v>
      </c>
      <c r="AE13" s="41">
        <v>0</v>
      </c>
      <c r="AF13" s="42">
        <v>0</v>
      </c>
      <c r="AG13" s="43">
        <f t="shared" si="0"/>
        <v>0</v>
      </c>
      <c r="AH13" s="42">
        <v>0</v>
      </c>
      <c r="AI13" s="43">
        <f t="shared" si="1"/>
        <v>0</v>
      </c>
      <c r="AJ13" s="153">
        <f>AE13+'2025.9'!AJ13</f>
        <v>1</v>
      </c>
      <c r="AK13" s="169">
        <f>AF13+'2025.9'!AK13</f>
        <v>0</v>
      </c>
      <c r="AL13" s="43">
        <f>AG13+'2025.9'!AL13</f>
        <v>0</v>
      </c>
      <c r="AM13" s="169">
        <f>AH13+'2025.9'!AM13</f>
        <v>28</v>
      </c>
      <c r="AN13" s="43">
        <f>AI13+'2025.9'!AN13</f>
        <v>11200</v>
      </c>
      <c r="AO13" s="41">
        <v>0</v>
      </c>
      <c r="AP13" s="41">
        <v>0</v>
      </c>
      <c r="AQ13" s="41">
        <f>AO13+'2025.9'!AQ13</f>
        <v>0</v>
      </c>
      <c r="AR13" s="41">
        <f>AP13+'2025.9'!AR13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AS13+'2025.9'!AW13</f>
        <v>0</v>
      </c>
      <c r="AX13" s="41">
        <f>AT13+'2025.9'!AX13</f>
        <v>0</v>
      </c>
      <c r="AY13" s="41">
        <f>AU13+'2025.9'!AY13</f>
        <v>0</v>
      </c>
      <c r="AZ13" s="41">
        <f>AV13+'2025.9'!AZ13</f>
        <v>0</v>
      </c>
    </row>
    <row r="14" spans="1:52">
      <c r="A14" s="470"/>
      <c r="B14" s="472"/>
      <c r="C14" s="36" t="s">
        <v>66</v>
      </c>
      <c r="D14" s="150">
        <v>0</v>
      </c>
      <c r="E14" s="42">
        <v>0</v>
      </c>
      <c r="F14" s="255">
        <v>59</v>
      </c>
      <c r="G14" s="257">
        <v>59</v>
      </c>
      <c r="H14" s="245">
        <v>0</v>
      </c>
      <c r="I14" s="241">
        <v>0</v>
      </c>
      <c r="J14" s="241">
        <v>2</v>
      </c>
      <c r="K14" s="241">
        <v>0</v>
      </c>
      <c r="L14" s="241">
        <v>2</v>
      </c>
      <c r="M14" s="249">
        <v>0</v>
      </c>
      <c r="N14" s="203">
        <v>0</v>
      </c>
      <c r="O14" s="298">
        <v>0</v>
      </c>
      <c r="P14" s="203">
        <v>7</v>
      </c>
      <c r="Q14" s="298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2">
        <v>0</v>
      </c>
      <c r="Y14" s="235">
        <v>59</v>
      </c>
      <c r="Z14" s="212">
        <v>5</v>
      </c>
      <c r="AA14" s="391">
        <v>0</v>
      </c>
      <c r="AB14" s="393">
        <v>0</v>
      </c>
      <c r="AC14" s="151">
        <f>AA14+'2025.9'!AC14</f>
        <v>0</v>
      </c>
      <c r="AD14" s="152">
        <f>AB14+'2025.9'!AD14</f>
        <v>0</v>
      </c>
      <c r="AE14" s="41">
        <v>1</v>
      </c>
      <c r="AF14" s="42">
        <v>0</v>
      </c>
      <c r="AG14" s="43">
        <f t="shared" si="0"/>
        <v>0</v>
      </c>
      <c r="AH14" s="42">
        <v>46</v>
      </c>
      <c r="AI14" s="43">
        <f t="shared" si="1"/>
        <v>18400</v>
      </c>
      <c r="AJ14" s="153">
        <f>AE14+'2025.9'!AJ14</f>
        <v>2</v>
      </c>
      <c r="AK14" s="169">
        <f>AF14+'2025.9'!AK14</f>
        <v>0</v>
      </c>
      <c r="AL14" s="43">
        <f>AG14+'2025.9'!AL14</f>
        <v>0</v>
      </c>
      <c r="AM14" s="169">
        <f>AH14+'2025.9'!AM14</f>
        <v>87</v>
      </c>
      <c r="AN14" s="43">
        <f>AI14+'2025.9'!AN14</f>
        <v>34800</v>
      </c>
      <c r="AO14" s="41">
        <v>0</v>
      </c>
      <c r="AP14" s="41">
        <v>0</v>
      </c>
      <c r="AQ14" s="41">
        <f>AO14+'2025.9'!AQ14</f>
        <v>0</v>
      </c>
      <c r="AR14" s="41">
        <f>AP14+'2025.9'!AR14</f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f>AS14+'2025.9'!AW14</f>
        <v>1</v>
      </c>
      <c r="AX14" s="41">
        <f>AT14+'2025.9'!AX14</f>
        <v>420</v>
      </c>
      <c r="AY14" s="41">
        <f>AU14+'2025.9'!AY14</f>
        <v>12</v>
      </c>
      <c r="AZ14" s="41">
        <f>AV14+'2025.9'!AZ14</f>
        <v>13</v>
      </c>
    </row>
    <row r="15" spans="1:52">
      <c r="A15" s="470"/>
      <c r="B15" s="472"/>
      <c r="C15" s="36" t="s">
        <v>67</v>
      </c>
      <c r="D15" s="150">
        <v>0</v>
      </c>
      <c r="E15" s="42">
        <v>0</v>
      </c>
      <c r="F15" s="255">
        <v>17</v>
      </c>
      <c r="G15" s="257">
        <v>16</v>
      </c>
      <c r="H15" s="245">
        <v>0</v>
      </c>
      <c r="I15" s="241">
        <v>0</v>
      </c>
      <c r="J15" s="241">
        <v>0</v>
      </c>
      <c r="K15" s="241">
        <v>1</v>
      </c>
      <c r="L15" s="241">
        <v>0</v>
      </c>
      <c r="M15" s="249">
        <v>0</v>
      </c>
      <c r="N15" s="203">
        <v>1</v>
      </c>
      <c r="O15" s="298">
        <v>0</v>
      </c>
      <c r="P15" s="203">
        <v>1</v>
      </c>
      <c r="Q15" s="298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2">
        <v>0</v>
      </c>
      <c r="Y15" s="235">
        <v>17</v>
      </c>
      <c r="Z15" s="212">
        <v>2</v>
      </c>
      <c r="AA15" s="391">
        <v>0</v>
      </c>
      <c r="AB15" s="393">
        <v>0</v>
      </c>
      <c r="AC15" s="151">
        <f>AA15+'2025.9'!AC15</f>
        <v>0</v>
      </c>
      <c r="AD15" s="152">
        <f>AB15+'2025.9'!AD15</f>
        <v>0</v>
      </c>
      <c r="AE15" s="41">
        <v>0</v>
      </c>
      <c r="AF15" s="42">
        <v>0</v>
      </c>
      <c r="AG15" s="43">
        <f t="shared" si="0"/>
        <v>0</v>
      </c>
      <c r="AH15" s="42">
        <v>0</v>
      </c>
      <c r="AI15" s="43">
        <f t="shared" si="1"/>
        <v>0</v>
      </c>
      <c r="AJ15" s="153">
        <f>AE15+'2025.9'!AJ15</f>
        <v>3</v>
      </c>
      <c r="AK15" s="169">
        <f>AF15+'2025.9'!AK15</f>
        <v>0</v>
      </c>
      <c r="AL15" s="43">
        <f>AG15+'2025.9'!AL15</f>
        <v>0</v>
      </c>
      <c r="AM15" s="169">
        <f>AH15+'2025.9'!AM15</f>
        <v>120</v>
      </c>
      <c r="AN15" s="43">
        <f>AI15+'2025.9'!AN15</f>
        <v>48000</v>
      </c>
      <c r="AO15" s="41">
        <v>0</v>
      </c>
      <c r="AP15" s="41">
        <v>0</v>
      </c>
      <c r="AQ15" s="41">
        <f>AO15+'2025.9'!AQ15</f>
        <v>0</v>
      </c>
      <c r="AR15" s="41">
        <f>AP15+'2025.9'!AR15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AS15+'2025.9'!AW15</f>
        <v>0</v>
      </c>
      <c r="AX15" s="41">
        <f>AT15+'2025.9'!AX15</f>
        <v>0</v>
      </c>
      <c r="AY15" s="41">
        <f>AU15+'2025.9'!AY15</f>
        <v>0</v>
      </c>
      <c r="AZ15" s="41">
        <f>AV15+'2025.9'!AZ15</f>
        <v>0</v>
      </c>
    </row>
    <row r="16" spans="1:52">
      <c r="A16" s="470"/>
      <c r="B16" s="472"/>
      <c r="C16" s="36" t="s">
        <v>68</v>
      </c>
      <c r="D16" s="150">
        <v>1</v>
      </c>
      <c r="E16" s="42">
        <v>0</v>
      </c>
      <c r="F16" s="255">
        <v>44</v>
      </c>
      <c r="G16" s="257">
        <v>44</v>
      </c>
      <c r="H16" s="245">
        <v>0</v>
      </c>
      <c r="I16" s="241">
        <v>0</v>
      </c>
      <c r="J16" s="241">
        <v>0</v>
      </c>
      <c r="K16" s="241">
        <v>0</v>
      </c>
      <c r="L16" s="241">
        <v>0</v>
      </c>
      <c r="M16" s="249">
        <v>0</v>
      </c>
      <c r="N16" s="203">
        <v>0</v>
      </c>
      <c r="O16" s="298">
        <v>0</v>
      </c>
      <c r="P16" s="203">
        <v>8</v>
      </c>
      <c r="Q16" s="298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2">
        <v>0</v>
      </c>
      <c r="Y16" s="235">
        <v>44</v>
      </c>
      <c r="Z16" s="212">
        <v>1</v>
      </c>
      <c r="AA16" s="391">
        <v>0</v>
      </c>
      <c r="AB16" s="393">
        <v>0</v>
      </c>
      <c r="AC16" s="151">
        <f>AA16+'2025.9'!AC16</f>
        <v>0</v>
      </c>
      <c r="AD16" s="152">
        <f>AB16+'2025.9'!AD16</f>
        <v>0</v>
      </c>
      <c r="AE16" s="41">
        <v>1</v>
      </c>
      <c r="AF16" s="42">
        <v>2</v>
      </c>
      <c r="AG16" s="43">
        <f t="shared" si="0"/>
        <v>400</v>
      </c>
      <c r="AH16" s="42">
        <v>103</v>
      </c>
      <c r="AI16" s="43">
        <f t="shared" si="1"/>
        <v>41200</v>
      </c>
      <c r="AJ16" s="153">
        <f>AE16+'2025.9'!AJ16</f>
        <v>1</v>
      </c>
      <c r="AK16" s="169">
        <f>AF16+'2025.9'!AK16</f>
        <v>2</v>
      </c>
      <c r="AL16" s="43">
        <f>AG16+'2025.9'!AL16</f>
        <v>400</v>
      </c>
      <c r="AM16" s="169">
        <f>AH16+'2025.9'!AM16</f>
        <v>103</v>
      </c>
      <c r="AN16" s="43">
        <f>AI16+'2025.9'!AN16</f>
        <v>41200</v>
      </c>
      <c r="AO16" s="41">
        <v>0</v>
      </c>
      <c r="AP16" s="41">
        <v>0</v>
      </c>
      <c r="AQ16" s="41">
        <f>AO16+'2025.9'!AQ16</f>
        <v>0</v>
      </c>
      <c r="AR16" s="41">
        <f>AP16+'2025.9'!AR16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AS16+'2025.9'!AW16</f>
        <v>0</v>
      </c>
      <c r="AX16" s="41">
        <f>AT16+'2025.9'!AX16</f>
        <v>0</v>
      </c>
      <c r="AY16" s="41">
        <f>AU16+'2025.9'!AY16</f>
        <v>0</v>
      </c>
      <c r="AZ16" s="41">
        <f>AV16+'2025.9'!AZ16</f>
        <v>0</v>
      </c>
    </row>
    <row r="17" spans="1:52">
      <c r="A17" s="470"/>
      <c r="B17" s="472">
        <v>3</v>
      </c>
      <c r="C17" s="36" t="s">
        <v>69</v>
      </c>
      <c r="D17" s="150">
        <v>2</v>
      </c>
      <c r="E17" s="42">
        <v>1</v>
      </c>
      <c r="F17" s="255">
        <v>48</v>
      </c>
      <c r="G17" s="257">
        <v>39</v>
      </c>
      <c r="H17" s="245">
        <v>0</v>
      </c>
      <c r="I17" s="241">
        <v>0</v>
      </c>
      <c r="J17" s="241">
        <v>0</v>
      </c>
      <c r="K17" s="241">
        <v>2</v>
      </c>
      <c r="L17" s="241">
        <v>4</v>
      </c>
      <c r="M17" s="249">
        <v>0</v>
      </c>
      <c r="N17" s="203">
        <v>9</v>
      </c>
      <c r="O17" s="298">
        <v>0</v>
      </c>
      <c r="P17" s="203">
        <v>3</v>
      </c>
      <c r="Q17" s="298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2">
        <v>0</v>
      </c>
      <c r="Y17" s="235">
        <v>48</v>
      </c>
      <c r="Z17" s="212">
        <v>2</v>
      </c>
      <c r="AA17" s="391">
        <v>0</v>
      </c>
      <c r="AB17" s="393">
        <v>0</v>
      </c>
      <c r="AC17" s="151">
        <f>AA17+'2025.9'!AC17</f>
        <v>0</v>
      </c>
      <c r="AD17" s="152">
        <f>AB17+'2025.9'!AD17</f>
        <v>0</v>
      </c>
      <c r="AE17" s="41">
        <v>0</v>
      </c>
      <c r="AF17" s="42">
        <v>0</v>
      </c>
      <c r="AG17" s="43">
        <f t="shared" si="0"/>
        <v>0</v>
      </c>
      <c r="AH17" s="42">
        <v>0</v>
      </c>
      <c r="AI17" s="43">
        <f t="shared" si="1"/>
        <v>0</v>
      </c>
      <c r="AJ17" s="153">
        <f>AE17+'2025.9'!AJ17</f>
        <v>1</v>
      </c>
      <c r="AK17" s="169">
        <f>AF17+'2025.9'!AK17</f>
        <v>0</v>
      </c>
      <c r="AL17" s="43">
        <f>AG17+'2025.9'!AL17</f>
        <v>0</v>
      </c>
      <c r="AM17" s="169">
        <f>AH17+'2025.9'!AM17</f>
        <v>38</v>
      </c>
      <c r="AN17" s="43">
        <f>AI17+'2025.9'!AN17</f>
        <v>15200</v>
      </c>
      <c r="AO17" s="41">
        <v>0</v>
      </c>
      <c r="AP17" s="41">
        <v>0</v>
      </c>
      <c r="AQ17" s="41">
        <f>AO17+'2025.9'!AQ17</f>
        <v>2</v>
      </c>
      <c r="AR17" s="41">
        <f>AP17+'2025.9'!AR17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AS17+'2025.9'!AW17</f>
        <v>1</v>
      </c>
      <c r="AX17" s="41">
        <f>AT17+'2025.9'!AX17</f>
        <v>480</v>
      </c>
      <c r="AY17" s="41">
        <f>AU17+'2025.9'!AY17</f>
        <v>23</v>
      </c>
      <c r="AZ17" s="41">
        <f>AV17+'2025.9'!AZ17</f>
        <v>3</v>
      </c>
    </row>
    <row r="18" spans="1:52">
      <c r="A18" s="470"/>
      <c r="B18" s="472"/>
      <c r="C18" s="36" t="s">
        <v>70</v>
      </c>
      <c r="D18" s="150">
        <v>0</v>
      </c>
      <c r="E18" s="42">
        <v>0</v>
      </c>
      <c r="F18" s="255">
        <v>30</v>
      </c>
      <c r="G18" s="257">
        <v>26</v>
      </c>
      <c r="H18" s="245">
        <v>0</v>
      </c>
      <c r="I18" s="241">
        <v>0</v>
      </c>
      <c r="J18" s="241">
        <v>0</v>
      </c>
      <c r="K18" s="241">
        <v>0</v>
      </c>
      <c r="L18" s="241">
        <v>0</v>
      </c>
      <c r="M18" s="249">
        <v>0</v>
      </c>
      <c r="N18" s="203">
        <v>4</v>
      </c>
      <c r="O18" s="298">
        <v>0</v>
      </c>
      <c r="P18" s="203">
        <v>1</v>
      </c>
      <c r="Q18" s="298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2">
        <v>0</v>
      </c>
      <c r="Y18" s="235">
        <v>30</v>
      </c>
      <c r="Z18" s="212">
        <v>1</v>
      </c>
      <c r="AA18" s="391">
        <v>0</v>
      </c>
      <c r="AB18" s="393">
        <v>0</v>
      </c>
      <c r="AC18" s="151">
        <f>AA18+'2025.9'!AC18</f>
        <v>0</v>
      </c>
      <c r="AD18" s="152">
        <f>AB18+'2025.9'!AD18</f>
        <v>0</v>
      </c>
      <c r="AE18" s="41">
        <v>1</v>
      </c>
      <c r="AF18" s="42">
        <v>0</v>
      </c>
      <c r="AG18" s="43">
        <f t="shared" si="0"/>
        <v>0</v>
      </c>
      <c r="AH18" s="42">
        <v>9</v>
      </c>
      <c r="AI18" s="43">
        <f t="shared" si="1"/>
        <v>3600</v>
      </c>
      <c r="AJ18" s="153">
        <f>AE18+'2025.9'!AJ18</f>
        <v>6</v>
      </c>
      <c r="AK18" s="169">
        <f>AF18+'2025.9'!AK18</f>
        <v>1</v>
      </c>
      <c r="AL18" s="43">
        <f>AG18+'2025.9'!AL18</f>
        <v>200</v>
      </c>
      <c r="AM18" s="169">
        <f>AH18+'2025.9'!AM18</f>
        <v>213</v>
      </c>
      <c r="AN18" s="43">
        <f>AI18+'2025.9'!AN18</f>
        <v>85200</v>
      </c>
      <c r="AO18" s="41">
        <v>0</v>
      </c>
      <c r="AP18" s="41">
        <v>0</v>
      </c>
      <c r="AQ18" s="41">
        <f>AO18+'2025.9'!AQ18</f>
        <v>0</v>
      </c>
      <c r="AR18" s="41">
        <f>AP18+'2025.9'!AR18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AS18+'2025.9'!AW18</f>
        <v>2</v>
      </c>
      <c r="AX18" s="41">
        <f>AT18+'2025.9'!AX18</f>
        <v>105</v>
      </c>
      <c r="AY18" s="41">
        <f>AU18+'2025.9'!AY18</f>
        <v>290</v>
      </c>
      <c r="AZ18" s="41">
        <f>AV18+'2025.9'!AZ18</f>
        <v>5</v>
      </c>
    </row>
    <row r="19" spans="1:52">
      <c r="A19" s="470"/>
      <c r="B19" s="472"/>
      <c r="C19" s="36" t="s">
        <v>71</v>
      </c>
      <c r="D19" s="150">
        <v>0</v>
      </c>
      <c r="E19" s="42">
        <v>0</v>
      </c>
      <c r="F19" s="255">
        <v>29</v>
      </c>
      <c r="G19" s="257">
        <v>25</v>
      </c>
      <c r="H19" s="245">
        <v>0</v>
      </c>
      <c r="I19" s="241">
        <v>0</v>
      </c>
      <c r="J19" s="241">
        <v>0</v>
      </c>
      <c r="K19" s="241">
        <v>0</v>
      </c>
      <c r="L19" s="241">
        <v>1</v>
      </c>
      <c r="M19" s="249">
        <v>7</v>
      </c>
      <c r="N19" s="203">
        <v>4</v>
      </c>
      <c r="O19" s="298">
        <v>0</v>
      </c>
      <c r="P19" s="203">
        <v>5</v>
      </c>
      <c r="Q19" s="298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2">
        <v>0</v>
      </c>
      <c r="Y19" s="235">
        <v>29</v>
      </c>
      <c r="Z19" s="212">
        <v>1</v>
      </c>
      <c r="AA19" s="391">
        <v>0</v>
      </c>
      <c r="AB19" s="393">
        <v>0</v>
      </c>
      <c r="AC19" s="151">
        <f>AA19+'2025.9'!AC19</f>
        <v>0</v>
      </c>
      <c r="AD19" s="152">
        <f>AB19+'2025.9'!AD19</f>
        <v>0</v>
      </c>
      <c r="AE19" s="41">
        <v>0</v>
      </c>
      <c r="AF19" s="42">
        <v>0</v>
      </c>
      <c r="AG19" s="43">
        <f t="shared" si="0"/>
        <v>0</v>
      </c>
      <c r="AH19" s="42">
        <v>0</v>
      </c>
      <c r="AI19" s="43">
        <f t="shared" si="1"/>
        <v>0</v>
      </c>
      <c r="AJ19" s="153">
        <f>AE19+'2025.9'!AJ19</f>
        <v>5</v>
      </c>
      <c r="AK19" s="169">
        <f>AF19+'2025.9'!AK19</f>
        <v>0</v>
      </c>
      <c r="AL19" s="43">
        <f>AG19+'2025.9'!AL19</f>
        <v>0</v>
      </c>
      <c r="AM19" s="169">
        <f>AH19+'2025.9'!AM19</f>
        <v>198</v>
      </c>
      <c r="AN19" s="43">
        <f>AI19+'2025.9'!AN19</f>
        <v>79200</v>
      </c>
      <c r="AO19" s="41">
        <v>0</v>
      </c>
      <c r="AP19" s="41">
        <v>0</v>
      </c>
      <c r="AQ19" s="41">
        <f>AO19+'2025.9'!AQ19</f>
        <v>0</v>
      </c>
      <c r="AR19" s="41">
        <f>AP19+'2025.9'!AR19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AS19+'2025.9'!AW19</f>
        <v>0</v>
      </c>
      <c r="AX19" s="41">
        <f>AT19+'2025.9'!AX19</f>
        <v>0</v>
      </c>
      <c r="AY19" s="41">
        <f>AU19+'2025.9'!AY19</f>
        <v>0</v>
      </c>
      <c r="AZ19" s="41">
        <f>AV19+'2025.9'!AZ19</f>
        <v>0</v>
      </c>
    </row>
    <row r="20" spans="1:52">
      <c r="A20" s="471"/>
      <c r="B20" s="472"/>
      <c r="C20" s="36" t="s">
        <v>72</v>
      </c>
      <c r="D20" s="150">
        <v>0</v>
      </c>
      <c r="E20" s="42">
        <v>1</v>
      </c>
      <c r="F20" s="255">
        <v>36</v>
      </c>
      <c r="G20" s="257">
        <v>33</v>
      </c>
      <c r="H20" s="245">
        <v>0</v>
      </c>
      <c r="I20" s="241">
        <v>0</v>
      </c>
      <c r="J20" s="241">
        <v>0</v>
      </c>
      <c r="K20" s="241">
        <v>1</v>
      </c>
      <c r="L20" s="241">
        <v>0</v>
      </c>
      <c r="M20" s="249">
        <v>0</v>
      </c>
      <c r="N20" s="203">
        <v>3</v>
      </c>
      <c r="O20" s="298">
        <v>0</v>
      </c>
      <c r="P20" s="203">
        <v>0</v>
      </c>
      <c r="Q20" s="298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2">
        <v>0</v>
      </c>
      <c r="Y20" s="235">
        <v>36</v>
      </c>
      <c r="Z20" s="212">
        <v>0</v>
      </c>
      <c r="AA20" s="391">
        <v>92194</v>
      </c>
      <c r="AB20" s="393">
        <v>619.97138625673244</v>
      </c>
      <c r="AC20" s="151">
        <f>AA20+'2025.9'!AC20</f>
        <v>92194</v>
      </c>
      <c r="AD20" s="152">
        <f>AB20+'2025.9'!AD20</f>
        <v>619.97138625673244</v>
      </c>
      <c r="AE20" s="41">
        <v>0</v>
      </c>
      <c r="AF20" s="42">
        <v>0</v>
      </c>
      <c r="AG20" s="43">
        <f t="shared" si="0"/>
        <v>0</v>
      </c>
      <c r="AH20" s="42">
        <v>0</v>
      </c>
      <c r="AI20" s="43">
        <f t="shared" si="1"/>
        <v>0</v>
      </c>
      <c r="AJ20" s="153">
        <f>AE20+'2025.9'!AJ20</f>
        <v>1</v>
      </c>
      <c r="AK20" s="169">
        <f>AF20+'2025.9'!AK20</f>
        <v>1</v>
      </c>
      <c r="AL20" s="43">
        <f>AG20+'2025.9'!AL20</f>
        <v>200</v>
      </c>
      <c r="AM20" s="169">
        <f>AH20+'2025.9'!AM20</f>
        <v>44</v>
      </c>
      <c r="AN20" s="43">
        <f>AI20+'2025.9'!AN20</f>
        <v>17600</v>
      </c>
      <c r="AO20" s="41">
        <v>0</v>
      </c>
      <c r="AP20" s="41">
        <v>1</v>
      </c>
      <c r="AQ20" s="41">
        <f>AO20+'2025.9'!AQ20</f>
        <v>0</v>
      </c>
      <c r="AR20" s="41">
        <f>AP20+'2025.9'!AR20</f>
        <v>1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AS20+'2025.9'!AW20</f>
        <v>0</v>
      </c>
      <c r="AX20" s="41">
        <f>AT20+'2025.9'!AX20</f>
        <v>0</v>
      </c>
      <c r="AY20" s="41">
        <f>AU20+'2025.9'!AY20</f>
        <v>0</v>
      </c>
      <c r="AZ20" s="41">
        <f>AV20+'2025.9'!AZ20</f>
        <v>0</v>
      </c>
    </row>
    <row r="21" spans="1:52" ht="16.5" customHeight="1">
      <c r="A21" s="45" t="s">
        <v>73</v>
      </c>
      <c r="B21" s="45"/>
      <c r="C21" s="46"/>
      <c r="D21" s="154">
        <f t="shared" ref="D21:AF21" si="2">SUM(D6:D20)</f>
        <v>3</v>
      </c>
      <c r="E21" s="155">
        <f t="shared" si="2"/>
        <v>2</v>
      </c>
      <c r="F21" s="213">
        <f t="shared" si="2"/>
        <v>515</v>
      </c>
      <c r="G21" s="258">
        <f t="shared" si="2"/>
        <v>442</v>
      </c>
      <c r="H21" s="267">
        <f t="shared" si="2"/>
        <v>0</v>
      </c>
      <c r="I21" s="279">
        <f t="shared" si="2"/>
        <v>0</v>
      </c>
      <c r="J21" s="279">
        <f t="shared" si="2"/>
        <v>7</v>
      </c>
      <c r="K21" s="279">
        <f>SUM(K6:K20)</f>
        <v>4</v>
      </c>
      <c r="L21" s="279">
        <f t="shared" si="2"/>
        <v>10</v>
      </c>
      <c r="M21" s="273">
        <f t="shared" si="2"/>
        <v>12</v>
      </c>
      <c r="N21" s="204">
        <f t="shared" si="2"/>
        <v>73</v>
      </c>
      <c r="O21" s="299">
        <f t="shared" si="2"/>
        <v>0</v>
      </c>
      <c r="P21" s="204">
        <f t="shared" ref="P21:Q21" si="3">SUM(P6:P20)</f>
        <v>48</v>
      </c>
      <c r="Q21" s="299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19</v>
      </c>
      <c r="V21" s="50">
        <f t="shared" si="2"/>
        <v>0</v>
      </c>
      <c r="W21" s="50">
        <f t="shared" si="2"/>
        <v>3</v>
      </c>
      <c r="X21" s="50">
        <f t="shared" si="2"/>
        <v>1</v>
      </c>
      <c r="Y21" s="222">
        <f t="shared" si="2"/>
        <v>515</v>
      </c>
      <c r="Z21" s="213">
        <f t="shared" si="2"/>
        <v>16</v>
      </c>
      <c r="AA21" s="394">
        <f t="shared" si="2"/>
        <v>1980780</v>
      </c>
      <c r="AB21" s="395">
        <f t="shared" si="2"/>
        <v>13320.030831394783</v>
      </c>
      <c r="AC21" s="156">
        <f t="shared" si="2"/>
        <v>4856418</v>
      </c>
      <c r="AD21" s="157">
        <f t="shared" si="2"/>
        <v>32920.245884831165</v>
      </c>
      <c r="AE21" s="52">
        <f t="shared" si="2"/>
        <v>7</v>
      </c>
      <c r="AF21" s="53">
        <f t="shared" si="2"/>
        <v>8</v>
      </c>
      <c r="AG21" s="54">
        <f t="shared" si="0"/>
        <v>1600</v>
      </c>
      <c r="AH21" s="53">
        <f>SUM(AH6:AH20)</f>
        <v>324</v>
      </c>
      <c r="AI21" s="54">
        <f t="shared" si="1"/>
        <v>129600</v>
      </c>
      <c r="AJ21" s="158">
        <f>SUM(AJ6:AJ20)</f>
        <v>35</v>
      </c>
      <c r="AK21" s="170">
        <f>SUM(AK6:AK20)</f>
        <v>14</v>
      </c>
      <c r="AL21" s="54">
        <f>SUM(AL5:AL20)</f>
        <v>3000</v>
      </c>
      <c r="AM21" s="170">
        <f>SUM(AM6:AM20)</f>
        <v>1489</v>
      </c>
      <c r="AN21" s="54">
        <f>SUM(AN5:AN20)</f>
        <v>596000</v>
      </c>
      <c r="AO21" s="52">
        <f>SUM(AO6:AO20)</f>
        <v>0</v>
      </c>
      <c r="AP21" s="52">
        <f>SUM(AP6:AP20)</f>
        <v>1</v>
      </c>
      <c r="AQ21" s="52">
        <f t="shared" ref="AQ21:AR21" si="4">SUM(AQ6:AQ20)</f>
        <v>3</v>
      </c>
      <c r="AR21" s="52">
        <f t="shared" si="4"/>
        <v>1</v>
      </c>
      <c r="AS21" s="52">
        <f>SUM(AS6:AS20)</f>
        <v>0</v>
      </c>
      <c r="AT21" s="52">
        <f>SUM(AT6:AT20)</f>
        <v>0</v>
      </c>
      <c r="AU21" s="52">
        <f>SUM(AU6:AU20)</f>
        <v>0</v>
      </c>
      <c r="AV21" s="52">
        <f>SUM(AV6:AV20)</f>
        <v>0</v>
      </c>
      <c r="AW21" s="159">
        <f>SUM(AW6:AW20)</f>
        <v>5</v>
      </c>
      <c r="AX21" s="159">
        <f t="shared" ref="AX21:AZ21" si="5">SUM(AX6:AX20)</f>
        <v>1065</v>
      </c>
      <c r="AY21" s="159">
        <f t="shared" si="5"/>
        <v>362</v>
      </c>
      <c r="AZ21" s="159">
        <f t="shared" si="5"/>
        <v>23</v>
      </c>
    </row>
    <row r="22" spans="1:52">
      <c r="A22" s="469">
        <v>2</v>
      </c>
      <c r="B22" s="469">
        <v>1</v>
      </c>
      <c r="C22" s="36" t="s">
        <v>74</v>
      </c>
      <c r="D22" s="150">
        <v>0</v>
      </c>
      <c r="E22" s="160">
        <v>0</v>
      </c>
      <c r="F22" s="212">
        <v>62</v>
      </c>
      <c r="G22" s="257">
        <v>60</v>
      </c>
      <c r="H22" s="245">
        <v>5</v>
      </c>
      <c r="I22" s="241">
        <v>0</v>
      </c>
      <c r="J22" s="241">
        <v>4</v>
      </c>
      <c r="K22" s="241">
        <v>0</v>
      </c>
      <c r="L22" s="241">
        <v>0</v>
      </c>
      <c r="M22" s="249">
        <v>0</v>
      </c>
      <c r="N22" s="203">
        <v>2</v>
      </c>
      <c r="O22" s="298">
        <v>0</v>
      </c>
      <c r="P22" s="203">
        <v>1</v>
      </c>
      <c r="Q22" s="298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1">
        <v>62</v>
      </c>
      <c r="Z22" s="212">
        <v>0</v>
      </c>
      <c r="AA22" s="396">
        <v>907128</v>
      </c>
      <c r="AB22" s="393">
        <v>6100.1085067607137</v>
      </c>
      <c r="AC22" s="151">
        <f>AA22+'2025.9'!AC22</f>
        <v>2080644</v>
      </c>
      <c r="AD22" s="152">
        <f>AB22+'2025.9'!AD22</f>
        <v>14100.119445315735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3">
        <f>AE22+'2025.9'!AJ22</f>
        <v>1</v>
      </c>
      <c r="AK22" s="169">
        <f>AF22+'2025.9'!AK22</f>
        <v>0</v>
      </c>
      <c r="AL22" s="43">
        <f>AG22+'2025.9'!AL22</f>
        <v>0</v>
      </c>
      <c r="AM22" s="169">
        <f>AH22+'2025.9'!AM22</f>
        <v>45</v>
      </c>
      <c r="AN22" s="43">
        <f>AI22+'2025.9'!AN22</f>
        <v>18000</v>
      </c>
      <c r="AO22" s="41">
        <v>0</v>
      </c>
      <c r="AP22" s="41">
        <v>0</v>
      </c>
      <c r="AQ22" s="41">
        <f>AO22+'2025.9'!AQ22</f>
        <v>0</v>
      </c>
      <c r="AR22" s="41">
        <f>AP22+'2025.9'!AR22</f>
        <v>0</v>
      </c>
      <c r="AS22" s="41">
        <v>1</v>
      </c>
      <c r="AT22" s="41">
        <v>60</v>
      </c>
      <c r="AU22" s="41">
        <v>342</v>
      </c>
      <c r="AV22" s="41">
        <v>5</v>
      </c>
      <c r="AW22" s="41">
        <f>AS22+'2025.9'!AW22</f>
        <v>2</v>
      </c>
      <c r="AX22" s="41">
        <f>AT22+'2025.9'!AX22</f>
        <v>120</v>
      </c>
      <c r="AY22" s="41">
        <f>AU22+'2025.9'!AY22</f>
        <v>393</v>
      </c>
      <c r="AZ22" s="41">
        <f>AV22+'2025.9'!AZ22</f>
        <v>11</v>
      </c>
    </row>
    <row r="23" spans="1:52">
      <c r="A23" s="470"/>
      <c r="B23" s="470"/>
      <c r="C23" s="36" t="s">
        <v>75</v>
      </c>
      <c r="D23" s="150">
        <v>0</v>
      </c>
      <c r="E23" s="160">
        <v>0</v>
      </c>
      <c r="F23" s="212">
        <v>96</v>
      </c>
      <c r="G23" s="257">
        <v>86</v>
      </c>
      <c r="H23" s="245">
        <v>0</v>
      </c>
      <c r="I23" s="241">
        <v>0</v>
      </c>
      <c r="J23" s="241">
        <v>0</v>
      </c>
      <c r="K23" s="241">
        <v>0</v>
      </c>
      <c r="L23" s="241">
        <v>6</v>
      </c>
      <c r="M23" s="249">
        <v>14</v>
      </c>
      <c r="N23" s="203">
        <v>10</v>
      </c>
      <c r="O23" s="298">
        <v>0</v>
      </c>
      <c r="P23" s="203">
        <v>7</v>
      </c>
      <c r="Q23" s="298">
        <v>9</v>
      </c>
      <c r="R23" s="55">
        <v>88</v>
      </c>
      <c r="S23" s="39">
        <v>0</v>
      </c>
      <c r="T23" s="39">
        <v>0</v>
      </c>
      <c r="U23" s="39">
        <v>8</v>
      </c>
      <c r="V23" s="39">
        <v>0</v>
      </c>
      <c r="W23" s="39">
        <v>0</v>
      </c>
      <c r="X23" s="39">
        <v>0</v>
      </c>
      <c r="Y23" s="221">
        <v>96</v>
      </c>
      <c r="Z23" s="212">
        <v>8</v>
      </c>
      <c r="AA23" s="412">
        <v>694828</v>
      </c>
      <c r="AB23" s="413">
        <v>4678.2576049416766</v>
      </c>
      <c r="AC23" s="151">
        <f>AA23+'2025.9'!AC23</f>
        <v>3496619</v>
      </c>
      <c r="AD23" s="152">
        <f>AB23+'2025.9'!AD23</f>
        <v>23678.302893647888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3">
        <f>AE23+'2025.9'!AJ23</f>
        <v>1</v>
      </c>
      <c r="AK23" s="169">
        <f>AF23+'2025.9'!AK23</f>
        <v>0</v>
      </c>
      <c r="AL23" s="43">
        <f>AG23+'2025.9'!AL23</f>
        <v>0</v>
      </c>
      <c r="AM23" s="169">
        <f>AH23+'2025.9'!AM23</f>
        <v>59</v>
      </c>
      <c r="AN23" s="43">
        <f>AI23+'2025.9'!AN23</f>
        <v>23600</v>
      </c>
      <c r="AO23" s="41">
        <v>0</v>
      </c>
      <c r="AP23" s="41">
        <v>0</v>
      </c>
      <c r="AQ23" s="41">
        <f>AO23+'2025.9'!AQ23</f>
        <v>0</v>
      </c>
      <c r="AR23" s="41">
        <f>AP23+'2025.9'!AR23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AS23+'2025.9'!AW23</f>
        <v>0</v>
      </c>
      <c r="AX23" s="41">
        <f>AT23+'2025.9'!AX23</f>
        <v>0</v>
      </c>
      <c r="AY23" s="41">
        <f>AU23+'2025.9'!AY23</f>
        <v>0</v>
      </c>
      <c r="AZ23" s="41">
        <f>AV23+'2025.9'!AZ23</f>
        <v>0</v>
      </c>
    </row>
    <row r="24" spans="1:52">
      <c r="A24" s="470"/>
      <c r="B24" s="470"/>
      <c r="C24" s="36" t="s">
        <v>76</v>
      </c>
      <c r="D24" s="150">
        <v>0</v>
      </c>
      <c r="E24" s="160">
        <v>0</v>
      </c>
      <c r="F24" s="212">
        <v>61</v>
      </c>
      <c r="G24" s="257">
        <v>61</v>
      </c>
      <c r="H24" s="245">
        <v>0</v>
      </c>
      <c r="I24" s="241">
        <v>0</v>
      </c>
      <c r="J24" s="241">
        <v>3</v>
      </c>
      <c r="K24" s="241">
        <v>0</v>
      </c>
      <c r="L24" s="241">
        <v>0</v>
      </c>
      <c r="M24" s="249">
        <v>0</v>
      </c>
      <c r="N24" s="203">
        <v>0</v>
      </c>
      <c r="O24" s="298">
        <v>0</v>
      </c>
      <c r="P24" s="203">
        <v>0</v>
      </c>
      <c r="Q24" s="298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1">
        <v>61</v>
      </c>
      <c r="Z24" s="212">
        <v>-1</v>
      </c>
      <c r="AA24" s="391">
        <v>0</v>
      </c>
      <c r="AB24" s="393">
        <v>0</v>
      </c>
      <c r="AC24" s="151">
        <f>AA24+'2025.9'!AC24</f>
        <v>0</v>
      </c>
      <c r="AD24" s="152">
        <f>AB24+'2025.9'!AD24</f>
        <v>0</v>
      </c>
      <c r="AE24" s="41">
        <v>0</v>
      </c>
      <c r="AF24" s="42">
        <v>0</v>
      </c>
      <c r="AG24" s="43">
        <f t="shared" si="0"/>
        <v>0</v>
      </c>
      <c r="AH24" s="42">
        <v>0</v>
      </c>
      <c r="AI24" s="43">
        <f t="shared" si="1"/>
        <v>0</v>
      </c>
      <c r="AJ24" s="153">
        <f>AE24+'2025.9'!AJ24</f>
        <v>1</v>
      </c>
      <c r="AK24" s="169">
        <f>AF24+'2025.9'!AK24</f>
        <v>18</v>
      </c>
      <c r="AL24" s="43">
        <f>AG24+'2025.9'!AL24</f>
        <v>3600</v>
      </c>
      <c r="AM24" s="169">
        <f>AH24+'2025.9'!AM24</f>
        <v>41</v>
      </c>
      <c r="AN24" s="43">
        <f>AI24+'2025.9'!AN24</f>
        <v>16400</v>
      </c>
      <c r="AO24" s="41">
        <v>0</v>
      </c>
      <c r="AP24" s="41">
        <v>0</v>
      </c>
      <c r="AQ24" s="41">
        <f>AO24+'2025.9'!AQ24</f>
        <v>0</v>
      </c>
      <c r="AR24" s="41">
        <f>AP24+'2025.9'!AR24</f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f>AS24+'2025.9'!AW24</f>
        <v>2</v>
      </c>
      <c r="AX24" s="41">
        <f>AT24+'2025.9'!AX24</f>
        <v>520</v>
      </c>
      <c r="AY24" s="41">
        <f>AU24+'2025.9'!AY24</f>
        <v>154</v>
      </c>
      <c r="AZ24" s="41">
        <f>AV24+'2025.9'!AZ24</f>
        <v>3</v>
      </c>
    </row>
    <row r="25" spans="1:52">
      <c r="A25" s="470"/>
      <c r="B25" s="470"/>
      <c r="C25" s="36" t="s">
        <v>77</v>
      </c>
      <c r="D25" s="150">
        <v>2</v>
      </c>
      <c r="E25" s="160">
        <v>0</v>
      </c>
      <c r="F25" s="212">
        <v>32</v>
      </c>
      <c r="G25" s="257">
        <v>31</v>
      </c>
      <c r="H25" s="245">
        <v>1</v>
      </c>
      <c r="I25" s="241">
        <v>0</v>
      </c>
      <c r="J25" s="241">
        <v>0</v>
      </c>
      <c r="K25" s="241">
        <v>5</v>
      </c>
      <c r="L25" s="241">
        <v>3</v>
      </c>
      <c r="M25" s="249">
        <v>0</v>
      </c>
      <c r="N25" s="203">
        <v>1</v>
      </c>
      <c r="O25" s="298">
        <v>0</v>
      </c>
      <c r="P25" s="203">
        <v>2</v>
      </c>
      <c r="Q25" s="298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0</v>
      </c>
      <c r="X25" s="39">
        <v>0</v>
      </c>
      <c r="Y25" s="221">
        <v>32</v>
      </c>
      <c r="Z25" s="212">
        <v>4</v>
      </c>
      <c r="AA25" s="391">
        <v>0</v>
      </c>
      <c r="AB25" s="393">
        <v>0</v>
      </c>
      <c r="AC25" s="151">
        <f>AA25+'2025.9'!AC25</f>
        <v>324368</v>
      </c>
      <c r="AD25" s="152">
        <f>AB25+'2025.9'!AD25</f>
        <v>2200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3">
        <f>AE25+'2025.9'!AJ25</f>
        <v>1</v>
      </c>
      <c r="AK25" s="169">
        <f>AF25+'2025.9'!AK25</f>
        <v>12</v>
      </c>
      <c r="AL25" s="43">
        <f>AG25+'2025.9'!AL25</f>
        <v>2400</v>
      </c>
      <c r="AM25" s="169">
        <f>AH25+'2025.9'!AM25</f>
        <v>27</v>
      </c>
      <c r="AN25" s="43">
        <f>AI25+'2025.9'!AN25</f>
        <v>10800</v>
      </c>
      <c r="AO25" s="41">
        <v>0</v>
      </c>
      <c r="AP25" s="41">
        <v>0</v>
      </c>
      <c r="AQ25" s="41">
        <f>AO25+'2025.9'!AQ25</f>
        <v>0</v>
      </c>
      <c r="AR25" s="41">
        <f>AP25+'2025.9'!AR25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AS25+'2025.9'!AW25</f>
        <v>0</v>
      </c>
      <c r="AX25" s="41">
        <f>AT25+'2025.9'!AX25</f>
        <v>0</v>
      </c>
      <c r="AY25" s="41">
        <f>AU25+'2025.9'!AY25</f>
        <v>0</v>
      </c>
      <c r="AZ25" s="41">
        <f>AV25+'2025.9'!AZ25</f>
        <v>0</v>
      </c>
    </row>
    <row r="26" spans="1:52">
      <c r="A26" s="470"/>
      <c r="B26" s="470"/>
      <c r="C26" s="36" t="s">
        <v>78</v>
      </c>
      <c r="D26" s="150">
        <v>0</v>
      </c>
      <c r="E26" s="160">
        <v>0</v>
      </c>
      <c r="F26" s="212">
        <v>25</v>
      </c>
      <c r="G26" s="257">
        <v>20</v>
      </c>
      <c r="H26" s="245">
        <v>0</v>
      </c>
      <c r="I26" s="241">
        <v>0</v>
      </c>
      <c r="J26" s="241">
        <v>0</v>
      </c>
      <c r="K26" s="241">
        <v>0</v>
      </c>
      <c r="L26" s="241">
        <v>0</v>
      </c>
      <c r="M26" s="249">
        <v>0</v>
      </c>
      <c r="N26" s="203">
        <v>5</v>
      </c>
      <c r="O26" s="298">
        <v>0</v>
      </c>
      <c r="P26" s="203">
        <v>1</v>
      </c>
      <c r="Q26" s="298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1">
        <v>25</v>
      </c>
      <c r="Z26" s="212">
        <v>0</v>
      </c>
      <c r="AA26" s="391">
        <v>0</v>
      </c>
      <c r="AB26" s="393">
        <v>0</v>
      </c>
      <c r="AC26" s="151">
        <f>AA26+'2025.9'!AC26</f>
        <v>0</v>
      </c>
      <c r="AD26" s="152">
        <f>AB26+'2025.9'!AD26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3">
        <f>AE26+'2025.9'!AJ26</f>
        <v>1</v>
      </c>
      <c r="AK26" s="169">
        <f>AF26+'2025.9'!AK26</f>
        <v>4</v>
      </c>
      <c r="AL26" s="43">
        <f>AG26+'2025.9'!AL26</f>
        <v>800</v>
      </c>
      <c r="AM26" s="169">
        <f>AH26+'2025.9'!AM26</f>
        <v>15</v>
      </c>
      <c r="AN26" s="43">
        <f>AI26+'2025.9'!AN26</f>
        <v>6000</v>
      </c>
      <c r="AO26" s="41">
        <v>0</v>
      </c>
      <c r="AP26" s="41">
        <v>0</v>
      </c>
      <c r="AQ26" s="41">
        <f>AO26+'2025.9'!AQ26</f>
        <v>0</v>
      </c>
      <c r="AR26" s="41">
        <f>AP26+'2025.9'!AR26</f>
        <v>0</v>
      </c>
      <c r="AS26" s="41">
        <v>1</v>
      </c>
      <c r="AT26" s="41">
        <v>60</v>
      </c>
      <c r="AU26" s="41">
        <v>468</v>
      </c>
      <c r="AV26" s="41">
        <v>3</v>
      </c>
      <c r="AW26" s="41">
        <f>AS26+'2025.9'!AW26</f>
        <v>2</v>
      </c>
      <c r="AX26" s="41">
        <f>AT26+'2025.9'!AX26</f>
        <v>120</v>
      </c>
      <c r="AY26" s="41">
        <f>AU26+'2025.9'!AY26</f>
        <v>543</v>
      </c>
      <c r="AZ26" s="41">
        <f>AV26+'2025.9'!AZ26</f>
        <v>6</v>
      </c>
    </row>
    <row r="27" spans="1:52">
      <c r="A27" s="470"/>
      <c r="B27" s="470"/>
      <c r="C27" s="36" t="s">
        <v>79</v>
      </c>
      <c r="D27" s="150">
        <v>0</v>
      </c>
      <c r="E27" s="160">
        <v>0</v>
      </c>
      <c r="F27" s="212">
        <v>19</v>
      </c>
      <c r="G27" s="257">
        <v>19</v>
      </c>
      <c r="H27" s="245">
        <v>2</v>
      </c>
      <c r="I27" s="241">
        <v>0</v>
      </c>
      <c r="J27" s="241">
        <v>0</v>
      </c>
      <c r="K27" s="241">
        <v>0</v>
      </c>
      <c r="L27" s="241">
        <v>4</v>
      </c>
      <c r="M27" s="249">
        <v>0</v>
      </c>
      <c r="N27" s="203">
        <v>0</v>
      </c>
      <c r="O27" s="298">
        <v>0</v>
      </c>
      <c r="P27" s="203">
        <v>2</v>
      </c>
      <c r="Q27" s="298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1">
        <v>19</v>
      </c>
      <c r="Z27" s="212">
        <v>2</v>
      </c>
      <c r="AA27" s="391">
        <v>0</v>
      </c>
      <c r="AB27" s="393">
        <v>0</v>
      </c>
      <c r="AC27" s="151">
        <f>AA27+'2025.9'!AC27</f>
        <v>0</v>
      </c>
      <c r="AD27" s="152">
        <f>AB27+'2025.9'!AD27</f>
        <v>0</v>
      </c>
      <c r="AE27" s="41">
        <v>2</v>
      </c>
      <c r="AF27" s="42">
        <v>26</v>
      </c>
      <c r="AG27" s="43">
        <f t="shared" si="0"/>
        <v>5200</v>
      </c>
      <c r="AH27" s="42">
        <v>34</v>
      </c>
      <c r="AI27" s="43">
        <f t="shared" si="1"/>
        <v>13600</v>
      </c>
      <c r="AJ27" s="153">
        <f>AE27+'2025.9'!AJ27</f>
        <v>3</v>
      </c>
      <c r="AK27" s="169">
        <f>AF27+'2025.9'!AK27</f>
        <v>42</v>
      </c>
      <c r="AL27" s="43">
        <f>AG27+'2025.9'!AL27</f>
        <v>8400</v>
      </c>
      <c r="AM27" s="169">
        <f>AH27+'2025.9'!AM27</f>
        <v>60</v>
      </c>
      <c r="AN27" s="43">
        <f>AI27+'2025.9'!AN27</f>
        <v>24000</v>
      </c>
      <c r="AO27" s="41">
        <v>0</v>
      </c>
      <c r="AP27" s="41">
        <v>0</v>
      </c>
      <c r="AQ27" s="41">
        <f>AO27+'2025.9'!AQ27</f>
        <v>0</v>
      </c>
      <c r="AR27" s="41">
        <f>AP27+'2025.9'!AR27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AS27+'2025.9'!AW27</f>
        <v>0</v>
      </c>
      <c r="AX27" s="41">
        <f>AT27+'2025.9'!AX27</f>
        <v>0</v>
      </c>
      <c r="AY27" s="41">
        <f>AU27+'2025.9'!AY27</f>
        <v>0</v>
      </c>
      <c r="AZ27" s="41">
        <f>AV27+'2025.9'!AZ27</f>
        <v>0</v>
      </c>
    </row>
    <row r="28" spans="1:52">
      <c r="A28" s="470"/>
      <c r="B28" s="471"/>
      <c r="C28" s="36" t="s">
        <v>80</v>
      </c>
      <c r="D28" s="150">
        <v>0</v>
      </c>
      <c r="E28" s="160">
        <v>0</v>
      </c>
      <c r="F28" s="212">
        <v>24</v>
      </c>
      <c r="G28" s="257">
        <v>24</v>
      </c>
      <c r="H28" s="245">
        <v>0</v>
      </c>
      <c r="I28" s="241">
        <v>0</v>
      </c>
      <c r="J28" s="241">
        <v>0</v>
      </c>
      <c r="K28" s="241">
        <v>0</v>
      </c>
      <c r="L28" s="241">
        <v>1</v>
      </c>
      <c r="M28" s="249">
        <v>5</v>
      </c>
      <c r="N28" s="203">
        <v>0</v>
      </c>
      <c r="O28" s="298">
        <v>0</v>
      </c>
      <c r="P28" s="203">
        <v>24</v>
      </c>
      <c r="Q28" s="298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1">
        <v>24</v>
      </c>
      <c r="Z28" s="212">
        <v>6</v>
      </c>
      <c r="AA28" s="391">
        <v>282549</v>
      </c>
      <c r="AB28" s="393">
        <v>1900.0400808670142</v>
      </c>
      <c r="AC28" s="151">
        <f>AA28+'2025.9'!AC28</f>
        <v>282549</v>
      </c>
      <c r="AD28" s="152">
        <f>AB28+'2025.9'!AD28</f>
        <v>1900.0400808670142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3">
        <f>AE28+'2025.9'!AJ28</f>
        <v>0</v>
      </c>
      <c r="AK28" s="169">
        <f>AF28+'2025.9'!AK28</f>
        <v>0</v>
      </c>
      <c r="AL28" s="43">
        <f>AG28+'2025.9'!AL28</f>
        <v>0</v>
      </c>
      <c r="AM28" s="169">
        <f>AH28+'2025.9'!AM28</f>
        <v>0</v>
      </c>
      <c r="AN28" s="43">
        <f>AI28+'2025.9'!AN28</f>
        <v>0</v>
      </c>
      <c r="AO28" s="41">
        <v>0</v>
      </c>
      <c r="AP28" s="41">
        <v>0</v>
      </c>
      <c r="AQ28" s="41">
        <f>AO28+'2025.9'!AQ28</f>
        <v>0</v>
      </c>
      <c r="AR28" s="41">
        <f>AP28+'2025.9'!AR28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AS28+'2025.9'!AW28</f>
        <v>1</v>
      </c>
      <c r="AX28" s="41">
        <f>AT28+'2025.9'!AX28</f>
        <v>50</v>
      </c>
      <c r="AY28" s="41">
        <f>AU28+'2025.9'!AY28</f>
        <v>324</v>
      </c>
      <c r="AZ28" s="41">
        <f>AV28+'2025.9'!AZ28</f>
        <v>3</v>
      </c>
    </row>
    <row r="29" spans="1:52">
      <c r="A29" s="470"/>
      <c r="B29" s="472">
        <v>2</v>
      </c>
      <c r="C29" s="36" t="s">
        <v>81</v>
      </c>
      <c r="D29" s="150">
        <v>0</v>
      </c>
      <c r="E29" s="160">
        <v>0</v>
      </c>
      <c r="F29" s="212">
        <v>17</v>
      </c>
      <c r="G29" s="257">
        <v>17</v>
      </c>
      <c r="H29" s="245">
        <v>0</v>
      </c>
      <c r="I29" s="241">
        <v>0</v>
      </c>
      <c r="J29" s="241">
        <v>1</v>
      </c>
      <c r="K29" s="241">
        <v>0</v>
      </c>
      <c r="L29" s="241">
        <v>3</v>
      </c>
      <c r="M29" s="249">
        <v>0</v>
      </c>
      <c r="N29" s="203">
        <v>0</v>
      </c>
      <c r="O29" s="298">
        <v>0</v>
      </c>
      <c r="P29" s="203">
        <v>0</v>
      </c>
      <c r="Q29" s="298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1">
        <v>17</v>
      </c>
      <c r="Z29" s="212">
        <v>3</v>
      </c>
      <c r="AA29" s="391">
        <v>0</v>
      </c>
      <c r="AB29" s="393">
        <v>0</v>
      </c>
      <c r="AC29" s="151">
        <f>AA29+'2025.9'!AC29</f>
        <v>0</v>
      </c>
      <c r="AD29" s="152">
        <f>AB29+'2025.9'!AD29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3">
        <f>AE29+'2025.9'!AJ29</f>
        <v>1</v>
      </c>
      <c r="AK29" s="169">
        <f>AF29+'2025.9'!AK29</f>
        <v>0</v>
      </c>
      <c r="AL29" s="43">
        <f>AG29+'2025.9'!AL29</f>
        <v>0</v>
      </c>
      <c r="AM29" s="169">
        <f>AH29+'2025.9'!AM29</f>
        <v>15</v>
      </c>
      <c r="AN29" s="43">
        <f>AI29+'2025.9'!AN29</f>
        <v>6000</v>
      </c>
      <c r="AO29" s="41">
        <v>0</v>
      </c>
      <c r="AP29" s="41">
        <v>0</v>
      </c>
      <c r="AQ29" s="41">
        <f>AO29+'2025.9'!AQ29</f>
        <v>0</v>
      </c>
      <c r="AR29" s="41">
        <f>AP29+'2025.9'!AR29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AS29+'2025.9'!AW29</f>
        <v>0</v>
      </c>
      <c r="AX29" s="41">
        <f>AT29+'2025.9'!AX29</f>
        <v>0</v>
      </c>
      <c r="AY29" s="41">
        <f>AU29+'2025.9'!AY29</f>
        <v>0</v>
      </c>
      <c r="AZ29" s="41">
        <f>AV29+'2025.9'!AZ29</f>
        <v>0</v>
      </c>
    </row>
    <row r="30" spans="1:52">
      <c r="A30" s="470"/>
      <c r="B30" s="472"/>
      <c r="C30" s="36" t="s">
        <v>82</v>
      </c>
      <c r="D30" s="150">
        <v>0</v>
      </c>
      <c r="E30" s="160">
        <v>0</v>
      </c>
      <c r="F30" s="212">
        <v>136</v>
      </c>
      <c r="G30" s="257">
        <v>87</v>
      </c>
      <c r="H30" s="245">
        <v>0</v>
      </c>
      <c r="I30" s="241">
        <v>1</v>
      </c>
      <c r="J30" s="241">
        <v>0</v>
      </c>
      <c r="K30" s="241">
        <v>0</v>
      </c>
      <c r="L30" s="241">
        <v>0</v>
      </c>
      <c r="M30" s="249">
        <v>0</v>
      </c>
      <c r="N30" s="203">
        <v>49</v>
      </c>
      <c r="O30" s="298">
        <v>0</v>
      </c>
      <c r="P30" s="203">
        <v>10</v>
      </c>
      <c r="Q30" s="298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1">
        <v>136</v>
      </c>
      <c r="Z30" s="212">
        <v>4</v>
      </c>
      <c r="AA30" s="396">
        <v>255850</v>
      </c>
      <c r="AB30" s="393">
        <v>1720.498938909094</v>
      </c>
      <c r="AC30" s="151">
        <f>AA30+'2025.9'!AC30</f>
        <v>1414396</v>
      </c>
      <c r="AD30" s="152">
        <f>AB30+'2025.9'!AD30</f>
        <v>9720.5372238516684</v>
      </c>
      <c r="AE30" s="41">
        <v>3</v>
      </c>
      <c r="AF30" s="42">
        <v>0</v>
      </c>
      <c r="AG30" s="43">
        <f t="shared" si="0"/>
        <v>0</v>
      </c>
      <c r="AH30" s="42">
        <v>107</v>
      </c>
      <c r="AI30" s="43">
        <f t="shared" si="1"/>
        <v>42800</v>
      </c>
      <c r="AJ30" s="153">
        <f>AE30+'2025.9'!AJ30</f>
        <v>6</v>
      </c>
      <c r="AK30" s="169">
        <f>AF30+'2025.9'!AK30</f>
        <v>0</v>
      </c>
      <c r="AL30" s="43">
        <f>AG30+'2025.9'!AL30</f>
        <v>0</v>
      </c>
      <c r="AM30" s="169">
        <f>AH30+'2025.9'!AM30</f>
        <v>223</v>
      </c>
      <c r="AN30" s="43">
        <f>AI30+'2025.9'!AN30</f>
        <v>89200</v>
      </c>
      <c r="AO30" s="41">
        <v>14</v>
      </c>
      <c r="AP30" s="41">
        <v>0</v>
      </c>
      <c r="AQ30" s="41">
        <f>AO30+'2025.9'!AQ30</f>
        <v>14</v>
      </c>
      <c r="AR30" s="41">
        <f>AP30+'2025.9'!AR30</f>
        <v>0</v>
      </c>
      <c r="AS30" s="41">
        <v>0</v>
      </c>
      <c r="AT30" s="41">
        <v>0</v>
      </c>
      <c r="AU30" s="41">
        <v>0</v>
      </c>
      <c r="AV30" s="41">
        <v>0</v>
      </c>
      <c r="AW30" s="41">
        <f>AS30+'2025.9'!AW30</f>
        <v>2</v>
      </c>
      <c r="AX30" s="41">
        <f>AT30+'2025.9'!AX30</f>
        <v>990</v>
      </c>
      <c r="AY30" s="41">
        <f>AU30+'2025.9'!AY30</f>
        <v>82</v>
      </c>
      <c r="AZ30" s="41">
        <f>AV30+'2025.9'!AZ30</f>
        <v>31</v>
      </c>
    </row>
    <row r="31" spans="1:52">
      <c r="A31" s="470"/>
      <c r="B31" s="472"/>
      <c r="C31" s="36" t="s">
        <v>83</v>
      </c>
      <c r="D31" s="150">
        <v>0</v>
      </c>
      <c r="E31" s="160">
        <v>0</v>
      </c>
      <c r="F31" s="212">
        <v>55</v>
      </c>
      <c r="G31" s="257">
        <v>44</v>
      </c>
      <c r="H31" s="245">
        <v>0</v>
      </c>
      <c r="I31" s="241">
        <v>0</v>
      </c>
      <c r="J31" s="241">
        <v>3</v>
      </c>
      <c r="K31" s="241">
        <v>0</v>
      </c>
      <c r="L31" s="241">
        <v>0</v>
      </c>
      <c r="M31" s="249">
        <v>0</v>
      </c>
      <c r="N31" s="203">
        <v>11</v>
      </c>
      <c r="O31" s="298">
        <v>0</v>
      </c>
      <c r="P31" s="203">
        <v>5</v>
      </c>
      <c r="Q31" s="298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1">
        <v>55</v>
      </c>
      <c r="Z31" s="212">
        <v>2</v>
      </c>
      <c r="AA31" s="391">
        <v>0</v>
      </c>
      <c r="AB31" s="393">
        <v>0</v>
      </c>
      <c r="AC31" s="151">
        <f>AA31+'2025.9'!AC31</f>
        <v>1011105</v>
      </c>
      <c r="AD31" s="152">
        <f>AB31+'2025.9'!AD31</f>
        <v>7000.0175155343059</v>
      </c>
      <c r="AE31" s="41">
        <v>0</v>
      </c>
      <c r="AF31" s="42">
        <v>0</v>
      </c>
      <c r="AG31" s="43">
        <f t="shared" si="0"/>
        <v>0</v>
      </c>
      <c r="AH31" s="42">
        <v>0</v>
      </c>
      <c r="AI31" s="43">
        <f t="shared" si="1"/>
        <v>0</v>
      </c>
      <c r="AJ31" s="153">
        <f>AE31+'2025.9'!AJ31</f>
        <v>2</v>
      </c>
      <c r="AK31" s="169">
        <f>AF31+'2025.9'!AK31</f>
        <v>1</v>
      </c>
      <c r="AL31" s="43">
        <f>AG31+'2025.9'!AL31</f>
        <v>200</v>
      </c>
      <c r="AM31" s="169">
        <f>AH31+'2025.9'!AM31</f>
        <v>109</v>
      </c>
      <c r="AN31" s="43">
        <f>AI31+'2025.9'!AN31</f>
        <v>43600</v>
      </c>
      <c r="AO31" s="41">
        <v>0</v>
      </c>
      <c r="AP31" s="41">
        <v>0</v>
      </c>
      <c r="AQ31" s="41">
        <f>AO31+'2025.9'!AQ31</f>
        <v>0</v>
      </c>
      <c r="AR31" s="41">
        <f>AP31+'2025.9'!AR31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AS31+'2025.9'!AW31</f>
        <v>0</v>
      </c>
      <c r="AX31" s="41">
        <f>AT31+'2025.9'!AX31</f>
        <v>0</v>
      </c>
      <c r="AY31" s="41">
        <f>AU31+'2025.9'!AY31</f>
        <v>0</v>
      </c>
      <c r="AZ31" s="41">
        <f>AV31+'2025.9'!AZ31</f>
        <v>0</v>
      </c>
    </row>
    <row r="32" spans="1:52">
      <c r="A32" s="470"/>
      <c r="B32" s="472"/>
      <c r="C32" s="36" t="s">
        <v>84</v>
      </c>
      <c r="D32" s="150">
        <v>0</v>
      </c>
      <c r="E32" s="160">
        <v>2</v>
      </c>
      <c r="F32" s="212">
        <v>100</v>
      </c>
      <c r="G32" s="257">
        <v>82</v>
      </c>
      <c r="H32" s="245">
        <v>0</v>
      </c>
      <c r="I32" s="241">
        <v>0</v>
      </c>
      <c r="J32" s="241">
        <v>0</v>
      </c>
      <c r="K32" s="241">
        <v>0</v>
      </c>
      <c r="L32" s="241">
        <v>0</v>
      </c>
      <c r="M32" s="249">
        <v>0</v>
      </c>
      <c r="N32" s="203">
        <v>18</v>
      </c>
      <c r="O32" s="298">
        <v>0</v>
      </c>
      <c r="P32" s="203">
        <v>6</v>
      </c>
      <c r="Q32" s="298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1">
        <v>100</v>
      </c>
      <c r="Z32" s="212">
        <v>0</v>
      </c>
      <c r="AA32" s="391">
        <v>0</v>
      </c>
      <c r="AB32" s="393">
        <v>0</v>
      </c>
      <c r="AC32" s="151">
        <f>AA32+'2025.9'!AC32</f>
        <v>0</v>
      </c>
      <c r="AD32" s="152">
        <f>AB32+'2025.9'!AD32</f>
        <v>0</v>
      </c>
      <c r="AE32" s="41">
        <v>1</v>
      </c>
      <c r="AF32" s="42">
        <v>0</v>
      </c>
      <c r="AG32" s="43">
        <f t="shared" si="0"/>
        <v>0</v>
      </c>
      <c r="AH32" s="42">
        <v>45</v>
      </c>
      <c r="AI32" s="43">
        <f t="shared" si="1"/>
        <v>18000</v>
      </c>
      <c r="AJ32" s="153">
        <f>AE32+'2025.9'!AJ32</f>
        <v>3</v>
      </c>
      <c r="AK32" s="169">
        <f>AF32+'2025.9'!AK32</f>
        <v>0</v>
      </c>
      <c r="AL32" s="43">
        <f>AG32+'2025.9'!AL32</f>
        <v>0</v>
      </c>
      <c r="AM32" s="169">
        <f>AH32+'2025.9'!AM32</f>
        <v>128</v>
      </c>
      <c r="AN32" s="43">
        <f>AI32+'2025.9'!AN32</f>
        <v>51200</v>
      </c>
      <c r="AO32" s="41">
        <v>0</v>
      </c>
      <c r="AP32" s="41">
        <v>0</v>
      </c>
      <c r="AQ32" s="41">
        <f>AO32+'2025.9'!AQ32</f>
        <v>0</v>
      </c>
      <c r="AR32" s="41">
        <f>AP32+'2025.9'!AR32</f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f>AS32+'2025.9'!AW32</f>
        <v>1</v>
      </c>
      <c r="AX32" s="41">
        <f>AT32+'2025.9'!AX32</f>
        <v>480</v>
      </c>
      <c r="AY32" s="41">
        <f>AU32+'2025.9'!AY32</f>
        <v>16</v>
      </c>
      <c r="AZ32" s="41">
        <f>AV32+'2025.9'!AZ32</f>
        <v>16</v>
      </c>
    </row>
    <row r="33" spans="1:52">
      <c r="A33" s="470"/>
      <c r="B33" s="472"/>
      <c r="C33" s="36" t="s">
        <v>85</v>
      </c>
      <c r="D33" s="150">
        <v>0</v>
      </c>
      <c r="E33" s="160">
        <v>0</v>
      </c>
      <c r="F33" s="212">
        <v>113</v>
      </c>
      <c r="G33" s="257">
        <v>96</v>
      </c>
      <c r="H33" s="245">
        <v>0</v>
      </c>
      <c r="I33" s="241">
        <v>0</v>
      </c>
      <c r="J33" s="241">
        <v>0</v>
      </c>
      <c r="K33" s="241">
        <v>0</v>
      </c>
      <c r="L33" s="241">
        <v>0</v>
      </c>
      <c r="M33" s="249">
        <v>0</v>
      </c>
      <c r="N33" s="203">
        <v>17</v>
      </c>
      <c r="O33" s="298">
        <v>0</v>
      </c>
      <c r="P33" s="203">
        <v>12</v>
      </c>
      <c r="Q33" s="298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1">
        <v>113</v>
      </c>
      <c r="Z33" s="212">
        <v>-2</v>
      </c>
      <c r="AA33" s="391">
        <v>0</v>
      </c>
      <c r="AB33" s="393">
        <v>0</v>
      </c>
      <c r="AC33" s="151">
        <f>AA33+'2025.9'!AC33</f>
        <v>149368</v>
      </c>
      <c r="AD33" s="152">
        <f>AB33+'2025.9'!AD33</f>
        <v>1000.0030796517102</v>
      </c>
      <c r="AE33" s="41">
        <v>2</v>
      </c>
      <c r="AF33" s="42">
        <v>8</v>
      </c>
      <c r="AG33" s="43">
        <f t="shared" si="0"/>
        <v>1600</v>
      </c>
      <c r="AH33" s="42">
        <v>110</v>
      </c>
      <c r="AI33" s="43">
        <f t="shared" si="1"/>
        <v>44000</v>
      </c>
      <c r="AJ33" s="153">
        <f>AE33+'2025.9'!AJ33</f>
        <v>3</v>
      </c>
      <c r="AK33" s="169">
        <f>AF33+'2025.9'!AK33</f>
        <v>8</v>
      </c>
      <c r="AL33" s="43">
        <f>AG33+'2025.9'!AL33</f>
        <v>1600</v>
      </c>
      <c r="AM33" s="169">
        <f>AH33+'2025.9'!AM33</f>
        <v>158</v>
      </c>
      <c r="AN33" s="43">
        <f>AI33+'2025.9'!AN33</f>
        <v>63200</v>
      </c>
      <c r="AO33" s="41">
        <v>33</v>
      </c>
      <c r="AP33" s="41">
        <v>0</v>
      </c>
      <c r="AQ33" s="41">
        <f>AO33+'2025.9'!AQ33</f>
        <v>39</v>
      </c>
      <c r="AR33" s="41">
        <f>AP33+'2025.9'!AR33</f>
        <v>0</v>
      </c>
      <c r="AS33" s="41">
        <v>0</v>
      </c>
      <c r="AT33" s="41">
        <v>0</v>
      </c>
      <c r="AU33" s="41">
        <v>0</v>
      </c>
      <c r="AV33" s="41">
        <v>0</v>
      </c>
      <c r="AW33" s="41">
        <f>AS33+'2025.9'!AW33</f>
        <v>2</v>
      </c>
      <c r="AX33" s="41">
        <f>AT33+'2025.9'!AX33</f>
        <v>485</v>
      </c>
      <c r="AY33" s="41">
        <f>AU33+'2025.9'!AY33</f>
        <v>595</v>
      </c>
      <c r="AZ33" s="41">
        <f>AV33+'2025.9'!AZ33</f>
        <v>23</v>
      </c>
    </row>
    <row r="34" spans="1:52">
      <c r="A34" s="471"/>
      <c r="B34" s="472"/>
      <c r="C34" s="36" t="s">
        <v>86</v>
      </c>
      <c r="D34" s="150">
        <v>0</v>
      </c>
      <c r="E34" s="160">
        <v>0</v>
      </c>
      <c r="F34" s="212">
        <v>57</v>
      </c>
      <c r="G34" s="257">
        <v>45</v>
      </c>
      <c r="H34" s="245">
        <v>0</v>
      </c>
      <c r="I34" s="241">
        <v>0</v>
      </c>
      <c r="J34" s="241">
        <v>0</v>
      </c>
      <c r="K34" s="241">
        <v>0</v>
      </c>
      <c r="L34" s="241">
        <v>0</v>
      </c>
      <c r="M34" s="249">
        <v>0</v>
      </c>
      <c r="N34" s="203">
        <v>12</v>
      </c>
      <c r="O34" s="298">
        <v>0</v>
      </c>
      <c r="P34" s="203">
        <v>0</v>
      </c>
      <c r="Q34" s="298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1">
        <v>57</v>
      </c>
      <c r="Z34" s="212">
        <v>1</v>
      </c>
      <c r="AA34" s="391">
        <v>0</v>
      </c>
      <c r="AB34" s="393">
        <v>0</v>
      </c>
      <c r="AC34" s="151">
        <f>AA34+'2025.9'!AC34</f>
        <v>0</v>
      </c>
      <c r="AD34" s="152">
        <f>AB34+'2025.9'!AD34</f>
        <v>0</v>
      </c>
      <c r="AE34" s="41">
        <v>0</v>
      </c>
      <c r="AF34" s="42">
        <v>0</v>
      </c>
      <c r="AG34" s="43">
        <f t="shared" si="0"/>
        <v>0</v>
      </c>
      <c r="AH34" s="42">
        <v>0</v>
      </c>
      <c r="AI34" s="43">
        <f t="shared" si="1"/>
        <v>0</v>
      </c>
      <c r="AJ34" s="153">
        <f>AE34+'2025.9'!AJ34</f>
        <v>1</v>
      </c>
      <c r="AK34" s="169">
        <f>AF34+'2025.9'!AK34</f>
        <v>0</v>
      </c>
      <c r="AL34" s="43">
        <f>AG34+'2025.9'!AL34</f>
        <v>0</v>
      </c>
      <c r="AM34" s="169">
        <f>AH34+'2025.9'!AM34</f>
        <v>32</v>
      </c>
      <c r="AN34" s="43">
        <f>AI34+'2025.9'!AN34</f>
        <v>12800</v>
      </c>
      <c r="AO34" s="41">
        <v>0</v>
      </c>
      <c r="AP34" s="41">
        <v>0</v>
      </c>
      <c r="AQ34" s="41">
        <f>AO34+'2025.9'!AQ34</f>
        <v>1</v>
      </c>
      <c r="AR34" s="41">
        <f>AP34+'2025.9'!AR34</f>
        <v>0</v>
      </c>
      <c r="AS34" s="41">
        <v>2</v>
      </c>
      <c r="AT34" s="41">
        <v>100</v>
      </c>
      <c r="AU34" s="41">
        <v>147</v>
      </c>
      <c r="AV34" s="41">
        <v>14</v>
      </c>
      <c r="AW34" s="41">
        <f>AS34+'2025.9'!AW34</f>
        <v>3</v>
      </c>
      <c r="AX34" s="41">
        <f>AT34+'2025.9'!AX34</f>
        <v>580</v>
      </c>
      <c r="AY34" s="41">
        <f>AU34+'2025.9'!AY34</f>
        <v>163</v>
      </c>
      <c r="AZ34" s="41">
        <f>AV34+'2025.9'!AZ34</f>
        <v>23</v>
      </c>
    </row>
    <row r="35" spans="1:52" ht="16.5" customHeight="1">
      <c r="A35" s="45" t="s">
        <v>73</v>
      </c>
      <c r="B35" s="45"/>
      <c r="C35" s="46"/>
      <c r="D35" s="154">
        <f>SUM(D22:D34)</f>
        <v>2</v>
      </c>
      <c r="E35" s="155">
        <f t="shared" ref="E35:X35" si="6">SUM(E22:E34)</f>
        <v>2</v>
      </c>
      <c r="F35" s="56">
        <f t="shared" si="6"/>
        <v>797</v>
      </c>
      <c r="G35" s="264">
        <f t="shared" ref="G35:Q35" si="7">SUM(G22:G34)</f>
        <v>672</v>
      </c>
      <c r="H35" s="271">
        <f t="shared" si="7"/>
        <v>8</v>
      </c>
      <c r="I35" s="281">
        <f t="shared" si="7"/>
        <v>1</v>
      </c>
      <c r="J35" s="281">
        <f t="shared" si="7"/>
        <v>11</v>
      </c>
      <c r="K35" s="281">
        <f t="shared" si="7"/>
        <v>5</v>
      </c>
      <c r="L35" s="281">
        <f t="shared" si="7"/>
        <v>17</v>
      </c>
      <c r="M35" s="277">
        <f t="shared" si="7"/>
        <v>19</v>
      </c>
      <c r="N35" s="210">
        <f t="shared" si="7"/>
        <v>125</v>
      </c>
      <c r="O35" s="308">
        <f t="shared" si="7"/>
        <v>0</v>
      </c>
      <c r="P35" s="204">
        <f t="shared" si="7"/>
        <v>70</v>
      </c>
      <c r="Q35" s="299">
        <f t="shared" si="7"/>
        <v>92</v>
      </c>
      <c r="R35" s="161">
        <f t="shared" si="6"/>
        <v>770</v>
      </c>
      <c r="S35" s="45">
        <f t="shared" si="6"/>
        <v>0</v>
      </c>
      <c r="T35" s="45">
        <f t="shared" si="6"/>
        <v>1</v>
      </c>
      <c r="U35" s="45">
        <f t="shared" si="6"/>
        <v>34</v>
      </c>
      <c r="V35" s="45">
        <f t="shared" si="6"/>
        <v>0</v>
      </c>
      <c r="W35" s="45">
        <f t="shared" si="6"/>
        <v>1</v>
      </c>
      <c r="X35" s="45">
        <f t="shared" si="6"/>
        <v>7</v>
      </c>
      <c r="Y35" s="230">
        <f t="shared" ref="Y35" si="8">SUM(Y22:Y34)</f>
        <v>797</v>
      </c>
      <c r="Z35" s="56">
        <f t="shared" ref="Z35" si="9">SUM(Z22:Z34)</f>
        <v>27</v>
      </c>
      <c r="AA35" s="397">
        <f>SUM(AA22:AA34)</f>
        <v>2140355</v>
      </c>
      <c r="AB35" s="398">
        <f>SUM(AB22:AB34)</f>
        <v>14398.905131478499</v>
      </c>
      <c r="AC35" s="162">
        <f>SUM(AC22:AC34)</f>
        <v>8759049</v>
      </c>
      <c r="AD35" s="163">
        <f>SUM(AD22:AD34)</f>
        <v>59599.020238868325</v>
      </c>
      <c r="AE35" s="45">
        <f t="shared" ref="AE35:AH35" si="10">SUM(AE22:AE34)</f>
        <v>8</v>
      </c>
      <c r="AF35" s="56">
        <f t="shared" si="10"/>
        <v>34</v>
      </c>
      <c r="AG35" s="54">
        <f t="shared" si="0"/>
        <v>6800</v>
      </c>
      <c r="AH35" s="56">
        <f t="shared" si="10"/>
        <v>296</v>
      </c>
      <c r="AI35" s="54">
        <f t="shared" si="1"/>
        <v>118400</v>
      </c>
      <c r="AJ35" s="158">
        <f>SUM(AJ22:AJ34)</f>
        <v>24</v>
      </c>
      <c r="AK35" s="170">
        <f>SUM(AK22:AK34)</f>
        <v>85</v>
      </c>
      <c r="AL35" s="54">
        <f>SUM(AL22:AL34)</f>
        <v>17000</v>
      </c>
      <c r="AM35" s="170">
        <f>SUM(AM22:AM34)</f>
        <v>912</v>
      </c>
      <c r="AN35" s="54">
        <f>SUM(AN22:AN34)</f>
        <v>364800</v>
      </c>
      <c r="AO35" s="45">
        <f t="shared" ref="AO35:AR35" si="11">SUM(AO22:AO34)</f>
        <v>47</v>
      </c>
      <c r="AP35" s="45">
        <f>SUM(AP22:AP34)</f>
        <v>0</v>
      </c>
      <c r="AQ35" s="45">
        <f t="shared" si="11"/>
        <v>54</v>
      </c>
      <c r="AR35" s="45">
        <f t="shared" si="11"/>
        <v>0</v>
      </c>
      <c r="AS35" s="45">
        <f t="shared" ref="AS35:AV35" si="12">SUM(AS22:AS34)</f>
        <v>4</v>
      </c>
      <c r="AT35" s="45">
        <f t="shared" si="12"/>
        <v>220</v>
      </c>
      <c r="AU35" s="45">
        <f t="shared" si="12"/>
        <v>957</v>
      </c>
      <c r="AV35" s="45">
        <f t="shared" si="12"/>
        <v>22</v>
      </c>
      <c r="AW35" s="159">
        <f>SUM(AW22:AW34)</f>
        <v>15</v>
      </c>
      <c r="AX35" s="159">
        <f t="shared" ref="AX35:AZ35" si="13">SUM(AX22:AX34)</f>
        <v>3345</v>
      </c>
      <c r="AY35" s="159">
        <f t="shared" si="13"/>
        <v>2270</v>
      </c>
      <c r="AZ35" s="159">
        <f t="shared" si="13"/>
        <v>116</v>
      </c>
    </row>
    <row r="36" spans="1:52">
      <c r="A36" s="469">
        <v>3</v>
      </c>
      <c r="B36" s="469">
        <v>1</v>
      </c>
      <c r="C36" s="36" t="s">
        <v>87</v>
      </c>
      <c r="D36" s="150">
        <v>0</v>
      </c>
      <c r="E36" s="160">
        <v>0</v>
      </c>
      <c r="F36" s="212">
        <v>37</v>
      </c>
      <c r="G36" s="257">
        <v>36</v>
      </c>
      <c r="H36" s="245">
        <v>0</v>
      </c>
      <c r="I36" s="241">
        <v>0</v>
      </c>
      <c r="J36" s="241">
        <v>0</v>
      </c>
      <c r="K36" s="241">
        <v>0</v>
      </c>
      <c r="L36" s="241">
        <v>0</v>
      </c>
      <c r="M36" s="249">
        <v>0</v>
      </c>
      <c r="N36" s="203">
        <v>1</v>
      </c>
      <c r="O36" s="298">
        <v>0</v>
      </c>
      <c r="P36" s="203">
        <v>4</v>
      </c>
      <c r="Q36" s="298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1">
        <v>37</v>
      </c>
      <c r="Z36" s="212">
        <v>1</v>
      </c>
      <c r="AA36" s="391">
        <v>0</v>
      </c>
      <c r="AB36" s="393">
        <v>0</v>
      </c>
      <c r="AC36" s="151">
        <f>AA36+'2025.9'!AC36</f>
        <v>0</v>
      </c>
      <c r="AD36" s="152">
        <f>AB36+'2025.9'!AD36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3">
        <f>AE36+'2025.9'!AJ36</f>
        <v>1</v>
      </c>
      <c r="AK36" s="169">
        <f>AF36+'2025.9'!AK36</f>
        <v>0</v>
      </c>
      <c r="AL36" s="43">
        <f>AG36+'2025.9'!AL36</f>
        <v>0</v>
      </c>
      <c r="AM36" s="169">
        <f>AH36+'2025.9'!AM36</f>
        <v>47</v>
      </c>
      <c r="AN36" s="43">
        <f>AI36+'2025.9'!AN36</f>
        <v>18800</v>
      </c>
      <c r="AO36" s="41">
        <v>0</v>
      </c>
      <c r="AP36" s="41">
        <v>0</v>
      </c>
      <c r="AQ36" s="41">
        <f>AO36+'2025.9'!AQ36</f>
        <v>2</v>
      </c>
      <c r="AR36" s="41">
        <f>AP36+'2025.9'!AR36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AS36+'2025.9'!AW36</f>
        <v>3</v>
      </c>
      <c r="AX36" s="41">
        <f>AT36+'2025.9'!AX36</f>
        <v>195</v>
      </c>
      <c r="AY36" s="41">
        <f>AU36+'2025.9'!AY36</f>
        <v>757</v>
      </c>
      <c r="AZ36" s="41">
        <f>AV36+'2025.9'!AZ36</f>
        <v>20</v>
      </c>
    </row>
    <row r="37" spans="1:52">
      <c r="A37" s="470"/>
      <c r="B37" s="470"/>
      <c r="C37" s="36" t="s">
        <v>88</v>
      </c>
      <c r="D37" s="150">
        <v>0</v>
      </c>
      <c r="E37" s="160">
        <v>0</v>
      </c>
      <c r="F37" s="212">
        <v>16</v>
      </c>
      <c r="G37" s="257">
        <v>12</v>
      </c>
      <c r="H37" s="245">
        <v>0</v>
      </c>
      <c r="I37" s="241">
        <v>0</v>
      </c>
      <c r="J37" s="241">
        <v>0</v>
      </c>
      <c r="K37" s="241">
        <v>0</v>
      </c>
      <c r="L37" s="241">
        <v>0</v>
      </c>
      <c r="M37" s="249">
        <v>0</v>
      </c>
      <c r="N37" s="203">
        <v>4</v>
      </c>
      <c r="O37" s="298">
        <v>0</v>
      </c>
      <c r="P37" s="203">
        <v>0</v>
      </c>
      <c r="Q37" s="298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1">
        <v>16</v>
      </c>
      <c r="Z37" s="212">
        <v>0</v>
      </c>
      <c r="AA37" s="391">
        <v>0</v>
      </c>
      <c r="AB37" s="393">
        <v>0</v>
      </c>
      <c r="AC37" s="151">
        <f>AA37+'2025.9'!AC37</f>
        <v>0</v>
      </c>
      <c r="AD37" s="152">
        <f>AB37+'2025.9'!AD37</f>
        <v>0</v>
      </c>
      <c r="AE37" s="41">
        <v>0</v>
      </c>
      <c r="AF37" s="42">
        <v>0</v>
      </c>
      <c r="AG37" s="43">
        <f t="shared" ref="AG37:AG69" si="14">AF37*$AG$5</f>
        <v>0</v>
      </c>
      <c r="AH37" s="42">
        <v>0</v>
      </c>
      <c r="AI37" s="43">
        <f t="shared" ref="AI37:AI69" si="15">AH37*$AI$5</f>
        <v>0</v>
      </c>
      <c r="AJ37" s="153">
        <f>AE37+'2025.9'!AJ37</f>
        <v>1</v>
      </c>
      <c r="AK37" s="169">
        <f>AF37+'2025.9'!AK37</f>
        <v>0</v>
      </c>
      <c r="AL37" s="43">
        <f>AG37+'2025.9'!AL37</f>
        <v>0</v>
      </c>
      <c r="AM37" s="169">
        <f>AH37+'2025.9'!AM37</f>
        <v>14</v>
      </c>
      <c r="AN37" s="43">
        <f>AI37+'2025.9'!AN37</f>
        <v>5600</v>
      </c>
      <c r="AO37" s="41">
        <v>0</v>
      </c>
      <c r="AP37" s="41">
        <v>0</v>
      </c>
      <c r="AQ37" s="41">
        <f>AO37+'2025.9'!AQ37</f>
        <v>0</v>
      </c>
      <c r="AR37" s="41">
        <f>AP37+'2025.9'!AR37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AS37+'2025.9'!AW37</f>
        <v>1</v>
      </c>
      <c r="AX37" s="41">
        <f>AT37+'2025.9'!AX37</f>
        <v>90</v>
      </c>
      <c r="AY37" s="41">
        <f>AU37+'2025.9'!AY37</f>
        <v>18</v>
      </c>
      <c r="AZ37" s="41">
        <f>AV37+'2025.9'!AZ37</f>
        <v>5</v>
      </c>
    </row>
    <row r="38" spans="1:52">
      <c r="A38" s="470"/>
      <c r="B38" s="470"/>
      <c r="C38" s="36" t="s">
        <v>89</v>
      </c>
      <c r="D38" s="150">
        <v>0</v>
      </c>
      <c r="E38" s="160">
        <v>0</v>
      </c>
      <c r="F38" s="212">
        <v>20</v>
      </c>
      <c r="G38" s="257">
        <v>15</v>
      </c>
      <c r="H38" s="245">
        <v>0</v>
      </c>
      <c r="I38" s="241">
        <v>0</v>
      </c>
      <c r="J38" s="241">
        <v>0</v>
      </c>
      <c r="K38" s="241">
        <v>0</v>
      </c>
      <c r="L38" s="241">
        <v>0</v>
      </c>
      <c r="M38" s="249">
        <v>0</v>
      </c>
      <c r="N38" s="203">
        <v>5</v>
      </c>
      <c r="O38" s="298">
        <v>0</v>
      </c>
      <c r="P38" s="203">
        <v>2</v>
      </c>
      <c r="Q38" s="298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1">
        <v>20</v>
      </c>
      <c r="Z38" s="212">
        <v>0</v>
      </c>
      <c r="AA38" s="391">
        <v>0</v>
      </c>
      <c r="AB38" s="393">
        <v>0</v>
      </c>
      <c r="AC38" s="151">
        <f>AA38+'2025.9'!AC38</f>
        <v>0</v>
      </c>
      <c r="AD38" s="152">
        <f>AB38+'2025.9'!AD38</f>
        <v>0</v>
      </c>
      <c r="AE38" s="41">
        <v>0</v>
      </c>
      <c r="AF38" s="42">
        <v>0</v>
      </c>
      <c r="AG38" s="43">
        <f t="shared" si="14"/>
        <v>0</v>
      </c>
      <c r="AH38" s="42">
        <v>0</v>
      </c>
      <c r="AI38" s="43">
        <f t="shared" si="15"/>
        <v>0</v>
      </c>
      <c r="AJ38" s="153">
        <f>AE38+'2025.9'!AJ38</f>
        <v>1</v>
      </c>
      <c r="AK38" s="169">
        <f>AF38+'2025.9'!AK38</f>
        <v>0</v>
      </c>
      <c r="AL38" s="43">
        <f>AG38+'2025.9'!AL38</f>
        <v>0</v>
      </c>
      <c r="AM38" s="169">
        <f>AH38+'2025.9'!AM38</f>
        <v>37</v>
      </c>
      <c r="AN38" s="43">
        <f>AI38+'2025.9'!AN38</f>
        <v>14800</v>
      </c>
      <c r="AO38" s="41">
        <v>0</v>
      </c>
      <c r="AP38" s="41">
        <v>0</v>
      </c>
      <c r="AQ38" s="41">
        <f>AO38+'2025.9'!AQ38</f>
        <v>0</v>
      </c>
      <c r="AR38" s="41">
        <f>AP38+'2025.9'!AR38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AS38+'2025.9'!AW38</f>
        <v>0</v>
      </c>
      <c r="AX38" s="41">
        <f>AT38+'2025.9'!AX38</f>
        <v>0</v>
      </c>
      <c r="AY38" s="41">
        <f>AU38+'2025.9'!AY38</f>
        <v>0</v>
      </c>
      <c r="AZ38" s="41">
        <f>AV38+'2025.9'!AZ38</f>
        <v>0</v>
      </c>
    </row>
    <row r="39" spans="1:52">
      <c r="A39" s="470"/>
      <c r="B39" s="470"/>
      <c r="C39" s="36" t="s">
        <v>90</v>
      </c>
      <c r="D39" s="150">
        <v>0</v>
      </c>
      <c r="E39" s="160">
        <v>0</v>
      </c>
      <c r="F39" s="212">
        <v>19</v>
      </c>
      <c r="G39" s="257">
        <v>13</v>
      </c>
      <c r="H39" s="245">
        <v>0</v>
      </c>
      <c r="I39" s="241">
        <v>0</v>
      </c>
      <c r="J39" s="241">
        <v>0</v>
      </c>
      <c r="K39" s="241">
        <v>0</v>
      </c>
      <c r="L39" s="241">
        <v>0</v>
      </c>
      <c r="M39" s="249">
        <v>0</v>
      </c>
      <c r="N39" s="203">
        <v>6</v>
      </c>
      <c r="O39" s="298">
        <v>0</v>
      </c>
      <c r="P39" s="203">
        <v>0</v>
      </c>
      <c r="Q39" s="298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1">
        <v>19</v>
      </c>
      <c r="Z39" s="212">
        <v>0</v>
      </c>
      <c r="AA39" s="391">
        <v>147438</v>
      </c>
      <c r="AB39" s="393">
        <v>999.99735413280825</v>
      </c>
      <c r="AC39" s="151">
        <f>AA39+'2025.9'!AC39</f>
        <v>147438</v>
      </c>
      <c r="AD39" s="152">
        <f>AB39+'2025.9'!AD39</f>
        <v>999.99735413280825</v>
      </c>
      <c r="AE39" s="41">
        <v>1</v>
      </c>
      <c r="AF39" s="42">
        <v>0</v>
      </c>
      <c r="AG39" s="43">
        <f t="shared" si="14"/>
        <v>0</v>
      </c>
      <c r="AH39" s="42">
        <v>52</v>
      </c>
      <c r="AI39" s="43">
        <f t="shared" si="15"/>
        <v>20800</v>
      </c>
      <c r="AJ39" s="153">
        <f>AE39+'2025.9'!AJ39</f>
        <v>4</v>
      </c>
      <c r="AK39" s="169">
        <f>AF39+'2025.9'!AK39</f>
        <v>0</v>
      </c>
      <c r="AL39" s="43">
        <f>AG39+'2025.9'!AL39</f>
        <v>0</v>
      </c>
      <c r="AM39" s="169">
        <f>AH39+'2025.9'!AM39</f>
        <v>191</v>
      </c>
      <c r="AN39" s="43">
        <f>AI39+'2025.9'!AN39</f>
        <v>76400</v>
      </c>
      <c r="AO39" s="41">
        <v>0</v>
      </c>
      <c r="AP39" s="41">
        <v>0</v>
      </c>
      <c r="AQ39" s="41">
        <f>AO39+'2025.9'!AQ39</f>
        <v>0</v>
      </c>
      <c r="AR39" s="41">
        <f>AP39+'2025.9'!AR39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AS39+'2025.9'!AW39</f>
        <v>0</v>
      </c>
      <c r="AX39" s="41">
        <f>AT39+'2025.9'!AX39</f>
        <v>0</v>
      </c>
      <c r="AY39" s="41">
        <f>AU39+'2025.9'!AY39</f>
        <v>0</v>
      </c>
      <c r="AZ39" s="41">
        <f>AV39+'2025.9'!AZ39</f>
        <v>0</v>
      </c>
    </row>
    <row r="40" spans="1:52">
      <c r="A40" s="470"/>
      <c r="B40" s="470"/>
      <c r="C40" s="36" t="s">
        <v>91</v>
      </c>
      <c r="D40" s="150">
        <v>0</v>
      </c>
      <c r="E40" s="160">
        <v>0</v>
      </c>
      <c r="F40" s="212">
        <v>41</v>
      </c>
      <c r="G40" s="257">
        <v>22</v>
      </c>
      <c r="H40" s="245">
        <v>0</v>
      </c>
      <c r="I40" s="241">
        <v>0</v>
      </c>
      <c r="J40" s="241">
        <v>0</v>
      </c>
      <c r="K40" s="241">
        <v>0</v>
      </c>
      <c r="L40" s="241">
        <v>0</v>
      </c>
      <c r="M40" s="249">
        <v>0</v>
      </c>
      <c r="N40" s="203">
        <v>19</v>
      </c>
      <c r="O40" s="298">
        <v>0</v>
      </c>
      <c r="P40" s="203">
        <v>2</v>
      </c>
      <c r="Q40" s="298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1">
        <v>41</v>
      </c>
      <c r="Z40" s="212">
        <v>0</v>
      </c>
      <c r="AA40" s="391">
        <v>148707</v>
      </c>
      <c r="AB40" s="393">
        <v>1000.0009212755701</v>
      </c>
      <c r="AC40" s="151">
        <f>AA40+'2025.9'!AC40</f>
        <v>148707</v>
      </c>
      <c r="AD40" s="152">
        <f>AB40+'2025.9'!AD40</f>
        <v>1000.0009212755701</v>
      </c>
      <c r="AE40" s="41">
        <v>1</v>
      </c>
      <c r="AF40" s="42">
        <v>0</v>
      </c>
      <c r="AG40" s="43">
        <f t="shared" si="14"/>
        <v>0</v>
      </c>
      <c r="AH40" s="42">
        <v>64</v>
      </c>
      <c r="AI40" s="43">
        <f t="shared" si="15"/>
        <v>25600</v>
      </c>
      <c r="AJ40" s="153">
        <f>AE40+'2025.9'!AJ40</f>
        <v>1</v>
      </c>
      <c r="AK40" s="169">
        <f>AF40+'2025.9'!AK40</f>
        <v>0</v>
      </c>
      <c r="AL40" s="43">
        <f>AG40+'2025.9'!AL40</f>
        <v>0</v>
      </c>
      <c r="AM40" s="169">
        <f>AH40+'2025.9'!AM40</f>
        <v>64</v>
      </c>
      <c r="AN40" s="43">
        <f>AI40+'2025.9'!AN40</f>
        <v>25600</v>
      </c>
      <c r="AO40" s="41">
        <v>0</v>
      </c>
      <c r="AP40" s="41">
        <v>0</v>
      </c>
      <c r="AQ40" s="41">
        <f>AO40+'2025.9'!AQ40</f>
        <v>0</v>
      </c>
      <c r="AR40" s="41">
        <f>AP40+'2025.9'!AR40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AS40+'2025.9'!AW40</f>
        <v>1</v>
      </c>
      <c r="AX40" s="41">
        <f>AT40+'2025.9'!AX40</f>
        <v>50</v>
      </c>
      <c r="AY40" s="41">
        <f>AU40+'2025.9'!AY40</f>
        <v>69</v>
      </c>
      <c r="AZ40" s="41">
        <f>AV40+'2025.9'!AZ40</f>
        <v>5</v>
      </c>
    </row>
    <row r="41" spans="1:52">
      <c r="A41" s="470"/>
      <c r="B41" s="470"/>
      <c r="C41" s="36" t="s">
        <v>92</v>
      </c>
      <c r="D41" s="150">
        <v>0</v>
      </c>
      <c r="E41" s="160">
        <v>0</v>
      </c>
      <c r="F41" s="212">
        <v>19</v>
      </c>
      <c r="G41" s="257">
        <v>19</v>
      </c>
      <c r="H41" s="245">
        <v>0</v>
      </c>
      <c r="I41" s="241">
        <v>0</v>
      </c>
      <c r="J41" s="241">
        <v>0</v>
      </c>
      <c r="K41" s="241">
        <v>0</v>
      </c>
      <c r="L41" s="241">
        <v>0</v>
      </c>
      <c r="M41" s="249">
        <v>0</v>
      </c>
      <c r="N41" s="203">
        <v>0</v>
      </c>
      <c r="O41" s="298">
        <v>0</v>
      </c>
      <c r="P41" s="203">
        <v>0</v>
      </c>
      <c r="Q41" s="298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1">
        <v>19</v>
      </c>
      <c r="Z41" s="212">
        <v>1</v>
      </c>
      <c r="AA41" s="391">
        <v>0</v>
      </c>
      <c r="AB41" s="393">
        <v>0</v>
      </c>
      <c r="AC41" s="151">
        <f>AA41+'2025.9'!AC41</f>
        <v>0</v>
      </c>
      <c r="AD41" s="152">
        <f>AB41+'2025.9'!AD41</f>
        <v>0</v>
      </c>
      <c r="AE41" s="41">
        <v>2</v>
      </c>
      <c r="AF41" s="42">
        <v>0</v>
      </c>
      <c r="AG41" s="43">
        <f t="shared" si="14"/>
        <v>0</v>
      </c>
      <c r="AH41" s="42">
        <v>51</v>
      </c>
      <c r="AI41" s="43">
        <f t="shared" si="15"/>
        <v>20400</v>
      </c>
      <c r="AJ41" s="153">
        <f>AE41+'2025.9'!AJ41</f>
        <v>4</v>
      </c>
      <c r="AK41" s="169">
        <f>AF41+'2025.9'!AK41</f>
        <v>0</v>
      </c>
      <c r="AL41" s="43">
        <f>AG41+'2025.9'!AL41</f>
        <v>0</v>
      </c>
      <c r="AM41" s="169">
        <f>AH41+'2025.9'!AM41</f>
        <v>109</v>
      </c>
      <c r="AN41" s="43">
        <f>AI41+'2025.9'!AN41</f>
        <v>43600</v>
      </c>
      <c r="AO41" s="41">
        <v>0</v>
      </c>
      <c r="AP41" s="41">
        <v>0</v>
      </c>
      <c r="AQ41" s="41">
        <f>AO41+'2025.9'!AQ41</f>
        <v>0</v>
      </c>
      <c r="AR41" s="41">
        <f>AP41+'2025.9'!AR41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AS41+'2025.9'!AW41</f>
        <v>0</v>
      </c>
      <c r="AX41" s="41">
        <f>AT41+'2025.9'!AX41</f>
        <v>0</v>
      </c>
      <c r="AY41" s="41">
        <f>AU41+'2025.9'!AY41</f>
        <v>0</v>
      </c>
      <c r="AZ41" s="41">
        <f>AV41+'2025.9'!AZ41</f>
        <v>0</v>
      </c>
    </row>
    <row r="42" spans="1:52">
      <c r="A42" s="470"/>
      <c r="B42" s="470"/>
      <c r="C42" s="36" t="s">
        <v>93</v>
      </c>
      <c r="D42" s="150">
        <v>0</v>
      </c>
      <c r="E42" s="160">
        <v>0</v>
      </c>
      <c r="F42" s="212">
        <v>33</v>
      </c>
      <c r="G42" s="257">
        <v>23</v>
      </c>
      <c r="H42" s="245">
        <v>0</v>
      </c>
      <c r="I42" s="241">
        <v>0</v>
      </c>
      <c r="J42" s="241">
        <v>0</v>
      </c>
      <c r="K42" s="241">
        <v>0</v>
      </c>
      <c r="L42" s="241">
        <v>0</v>
      </c>
      <c r="M42" s="249">
        <v>0</v>
      </c>
      <c r="N42" s="203">
        <v>10</v>
      </c>
      <c r="O42" s="298">
        <v>0</v>
      </c>
      <c r="P42" s="203">
        <v>1</v>
      </c>
      <c r="Q42" s="298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1">
        <v>33</v>
      </c>
      <c r="Z42" s="212">
        <v>0</v>
      </c>
      <c r="AA42" s="391">
        <v>0</v>
      </c>
      <c r="AB42" s="393">
        <v>0</v>
      </c>
      <c r="AC42" s="151">
        <f>AA42+'2025.9'!AC42</f>
        <v>0</v>
      </c>
      <c r="AD42" s="152">
        <f>AB42+'2025.9'!AD42</f>
        <v>0</v>
      </c>
      <c r="AE42" s="41">
        <v>0</v>
      </c>
      <c r="AF42" s="42">
        <v>0</v>
      </c>
      <c r="AG42" s="43">
        <f t="shared" si="14"/>
        <v>0</v>
      </c>
      <c r="AH42" s="42">
        <v>0</v>
      </c>
      <c r="AI42" s="43">
        <f t="shared" si="15"/>
        <v>0</v>
      </c>
      <c r="AJ42" s="153">
        <f>AE42+'2025.9'!AJ42</f>
        <v>0</v>
      </c>
      <c r="AK42" s="169">
        <f>AF42+'2025.9'!AK42</f>
        <v>0</v>
      </c>
      <c r="AL42" s="43">
        <f>AG42+'2025.9'!AL42</f>
        <v>0</v>
      </c>
      <c r="AM42" s="169">
        <f>AH42+'2025.9'!AM42</f>
        <v>0</v>
      </c>
      <c r="AN42" s="43">
        <f>AI42+'2025.9'!AN42</f>
        <v>0</v>
      </c>
      <c r="AO42" s="41">
        <v>8</v>
      </c>
      <c r="AP42" s="41">
        <v>0</v>
      </c>
      <c r="AQ42" s="41">
        <f>AO42+'2025.9'!AQ42</f>
        <v>8</v>
      </c>
      <c r="AR42" s="41">
        <f>AP42+'2025.9'!AR42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AS42+'2025.9'!AW42</f>
        <v>0</v>
      </c>
      <c r="AX42" s="41">
        <f>AT42+'2025.9'!AX42</f>
        <v>0</v>
      </c>
      <c r="AY42" s="41">
        <f>AU42+'2025.9'!AY42</f>
        <v>0</v>
      </c>
      <c r="AZ42" s="41">
        <f>AV42+'2025.9'!AZ42</f>
        <v>0</v>
      </c>
    </row>
    <row r="43" spans="1:52">
      <c r="A43" s="471"/>
      <c r="B43" s="471"/>
      <c r="C43" s="36" t="s">
        <v>94</v>
      </c>
      <c r="D43" s="150">
        <v>0</v>
      </c>
      <c r="E43" s="160">
        <v>0</v>
      </c>
      <c r="F43" s="212">
        <v>7</v>
      </c>
      <c r="G43" s="257">
        <v>7</v>
      </c>
      <c r="H43" s="245">
        <v>0</v>
      </c>
      <c r="I43" s="241">
        <v>0</v>
      </c>
      <c r="J43" s="241">
        <v>0</v>
      </c>
      <c r="K43" s="241">
        <v>0</v>
      </c>
      <c r="L43" s="241">
        <v>0</v>
      </c>
      <c r="M43" s="249">
        <v>0</v>
      </c>
      <c r="N43" s="203">
        <v>0</v>
      </c>
      <c r="O43" s="298">
        <v>0</v>
      </c>
      <c r="P43" s="203">
        <v>1</v>
      </c>
      <c r="Q43" s="298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1">
        <v>7</v>
      </c>
      <c r="Z43" s="212">
        <v>0</v>
      </c>
      <c r="AA43" s="391">
        <v>0</v>
      </c>
      <c r="AB43" s="393">
        <v>0</v>
      </c>
      <c r="AC43" s="151">
        <f>AA43+'2025.9'!AC43</f>
        <v>0</v>
      </c>
      <c r="AD43" s="152">
        <f>AB43+'2025.9'!AD43</f>
        <v>0</v>
      </c>
      <c r="AE43" s="41">
        <v>0</v>
      </c>
      <c r="AF43" s="42">
        <v>0</v>
      </c>
      <c r="AG43" s="43">
        <f t="shared" si="14"/>
        <v>0</v>
      </c>
      <c r="AH43" s="42">
        <v>0</v>
      </c>
      <c r="AI43" s="43">
        <f t="shared" si="15"/>
        <v>0</v>
      </c>
      <c r="AJ43" s="153">
        <f>AE43+'2025.9'!AJ43</f>
        <v>0</v>
      </c>
      <c r="AK43" s="169">
        <f>AF43+'2025.9'!AK43</f>
        <v>0</v>
      </c>
      <c r="AL43" s="43">
        <f>AG43+'2025.9'!AL43</f>
        <v>0</v>
      </c>
      <c r="AM43" s="169">
        <f>AH43+'2025.9'!AM43</f>
        <v>0</v>
      </c>
      <c r="AN43" s="43">
        <f>AI43+'2025.9'!AN43</f>
        <v>0</v>
      </c>
      <c r="AO43" s="41">
        <v>0</v>
      </c>
      <c r="AP43" s="41">
        <v>0</v>
      </c>
      <c r="AQ43" s="41">
        <f>AO43+'2025.9'!AQ43</f>
        <v>0</v>
      </c>
      <c r="AR43" s="41">
        <f>AP43+'2025.9'!AR43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AS43+'2025.9'!AW43</f>
        <v>0</v>
      </c>
      <c r="AX43" s="41">
        <f>AT43+'2025.9'!AX43</f>
        <v>0</v>
      </c>
      <c r="AY43" s="41">
        <f>AU43+'2025.9'!AY43</f>
        <v>0</v>
      </c>
      <c r="AZ43" s="41">
        <f>AV43+'2025.9'!AZ43</f>
        <v>0</v>
      </c>
    </row>
    <row r="44" spans="1:52" ht="16.5" customHeight="1">
      <c r="A44" s="45" t="s">
        <v>73</v>
      </c>
      <c r="B44" s="45"/>
      <c r="C44" s="46"/>
      <c r="D44" s="154">
        <f>SUM(D36:D43)</f>
        <v>0</v>
      </c>
      <c r="E44" s="155">
        <f t="shared" ref="E44:X44" si="16">SUM(E36:E43)</f>
        <v>0</v>
      </c>
      <c r="F44" s="56">
        <f t="shared" si="16"/>
        <v>192</v>
      </c>
      <c r="G44" s="264">
        <f t="shared" ref="G44:Q44" si="17">SUM(G36:G43)</f>
        <v>147</v>
      </c>
      <c r="H44" s="271">
        <f t="shared" si="17"/>
        <v>0</v>
      </c>
      <c r="I44" s="281">
        <f t="shared" si="17"/>
        <v>0</v>
      </c>
      <c r="J44" s="281">
        <f t="shared" si="17"/>
        <v>0</v>
      </c>
      <c r="K44" s="281">
        <f t="shared" si="17"/>
        <v>0</v>
      </c>
      <c r="L44" s="281">
        <f t="shared" si="17"/>
        <v>0</v>
      </c>
      <c r="M44" s="277">
        <f t="shared" si="17"/>
        <v>0</v>
      </c>
      <c r="N44" s="210">
        <f t="shared" si="17"/>
        <v>45</v>
      </c>
      <c r="O44" s="308">
        <f t="shared" si="17"/>
        <v>0</v>
      </c>
      <c r="P44" s="204">
        <f t="shared" si="17"/>
        <v>10</v>
      </c>
      <c r="Q44" s="299">
        <f t="shared" si="17"/>
        <v>32</v>
      </c>
      <c r="R44" s="161">
        <f t="shared" si="16"/>
        <v>190</v>
      </c>
      <c r="S44" s="45">
        <f t="shared" si="16"/>
        <v>0</v>
      </c>
      <c r="T44" s="45">
        <f t="shared" si="16"/>
        <v>0</v>
      </c>
      <c r="U44" s="45">
        <f t="shared" si="16"/>
        <v>2</v>
      </c>
      <c r="V44" s="45">
        <f t="shared" si="16"/>
        <v>0</v>
      </c>
      <c r="W44" s="45">
        <f t="shared" si="16"/>
        <v>0</v>
      </c>
      <c r="X44" s="45">
        <f t="shared" si="16"/>
        <v>0</v>
      </c>
      <c r="Y44" s="230">
        <f t="shared" ref="Y44" si="18">SUM(Y36:Y43)</f>
        <v>192</v>
      </c>
      <c r="Z44" s="56">
        <f t="shared" ref="Z44" si="19">SUM(Z36:Z43)</f>
        <v>2</v>
      </c>
      <c r="AA44" s="397">
        <f t="shared" ref="AA44:AF44" si="20">SUM(AA36:AA43)</f>
        <v>296145</v>
      </c>
      <c r="AB44" s="398">
        <f t="shared" si="20"/>
        <v>1999.9982754083785</v>
      </c>
      <c r="AC44" s="162">
        <f t="shared" si="20"/>
        <v>296145</v>
      </c>
      <c r="AD44" s="163">
        <f t="shared" si="20"/>
        <v>1999.9982754083785</v>
      </c>
      <c r="AE44" s="45">
        <f t="shared" si="20"/>
        <v>4</v>
      </c>
      <c r="AF44" s="56">
        <f t="shared" si="20"/>
        <v>0</v>
      </c>
      <c r="AG44" s="54">
        <f t="shared" si="14"/>
        <v>0</v>
      </c>
      <c r="AH44" s="56">
        <f>SUM(AH36:AH43)</f>
        <v>167</v>
      </c>
      <c r="AI44" s="54">
        <f t="shared" si="15"/>
        <v>66800</v>
      </c>
      <c r="AJ44" s="158">
        <f t="shared" ref="AJ44:AO44" si="21">SUM(AJ36:AJ43)</f>
        <v>12</v>
      </c>
      <c r="AK44" s="170">
        <f t="shared" si="21"/>
        <v>0</v>
      </c>
      <c r="AL44" s="54">
        <f t="shared" si="21"/>
        <v>0</v>
      </c>
      <c r="AM44" s="170">
        <f t="shared" si="21"/>
        <v>462</v>
      </c>
      <c r="AN44" s="54">
        <f t="shared" si="21"/>
        <v>184800</v>
      </c>
      <c r="AO44" s="45">
        <f t="shared" si="21"/>
        <v>8</v>
      </c>
      <c r="AP44" s="45">
        <f t="shared" ref="AP44:AR44" si="22">SUM(AP36:AP43)</f>
        <v>0</v>
      </c>
      <c r="AQ44" s="45">
        <f t="shared" si="22"/>
        <v>10</v>
      </c>
      <c r="AR44" s="45">
        <f t="shared" si="22"/>
        <v>0</v>
      </c>
      <c r="AS44" s="45">
        <f>SUM(AS36:AS43)</f>
        <v>0</v>
      </c>
      <c r="AT44" s="45">
        <f>SUM(AT36:AT43)</f>
        <v>0</v>
      </c>
      <c r="AU44" s="45">
        <f>SUM(AU36:AU43)</f>
        <v>0</v>
      </c>
      <c r="AV44" s="45">
        <f>SUM(AV36:AV43)</f>
        <v>0</v>
      </c>
      <c r="AW44" s="159">
        <f>SUM(AW36:AW43)</f>
        <v>5</v>
      </c>
      <c r="AX44" s="159">
        <f t="shared" ref="AX44:AZ44" si="23">SUM(AX36:AX43)</f>
        <v>335</v>
      </c>
      <c r="AY44" s="159">
        <f t="shared" si="23"/>
        <v>844</v>
      </c>
      <c r="AZ44" s="159">
        <f t="shared" si="23"/>
        <v>30</v>
      </c>
    </row>
    <row r="45" spans="1:52">
      <c r="A45" s="469">
        <v>4</v>
      </c>
      <c r="B45" s="469">
        <v>1</v>
      </c>
      <c r="C45" s="36" t="s">
        <v>95</v>
      </c>
      <c r="D45" s="150">
        <v>0</v>
      </c>
      <c r="E45" s="160">
        <v>0</v>
      </c>
      <c r="F45" s="212">
        <v>79</v>
      </c>
      <c r="G45" s="257">
        <v>79</v>
      </c>
      <c r="H45" s="245">
        <v>3</v>
      </c>
      <c r="I45" s="241">
        <v>0</v>
      </c>
      <c r="J45" s="241">
        <v>0</v>
      </c>
      <c r="K45" s="241">
        <v>3</v>
      </c>
      <c r="L45" s="241">
        <v>0</v>
      </c>
      <c r="M45" s="249">
        <v>0</v>
      </c>
      <c r="N45" s="203">
        <v>0</v>
      </c>
      <c r="O45" s="298">
        <v>0</v>
      </c>
      <c r="P45" s="203">
        <v>6</v>
      </c>
      <c r="Q45" s="298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1">
        <v>79</v>
      </c>
      <c r="Z45" s="212">
        <v>2</v>
      </c>
      <c r="AA45" s="396">
        <v>0</v>
      </c>
      <c r="AB45" s="393">
        <v>0</v>
      </c>
      <c r="AC45" s="151">
        <f>AA45+'2025.9'!AC45</f>
        <v>0</v>
      </c>
      <c r="AD45" s="152">
        <f>AB45+'2025.9'!AD45</f>
        <v>0</v>
      </c>
      <c r="AE45" s="41">
        <v>0</v>
      </c>
      <c r="AF45" s="42">
        <v>0</v>
      </c>
      <c r="AG45" s="43">
        <f t="shared" si="14"/>
        <v>0</v>
      </c>
      <c r="AH45" s="42">
        <v>0</v>
      </c>
      <c r="AI45" s="43">
        <f t="shared" si="15"/>
        <v>0</v>
      </c>
      <c r="AJ45" s="153">
        <f>AE45+'2025.9'!AJ45</f>
        <v>0</v>
      </c>
      <c r="AK45" s="169">
        <f>AF45+'2025.9'!AK45</f>
        <v>0</v>
      </c>
      <c r="AL45" s="43">
        <f>AG45+'2025.9'!AL45</f>
        <v>0</v>
      </c>
      <c r="AM45" s="169">
        <f>AH45+'2025.9'!AM45</f>
        <v>0</v>
      </c>
      <c r="AN45" s="43">
        <f>AI45+'2025.9'!AN45</f>
        <v>0</v>
      </c>
      <c r="AO45" s="41">
        <v>0</v>
      </c>
      <c r="AP45" s="41">
        <v>0</v>
      </c>
      <c r="AQ45" s="41">
        <f>AO45+'2025.9'!AQ45</f>
        <v>0</v>
      </c>
      <c r="AR45" s="41">
        <f>AP45+'2025.9'!AR45</f>
        <v>0</v>
      </c>
      <c r="AS45" s="41">
        <v>1</v>
      </c>
      <c r="AT45" s="41">
        <v>45</v>
      </c>
      <c r="AU45" s="41">
        <v>93</v>
      </c>
      <c r="AV45" s="41">
        <v>12</v>
      </c>
      <c r="AW45" s="41">
        <f>AS45+'2025.9'!AW45</f>
        <v>2</v>
      </c>
      <c r="AX45" s="41">
        <f>AT45+'2025.9'!AX45</f>
        <v>90</v>
      </c>
      <c r="AY45" s="41">
        <f>AU45+'2025.9'!AY45</f>
        <v>187</v>
      </c>
      <c r="AZ45" s="41">
        <f>AV45+'2025.9'!AZ45</f>
        <v>22</v>
      </c>
    </row>
    <row r="46" spans="1:52">
      <c r="A46" s="470"/>
      <c r="B46" s="470"/>
      <c r="C46" s="36" t="s">
        <v>96</v>
      </c>
      <c r="D46" s="150">
        <v>0</v>
      </c>
      <c r="E46" s="160">
        <v>0</v>
      </c>
      <c r="F46" s="212">
        <v>25</v>
      </c>
      <c r="G46" s="257">
        <v>25</v>
      </c>
      <c r="H46" s="245">
        <v>1</v>
      </c>
      <c r="I46" s="241">
        <v>0</v>
      </c>
      <c r="J46" s="241">
        <v>0</v>
      </c>
      <c r="K46" s="241">
        <v>0</v>
      </c>
      <c r="L46" s="241">
        <v>0</v>
      </c>
      <c r="M46" s="249">
        <v>0</v>
      </c>
      <c r="N46" s="203">
        <v>0</v>
      </c>
      <c r="O46" s="298">
        <v>0</v>
      </c>
      <c r="P46" s="203">
        <v>4</v>
      </c>
      <c r="Q46" s="298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1">
        <v>25</v>
      </c>
      <c r="Z46" s="212">
        <v>0</v>
      </c>
      <c r="AA46" s="396">
        <v>0</v>
      </c>
      <c r="AB46" s="393">
        <v>0</v>
      </c>
      <c r="AC46" s="151">
        <f>AA46+'2025.9'!AC46</f>
        <v>0</v>
      </c>
      <c r="AD46" s="152">
        <f>AB46+'2025.9'!AD46</f>
        <v>0</v>
      </c>
      <c r="AE46" s="41">
        <v>1</v>
      </c>
      <c r="AF46" s="42">
        <v>0</v>
      </c>
      <c r="AG46" s="43">
        <f t="shared" si="14"/>
        <v>0</v>
      </c>
      <c r="AH46" s="42">
        <v>49</v>
      </c>
      <c r="AI46" s="43">
        <f t="shared" si="15"/>
        <v>19600</v>
      </c>
      <c r="AJ46" s="153">
        <f>AE46+'2025.9'!AJ46</f>
        <v>3</v>
      </c>
      <c r="AK46" s="169">
        <f>AF46+'2025.9'!AK46</f>
        <v>6</v>
      </c>
      <c r="AL46" s="43">
        <f>AG46+'2025.9'!AL46</f>
        <v>1200</v>
      </c>
      <c r="AM46" s="169">
        <f>AH46+'2025.9'!AM46</f>
        <v>144</v>
      </c>
      <c r="AN46" s="43">
        <f>AI46+'2025.9'!AN46</f>
        <v>57600</v>
      </c>
      <c r="AO46" s="41">
        <v>0</v>
      </c>
      <c r="AP46" s="41">
        <v>0</v>
      </c>
      <c r="AQ46" s="41">
        <f>AO46+'2025.9'!AQ46</f>
        <v>0</v>
      </c>
      <c r="AR46" s="41">
        <f>AP46+'2025.9'!AR46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AS46+'2025.9'!AW46</f>
        <v>0</v>
      </c>
      <c r="AX46" s="41">
        <f>AT46+'2025.9'!AX46</f>
        <v>0</v>
      </c>
      <c r="AY46" s="41">
        <f>AU46+'2025.9'!AY46</f>
        <v>0</v>
      </c>
      <c r="AZ46" s="41">
        <f>AV46+'2025.9'!AZ46</f>
        <v>0</v>
      </c>
    </row>
    <row r="47" spans="1:52">
      <c r="A47" s="470"/>
      <c r="B47" s="470"/>
      <c r="C47" s="36" t="s">
        <v>97</v>
      </c>
      <c r="D47" s="150">
        <v>0</v>
      </c>
      <c r="E47" s="160">
        <v>0</v>
      </c>
      <c r="F47" s="212">
        <v>19</v>
      </c>
      <c r="G47" s="257">
        <v>17</v>
      </c>
      <c r="H47" s="245">
        <v>0</v>
      </c>
      <c r="I47" s="241">
        <v>0</v>
      </c>
      <c r="J47" s="241">
        <v>0</v>
      </c>
      <c r="K47" s="241">
        <v>0</v>
      </c>
      <c r="L47" s="241">
        <v>0</v>
      </c>
      <c r="M47" s="249">
        <v>0</v>
      </c>
      <c r="N47" s="203">
        <v>2</v>
      </c>
      <c r="O47" s="298">
        <v>0</v>
      </c>
      <c r="P47" s="203">
        <v>4</v>
      </c>
      <c r="Q47" s="298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1">
        <v>19</v>
      </c>
      <c r="Z47" s="212">
        <v>0</v>
      </c>
      <c r="AA47" s="396">
        <v>0</v>
      </c>
      <c r="AB47" s="393">
        <v>0</v>
      </c>
      <c r="AC47" s="151">
        <f>AA47+'2025.9'!AC47</f>
        <v>569024</v>
      </c>
      <c r="AD47" s="152">
        <f>AB47+'2025.9'!AD47</f>
        <v>3900.0109385550213</v>
      </c>
      <c r="AE47" s="41">
        <v>0</v>
      </c>
      <c r="AF47" s="42">
        <v>0</v>
      </c>
      <c r="AG47" s="43">
        <f t="shared" si="14"/>
        <v>0</v>
      </c>
      <c r="AH47" s="42">
        <v>0</v>
      </c>
      <c r="AI47" s="43">
        <f t="shared" si="15"/>
        <v>0</v>
      </c>
      <c r="AJ47" s="153">
        <f>AE47+'2025.9'!AJ47</f>
        <v>1</v>
      </c>
      <c r="AK47" s="169">
        <f>AF47+'2025.9'!AK47</f>
        <v>0</v>
      </c>
      <c r="AL47" s="43">
        <f>AG47+'2025.9'!AL47</f>
        <v>0</v>
      </c>
      <c r="AM47" s="169">
        <f>AH47+'2025.9'!AM47</f>
        <v>41</v>
      </c>
      <c r="AN47" s="43">
        <f>AI47+'2025.9'!AN47</f>
        <v>16400</v>
      </c>
      <c r="AO47" s="41">
        <v>0</v>
      </c>
      <c r="AP47" s="41">
        <v>0</v>
      </c>
      <c r="AQ47" s="41">
        <f>AO47+'2025.9'!AQ47</f>
        <v>0</v>
      </c>
      <c r="AR47" s="41">
        <f>AP47+'2025.9'!AR47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AS47+'2025.9'!AW47</f>
        <v>1</v>
      </c>
      <c r="AX47" s="41">
        <f>AT47+'2025.9'!AX47</f>
        <v>50</v>
      </c>
      <c r="AY47" s="41">
        <f>AU47+'2025.9'!AY47</f>
        <v>66</v>
      </c>
      <c r="AZ47" s="41">
        <f>AV47+'2025.9'!AZ47</f>
        <v>5</v>
      </c>
    </row>
    <row r="48" spans="1:52">
      <c r="A48" s="470"/>
      <c r="B48" s="470"/>
      <c r="C48" s="36" t="s">
        <v>98</v>
      </c>
      <c r="D48" s="150">
        <v>0</v>
      </c>
      <c r="E48" s="160">
        <v>1</v>
      </c>
      <c r="F48" s="212">
        <v>84</v>
      </c>
      <c r="G48" s="257">
        <v>60</v>
      </c>
      <c r="H48" s="245">
        <v>7</v>
      </c>
      <c r="I48" s="241">
        <v>0</v>
      </c>
      <c r="J48" s="241">
        <v>0</v>
      </c>
      <c r="K48" s="241">
        <v>0</v>
      </c>
      <c r="L48" s="241">
        <v>0</v>
      </c>
      <c r="M48" s="249">
        <v>0</v>
      </c>
      <c r="N48" s="203">
        <v>24</v>
      </c>
      <c r="O48" s="298">
        <v>0</v>
      </c>
      <c r="P48" s="203">
        <v>11</v>
      </c>
      <c r="Q48" s="298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2</v>
      </c>
      <c r="Y48" s="221">
        <v>84</v>
      </c>
      <c r="Z48" s="212">
        <v>1</v>
      </c>
      <c r="AA48" s="396">
        <v>297414</v>
      </c>
      <c r="AB48" s="393">
        <v>2000.0018425511403</v>
      </c>
      <c r="AC48" s="151">
        <f>AA48+'2025.9'!AC48</f>
        <v>444852</v>
      </c>
      <c r="AD48" s="152">
        <f>AB48+'2025.9'!AD48</f>
        <v>3000.0018425511403</v>
      </c>
      <c r="AE48" s="41">
        <v>1</v>
      </c>
      <c r="AF48" s="42">
        <v>67</v>
      </c>
      <c r="AG48" s="43">
        <f t="shared" si="14"/>
        <v>13400</v>
      </c>
      <c r="AH48" s="42">
        <v>25</v>
      </c>
      <c r="AI48" s="43">
        <f t="shared" si="15"/>
        <v>10000</v>
      </c>
      <c r="AJ48" s="153">
        <f>AE48+'2025.9'!AJ48</f>
        <v>3</v>
      </c>
      <c r="AK48" s="169">
        <f>AF48+'2025.9'!AK48</f>
        <v>67</v>
      </c>
      <c r="AL48" s="43">
        <f>AG48+'2025.9'!AL48</f>
        <v>13400</v>
      </c>
      <c r="AM48" s="169">
        <f>AH48+'2025.9'!AM48</f>
        <v>155</v>
      </c>
      <c r="AN48" s="43">
        <f>AI48+'2025.9'!AN48</f>
        <v>62000</v>
      </c>
      <c r="AO48" s="41">
        <v>0</v>
      </c>
      <c r="AP48" s="41">
        <v>0</v>
      </c>
      <c r="AQ48" s="41">
        <f>AO48+'2025.9'!AQ48</f>
        <v>0</v>
      </c>
      <c r="AR48" s="41">
        <f>AP48+'2025.9'!AR48</f>
        <v>0</v>
      </c>
      <c r="AS48" s="41">
        <v>1</v>
      </c>
      <c r="AT48" s="41">
        <v>50</v>
      </c>
      <c r="AU48" s="41">
        <v>155</v>
      </c>
      <c r="AV48" s="41">
        <v>9</v>
      </c>
      <c r="AW48" s="41">
        <f>AS48+'2025.9'!AW48</f>
        <v>2</v>
      </c>
      <c r="AX48" s="41">
        <f>AT48+'2025.9'!AX48</f>
        <v>100</v>
      </c>
      <c r="AY48" s="41">
        <f>AU48+'2025.9'!AY48</f>
        <v>875</v>
      </c>
      <c r="AZ48" s="41">
        <f>AV48+'2025.9'!AZ48</f>
        <v>17</v>
      </c>
    </row>
    <row r="49" spans="1:52">
      <c r="A49" s="470"/>
      <c r="B49" s="470"/>
      <c r="C49" s="36" t="s">
        <v>99</v>
      </c>
      <c r="D49" s="150">
        <v>1</v>
      </c>
      <c r="E49" s="160">
        <v>2</v>
      </c>
      <c r="F49" s="212">
        <v>72</v>
      </c>
      <c r="G49" s="257">
        <v>40</v>
      </c>
      <c r="H49" s="245">
        <v>0</v>
      </c>
      <c r="I49" s="241">
        <v>0</v>
      </c>
      <c r="J49" s="241">
        <v>1</v>
      </c>
      <c r="K49" s="241">
        <v>0</v>
      </c>
      <c r="L49" s="241">
        <v>0</v>
      </c>
      <c r="M49" s="249">
        <v>6</v>
      </c>
      <c r="N49" s="203">
        <v>32</v>
      </c>
      <c r="O49" s="298">
        <v>0</v>
      </c>
      <c r="P49" s="203">
        <v>3</v>
      </c>
      <c r="Q49" s="298">
        <v>19</v>
      </c>
      <c r="R49" s="55">
        <v>72</v>
      </c>
      <c r="S49" s="39">
        <v>0</v>
      </c>
      <c r="T49" s="39">
        <v>0</v>
      </c>
      <c r="U49" s="39">
        <v>2</v>
      </c>
      <c r="V49" s="39">
        <v>0</v>
      </c>
      <c r="W49" s="39">
        <v>0</v>
      </c>
      <c r="X49" s="39">
        <v>2</v>
      </c>
      <c r="Y49" s="221">
        <v>72</v>
      </c>
      <c r="Z49" s="212">
        <v>0</v>
      </c>
      <c r="AA49" s="396">
        <v>0</v>
      </c>
      <c r="AB49" s="393">
        <v>0</v>
      </c>
      <c r="AC49" s="151">
        <f>AA49+'2025.9'!AC49</f>
        <v>0</v>
      </c>
      <c r="AD49" s="152">
        <f>AB49+'2025.9'!AD49</f>
        <v>0</v>
      </c>
      <c r="AE49" s="41">
        <v>0</v>
      </c>
      <c r="AF49" s="42">
        <v>0</v>
      </c>
      <c r="AG49" s="43">
        <f t="shared" si="14"/>
        <v>0</v>
      </c>
      <c r="AH49" s="42">
        <v>0</v>
      </c>
      <c r="AI49" s="43">
        <f t="shared" si="15"/>
        <v>0</v>
      </c>
      <c r="AJ49" s="153">
        <f>AE49+'2025.9'!AJ49</f>
        <v>2</v>
      </c>
      <c r="AK49" s="169">
        <f>AF49+'2025.9'!AK49</f>
        <v>0</v>
      </c>
      <c r="AL49" s="43">
        <f>AG49+'2025.9'!AL49</f>
        <v>0</v>
      </c>
      <c r="AM49" s="169">
        <f>AH49+'2025.9'!AM49</f>
        <v>108</v>
      </c>
      <c r="AN49" s="43">
        <f>AI49+'2025.9'!AN49</f>
        <v>43200</v>
      </c>
      <c r="AO49" s="41">
        <v>0</v>
      </c>
      <c r="AP49" s="41">
        <v>0</v>
      </c>
      <c r="AQ49" s="41">
        <f>AO49+'2025.9'!AQ49</f>
        <v>0</v>
      </c>
      <c r="AR49" s="41">
        <f>AP49+'2025.9'!AR49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AS49+'2025.9'!AW49</f>
        <v>0</v>
      </c>
      <c r="AX49" s="41">
        <f>AT49+'2025.9'!AX49</f>
        <v>0</v>
      </c>
      <c r="AY49" s="41">
        <f>AU49+'2025.9'!AY49</f>
        <v>0</v>
      </c>
      <c r="AZ49" s="41">
        <f>AV49+'2025.9'!AZ49</f>
        <v>0</v>
      </c>
    </row>
    <row r="50" spans="1:52">
      <c r="A50" s="470"/>
      <c r="B50" s="470"/>
      <c r="C50" s="36" t="s">
        <v>100</v>
      </c>
      <c r="D50" s="150">
        <v>0</v>
      </c>
      <c r="E50" s="160">
        <v>0</v>
      </c>
      <c r="F50" s="212">
        <v>24</v>
      </c>
      <c r="G50" s="257">
        <v>21</v>
      </c>
      <c r="H50" s="245">
        <v>0</v>
      </c>
      <c r="I50" s="241">
        <v>0</v>
      </c>
      <c r="J50" s="241">
        <v>0</v>
      </c>
      <c r="K50" s="241">
        <v>0</v>
      </c>
      <c r="L50" s="241">
        <v>0</v>
      </c>
      <c r="M50" s="249">
        <v>0</v>
      </c>
      <c r="N50" s="203">
        <v>3</v>
      </c>
      <c r="O50" s="298">
        <v>0</v>
      </c>
      <c r="P50" s="203">
        <v>0</v>
      </c>
      <c r="Q50" s="298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1">
        <v>24</v>
      </c>
      <c r="Z50" s="212">
        <v>-1</v>
      </c>
      <c r="AA50" s="391">
        <v>0</v>
      </c>
      <c r="AB50" s="393">
        <v>0</v>
      </c>
      <c r="AC50" s="151">
        <f>AA50+'2025.9'!AC50</f>
        <v>0</v>
      </c>
      <c r="AD50" s="152">
        <f>AB50+'2025.9'!AD50</f>
        <v>0</v>
      </c>
      <c r="AE50" s="41">
        <v>0</v>
      </c>
      <c r="AF50" s="42">
        <v>0</v>
      </c>
      <c r="AG50" s="43">
        <f t="shared" si="14"/>
        <v>0</v>
      </c>
      <c r="AH50" s="42">
        <v>0</v>
      </c>
      <c r="AI50" s="43">
        <f t="shared" si="15"/>
        <v>0</v>
      </c>
      <c r="AJ50" s="153">
        <f>AE50+'2025.9'!AJ50</f>
        <v>1</v>
      </c>
      <c r="AK50" s="169">
        <f>AF50+'2025.9'!AK50</f>
        <v>0</v>
      </c>
      <c r="AL50" s="43">
        <f>AG50+'2025.9'!AL50</f>
        <v>0</v>
      </c>
      <c r="AM50" s="169">
        <f>AH50+'2025.9'!AM50</f>
        <v>35</v>
      </c>
      <c r="AN50" s="43">
        <f>AI50+'2025.9'!AN50</f>
        <v>14000</v>
      </c>
      <c r="AO50" s="41">
        <v>0</v>
      </c>
      <c r="AP50" s="41">
        <v>0</v>
      </c>
      <c r="AQ50" s="41">
        <f>AO50+'2025.9'!AQ50</f>
        <v>0</v>
      </c>
      <c r="AR50" s="41">
        <f>AP50+'2025.9'!AR50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AS50+'2025.9'!AW50</f>
        <v>0</v>
      </c>
      <c r="AX50" s="41">
        <f>AT50+'2025.9'!AX50</f>
        <v>0</v>
      </c>
      <c r="AY50" s="41">
        <f>AU50+'2025.9'!AY50</f>
        <v>0</v>
      </c>
      <c r="AZ50" s="41">
        <f>AV50+'2025.9'!AZ50</f>
        <v>0</v>
      </c>
    </row>
    <row r="51" spans="1:52">
      <c r="A51" s="470"/>
      <c r="B51" s="470"/>
      <c r="C51" s="36" t="s">
        <v>101</v>
      </c>
      <c r="D51" s="150">
        <v>0</v>
      </c>
      <c r="E51" s="160">
        <v>1</v>
      </c>
      <c r="F51" s="212">
        <v>46</v>
      </c>
      <c r="G51" s="257">
        <v>46</v>
      </c>
      <c r="H51" s="245">
        <v>0</v>
      </c>
      <c r="I51" s="241">
        <v>0</v>
      </c>
      <c r="J51" s="241">
        <v>0</v>
      </c>
      <c r="K51" s="241">
        <v>0</v>
      </c>
      <c r="L51" s="241">
        <v>0</v>
      </c>
      <c r="M51" s="249">
        <v>14</v>
      </c>
      <c r="N51" s="203">
        <v>0</v>
      </c>
      <c r="O51" s="298">
        <v>0</v>
      </c>
      <c r="P51" s="203">
        <v>14</v>
      </c>
      <c r="Q51" s="298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3</v>
      </c>
      <c r="Y51" s="221">
        <v>46</v>
      </c>
      <c r="Z51" s="212">
        <v>-3</v>
      </c>
      <c r="AA51" s="391">
        <v>0</v>
      </c>
      <c r="AB51" s="393">
        <v>0</v>
      </c>
      <c r="AC51" s="151">
        <f>AA51+'2025.9'!AC51</f>
        <v>0</v>
      </c>
      <c r="AD51" s="152">
        <f>AB51+'2025.9'!AD51</f>
        <v>0</v>
      </c>
      <c r="AE51" s="41">
        <v>0</v>
      </c>
      <c r="AF51" s="42">
        <v>0</v>
      </c>
      <c r="AG51" s="43">
        <f t="shared" si="14"/>
        <v>0</v>
      </c>
      <c r="AH51" s="42">
        <v>0</v>
      </c>
      <c r="AI51" s="43">
        <f t="shared" si="15"/>
        <v>0</v>
      </c>
      <c r="AJ51" s="153">
        <f>AE51+'2025.9'!AJ51</f>
        <v>1</v>
      </c>
      <c r="AK51" s="169">
        <f>AF51+'2025.9'!AK51</f>
        <v>0</v>
      </c>
      <c r="AL51" s="43">
        <f>AG51+'2025.9'!AL51</f>
        <v>0</v>
      </c>
      <c r="AM51" s="169">
        <f>AH51+'2025.9'!AM51</f>
        <v>42</v>
      </c>
      <c r="AN51" s="43">
        <f>AI51+'2025.9'!AN51</f>
        <v>16800</v>
      </c>
      <c r="AO51" s="41">
        <v>0</v>
      </c>
      <c r="AP51" s="41">
        <v>0</v>
      </c>
      <c r="AQ51" s="41">
        <f>AO51+'2025.9'!AQ51</f>
        <v>0</v>
      </c>
      <c r="AR51" s="41">
        <f>AP51+'2025.9'!AR51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AS51+'2025.9'!AW51</f>
        <v>2</v>
      </c>
      <c r="AX51" s="41">
        <f>AT51+'2025.9'!AX51</f>
        <v>120</v>
      </c>
      <c r="AY51" s="41">
        <f>AU51+'2025.9'!AY51</f>
        <v>280</v>
      </c>
      <c r="AZ51" s="41">
        <f>AV51+'2025.9'!AZ51</f>
        <v>9</v>
      </c>
    </row>
    <row r="52" spans="1:52">
      <c r="A52" s="470"/>
      <c r="B52" s="471"/>
      <c r="C52" s="36" t="s">
        <v>102</v>
      </c>
      <c r="D52" s="150">
        <v>0</v>
      </c>
      <c r="E52" s="160">
        <v>0</v>
      </c>
      <c r="F52" s="212">
        <v>31</v>
      </c>
      <c r="G52" s="257">
        <v>25</v>
      </c>
      <c r="H52" s="245">
        <v>0</v>
      </c>
      <c r="I52" s="241">
        <v>0</v>
      </c>
      <c r="J52" s="241">
        <v>0</v>
      </c>
      <c r="K52" s="241">
        <v>0</v>
      </c>
      <c r="L52" s="241">
        <v>0</v>
      </c>
      <c r="M52" s="249">
        <v>10</v>
      </c>
      <c r="N52" s="203">
        <v>3</v>
      </c>
      <c r="O52" s="298">
        <v>3</v>
      </c>
      <c r="P52" s="203">
        <v>9</v>
      </c>
      <c r="Q52" s="298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1</v>
      </c>
      <c r="Y52" s="221">
        <v>31</v>
      </c>
      <c r="Z52" s="212">
        <v>0</v>
      </c>
      <c r="AA52" s="391">
        <v>148707</v>
      </c>
      <c r="AB52" s="393">
        <v>1000.0009212755701</v>
      </c>
      <c r="AC52" s="151">
        <f>AA52+'2025.9'!AC52</f>
        <v>148707</v>
      </c>
      <c r="AD52" s="152">
        <f>AB52+'2025.9'!AD52</f>
        <v>1000.0009212755701</v>
      </c>
      <c r="AE52" s="41">
        <v>0</v>
      </c>
      <c r="AF52" s="42">
        <v>0</v>
      </c>
      <c r="AG52" s="43">
        <f t="shared" si="14"/>
        <v>0</v>
      </c>
      <c r="AH52" s="42">
        <v>0</v>
      </c>
      <c r="AI52" s="43">
        <f t="shared" si="15"/>
        <v>0</v>
      </c>
      <c r="AJ52" s="153">
        <f>AE52+'2025.9'!AJ52</f>
        <v>1</v>
      </c>
      <c r="AK52" s="169">
        <f>AF52+'2025.9'!AK52</f>
        <v>0</v>
      </c>
      <c r="AL52" s="43">
        <f>AG52+'2025.9'!AL52</f>
        <v>0</v>
      </c>
      <c r="AM52" s="169">
        <f>AH52+'2025.9'!AM52</f>
        <v>26</v>
      </c>
      <c r="AN52" s="43">
        <f>AI52+'2025.9'!AN52</f>
        <v>10400</v>
      </c>
      <c r="AO52" s="41">
        <v>0</v>
      </c>
      <c r="AP52" s="41">
        <v>0</v>
      </c>
      <c r="AQ52" s="41">
        <f>AO52+'2025.9'!AQ52</f>
        <v>0</v>
      </c>
      <c r="AR52" s="41">
        <f>AP52+'2025.9'!AR52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AS52+'2025.9'!AW52</f>
        <v>0</v>
      </c>
      <c r="AX52" s="41">
        <f>AT52+'2025.9'!AX52</f>
        <v>0</v>
      </c>
      <c r="AY52" s="41">
        <f>AU52+'2025.9'!AY52</f>
        <v>0</v>
      </c>
      <c r="AZ52" s="41">
        <f>AV52+'2025.9'!AZ52</f>
        <v>0</v>
      </c>
    </row>
    <row r="53" spans="1:52">
      <c r="A53" s="470"/>
      <c r="B53" s="469">
        <v>2</v>
      </c>
      <c r="C53" s="36" t="s">
        <v>103</v>
      </c>
      <c r="D53" s="150">
        <v>0</v>
      </c>
      <c r="E53" s="160">
        <v>0</v>
      </c>
      <c r="F53" s="212">
        <v>97</v>
      </c>
      <c r="G53" s="257">
        <v>49</v>
      </c>
      <c r="H53" s="245">
        <v>0</v>
      </c>
      <c r="I53" s="241">
        <v>0</v>
      </c>
      <c r="J53" s="241">
        <v>2</v>
      </c>
      <c r="K53" s="241">
        <v>0</v>
      </c>
      <c r="L53" s="241">
        <v>0</v>
      </c>
      <c r="M53" s="249">
        <v>0</v>
      </c>
      <c r="N53" s="203">
        <v>48</v>
      </c>
      <c r="O53" s="298">
        <v>0</v>
      </c>
      <c r="P53" s="203">
        <v>9</v>
      </c>
      <c r="Q53" s="298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1">
        <v>97</v>
      </c>
      <c r="Z53" s="212">
        <v>1</v>
      </c>
      <c r="AA53" s="396">
        <v>0</v>
      </c>
      <c r="AB53" s="393">
        <v>0</v>
      </c>
      <c r="AC53" s="151">
        <f>AA53+'2025.9'!AC53</f>
        <v>0</v>
      </c>
      <c r="AD53" s="152">
        <f>AB53+'2025.9'!AD53</f>
        <v>0</v>
      </c>
      <c r="AE53" s="41">
        <v>0</v>
      </c>
      <c r="AF53" s="42">
        <v>0</v>
      </c>
      <c r="AG53" s="43">
        <f t="shared" si="14"/>
        <v>0</v>
      </c>
      <c r="AH53" s="42">
        <v>0</v>
      </c>
      <c r="AI53" s="43">
        <f t="shared" si="15"/>
        <v>0</v>
      </c>
      <c r="AJ53" s="153">
        <f>AE53+'2025.9'!AJ53</f>
        <v>1</v>
      </c>
      <c r="AK53" s="169">
        <f>AF53+'2025.9'!AK53</f>
        <v>0</v>
      </c>
      <c r="AL53" s="43">
        <f>AG53+'2025.9'!AL53</f>
        <v>0</v>
      </c>
      <c r="AM53" s="169">
        <f>AH53+'2025.9'!AM53</f>
        <v>7</v>
      </c>
      <c r="AN53" s="43">
        <f>AI53+'2025.9'!AN53</f>
        <v>2800</v>
      </c>
      <c r="AO53" s="41">
        <v>0</v>
      </c>
      <c r="AP53" s="41">
        <v>0</v>
      </c>
      <c r="AQ53" s="41">
        <f>AO53+'2025.9'!AQ53</f>
        <v>0</v>
      </c>
      <c r="AR53" s="41">
        <f>AP53+'2025.9'!AR53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AS53+'2025.9'!AW53</f>
        <v>0</v>
      </c>
      <c r="AX53" s="41">
        <f>AT53+'2025.9'!AX53</f>
        <v>0</v>
      </c>
      <c r="AY53" s="41">
        <f>AU53+'2025.9'!AY53</f>
        <v>0</v>
      </c>
      <c r="AZ53" s="41">
        <f>AV53+'2025.9'!AZ53</f>
        <v>0</v>
      </c>
    </row>
    <row r="54" spans="1:52">
      <c r="A54" s="470"/>
      <c r="B54" s="470"/>
      <c r="C54" s="36" t="s">
        <v>104</v>
      </c>
      <c r="D54" s="150">
        <v>0</v>
      </c>
      <c r="E54" s="160">
        <v>0</v>
      </c>
      <c r="F54" s="212">
        <v>71</v>
      </c>
      <c r="G54" s="257">
        <v>50</v>
      </c>
      <c r="H54" s="245">
        <v>0</v>
      </c>
      <c r="I54" s="241">
        <v>0</v>
      </c>
      <c r="J54" s="241">
        <v>0</v>
      </c>
      <c r="K54" s="241">
        <v>0</v>
      </c>
      <c r="L54" s="241">
        <v>0</v>
      </c>
      <c r="M54" s="249">
        <v>11</v>
      </c>
      <c r="N54" s="203">
        <v>21</v>
      </c>
      <c r="O54" s="298">
        <v>0</v>
      </c>
      <c r="P54" s="203">
        <v>17</v>
      </c>
      <c r="Q54" s="298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1">
        <v>71</v>
      </c>
      <c r="Z54" s="212">
        <v>2</v>
      </c>
      <c r="AA54" s="396">
        <v>0</v>
      </c>
      <c r="AB54" s="393">
        <v>0</v>
      </c>
      <c r="AC54" s="151">
        <f>AA54+'2025.9'!AC54</f>
        <v>0</v>
      </c>
      <c r="AD54" s="152">
        <f>AB54+'2025.9'!AD54</f>
        <v>0</v>
      </c>
      <c r="AE54" s="41">
        <v>0</v>
      </c>
      <c r="AF54" s="42">
        <v>0</v>
      </c>
      <c r="AG54" s="43">
        <f t="shared" si="14"/>
        <v>0</v>
      </c>
      <c r="AH54" s="42">
        <v>0</v>
      </c>
      <c r="AI54" s="43">
        <f t="shared" si="15"/>
        <v>0</v>
      </c>
      <c r="AJ54" s="153">
        <f>AE54+'2025.9'!AJ54</f>
        <v>1</v>
      </c>
      <c r="AK54" s="169">
        <f>AF54+'2025.9'!AK54</f>
        <v>0</v>
      </c>
      <c r="AL54" s="43">
        <f>AG54+'2025.9'!AL54</f>
        <v>0</v>
      </c>
      <c r="AM54" s="169">
        <f>AH54+'2025.9'!AM54</f>
        <v>6</v>
      </c>
      <c r="AN54" s="43">
        <f>AI54+'2025.9'!AN54</f>
        <v>2400</v>
      </c>
      <c r="AO54" s="41">
        <v>0</v>
      </c>
      <c r="AP54" s="41">
        <v>0</v>
      </c>
      <c r="AQ54" s="41">
        <f>AO54+'2025.9'!AQ54</f>
        <v>0</v>
      </c>
      <c r="AR54" s="41">
        <f>AP54+'2025.9'!AR54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AS54+'2025.9'!AW54</f>
        <v>0</v>
      </c>
      <c r="AX54" s="41">
        <f>AT54+'2025.9'!AX54</f>
        <v>0</v>
      </c>
      <c r="AY54" s="41">
        <f>AU54+'2025.9'!AY54</f>
        <v>0</v>
      </c>
      <c r="AZ54" s="41">
        <f>AV54+'2025.9'!AZ54</f>
        <v>0</v>
      </c>
    </row>
    <row r="55" spans="1:52">
      <c r="A55" s="470"/>
      <c r="B55" s="470"/>
      <c r="C55" s="36" t="s">
        <v>105</v>
      </c>
      <c r="D55" s="150">
        <v>0</v>
      </c>
      <c r="E55" s="160">
        <v>0</v>
      </c>
      <c r="F55" s="212">
        <v>28</v>
      </c>
      <c r="G55" s="257">
        <v>28</v>
      </c>
      <c r="H55" s="245">
        <v>0</v>
      </c>
      <c r="I55" s="241">
        <v>0</v>
      </c>
      <c r="J55" s="241">
        <v>0</v>
      </c>
      <c r="K55" s="241">
        <v>0</v>
      </c>
      <c r="L55" s="241">
        <v>0</v>
      </c>
      <c r="M55" s="249">
        <v>10</v>
      </c>
      <c r="N55" s="203">
        <v>0</v>
      </c>
      <c r="O55" s="298">
        <v>0</v>
      </c>
      <c r="P55" s="203">
        <v>8</v>
      </c>
      <c r="Q55" s="298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1">
        <v>28</v>
      </c>
      <c r="Z55" s="212">
        <v>-4</v>
      </c>
      <c r="AA55" s="391">
        <v>29615</v>
      </c>
      <c r="AB55" s="393">
        <v>200.00018986043705</v>
      </c>
      <c r="AC55" s="151">
        <f>AA55+'2025.9'!AC55</f>
        <v>324491</v>
      </c>
      <c r="AD55" s="152">
        <f>AB55+'2025.9'!AD55</f>
        <v>2200.0001898604369</v>
      </c>
      <c r="AE55" s="41">
        <v>0</v>
      </c>
      <c r="AF55" s="42">
        <v>0</v>
      </c>
      <c r="AG55" s="43">
        <f t="shared" si="14"/>
        <v>0</v>
      </c>
      <c r="AH55" s="42">
        <v>0</v>
      </c>
      <c r="AI55" s="43">
        <f t="shared" si="15"/>
        <v>0</v>
      </c>
      <c r="AJ55" s="153">
        <f>AE55+'2025.9'!AJ55</f>
        <v>1</v>
      </c>
      <c r="AK55" s="169">
        <f>AF55+'2025.9'!AK55</f>
        <v>0</v>
      </c>
      <c r="AL55" s="43">
        <f>AG55+'2025.9'!AL55</f>
        <v>0</v>
      </c>
      <c r="AM55" s="169">
        <f>AH55+'2025.9'!AM55</f>
        <v>7</v>
      </c>
      <c r="AN55" s="43">
        <f>AI55+'2025.9'!AN55</f>
        <v>2800</v>
      </c>
      <c r="AO55" s="41">
        <v>0</v>
      </c>
      <c r="AP55" s="41">
        <v>0</v>
      </c>
      <c r="AQ55" s="41">
        <f>AO55+'2025.9'!AQ55</f>
        <v>0</v>
      </c>
      <c r="AR55" s="41">
        <f>AP55+'2025.9'!AR55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AS55+'2025.9'!AW55</f>
        <v>0</v>
      </c>
      <c r="AX55" s="41">
        <f>AT55+'2025.9'!AX55</f>
        <v>0</v>
      </c>
      <c r="AY55" s="41">
        <f>AU55+'2025.9'!AY55</f>
        <v>0</v>
      </c>
      <c r="AZ55" s="41">
        <f>AV55+'2025.9'!AZ55</f>
        <v>0</v>
      </c>
    </row>
    <row r="56" spans="1:52">
      <c r="A56" s="470"/>
      <c r="B56" s="470"/>
      <c r="C56" s="36" t="s">
        <v>106</v>
      </c>
      <c r="D56" s="150">
        <v>0</v>
      </c>
      <c r="E56" s="160">
        <v>0</v>
      </c>
      <c r="F56" s="212">
        <v>78</v>
      </c>
      <c r="G56" s="257">
        <v>78</v>
      </c>
      <c r="H56" s="245">
        <v>0</v>
      </c>
      <c r="I56" s="241">
        <v>0</v>
      </c>
      <c r="J56" s="241">
        <v>0</v>
      </c>
      <c r="K56" s="241">
        <v>0</v>
      </c>
      <c r="L56" s="241">
        <v>1</v>
      </c>
      <c r="M56" s="249">
        <v>12</v>
      </c>
      <c r="N56" s="203">
        <v>0</v>
      </c>
      <c r="O56" s="298">
        <v>0</v>
      </c>
      <c r="P56" s="203">
        <v>22</v>
      </c>
      <c r="Q56" s="298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1">
        <v>78</v>
      </c>
      <c r="Z56" s="212">
        <v>-1</v>
      </c>
      <c r="AA56" s="391">
        <v>0</v>
      </c>
      <c r="AB56" s="393">
        <v>0</v>
      </c>
      <c r="AC56" s="151">
        <f>AA56+'2025.9'!AC56</f>
        <v>436318</v>
      </c>
      <c r="AD56" s="152">
        <f>AB56+'2025.9'!AD56</f>
        <v>2999.9555534663068</v>
      </c>
      <c r="AE56" s="41">
        <v>0</v>
      </c>
      <c r="AF56" s="42">
        <v>0</v>
      </c>
      <c r="AG56" s="43">
        <f t="shared" si="14"/>
        <v>0</v>
      </c>
      <c r="AH56" s="42">
        <v>0</v>
      </c>
      <c r="AI56" s="43">
        <f t="shared" si="15"/>
        <v>0</v>
      </c>
      <c r="AJ56" s="153">
        <f>AE56+'2025.9'!AJ56</f>
        <v>1</v>
      </c>
      <c r="AK56" s="169">
        <f>AF56+'2025.9'!AK56</f>
        <v>0</v>
      </c>
      <c r="AL56" s="43">
        <f>AG56+'2025.9'!AL56</f>
        <v>0</v>
      </c>
      <c r="AM56" s="169">
        <f>AH56+'2025.9'!AM56</f>
        <v>7</v>
      </c>
      <c r="AN56" s="43">
        <f>AI56+'2025.9'!AN56</f>
        <v>2800</v>
      </c>
      <c r="AO56" s="41">
        <v>0</v>
      </c>
      <c r="AP56" s="41">
        <v>0</v>
      </c>
      <c r="AQ56" s="41">
        <f>AO56+'2025.9'!AQ56</f>
        <v>0</v>
      </c>
      <c r="AR56" s="41">
        <f>AP56+'2025.9'!AR56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AS56+'2025.9'!AW56</f>
        <v>0</v>
      </c>
      <c r="AX56" s="41">
        <f>AT56+'2025.9'!AX56</f>
        <v>0</v>
      </c>
      <c r="AY56" s="41">
        <f>AU56+'2025.9'!AY56</f>
        <v>0</v>
      </c>
      <c r="AZ56" s="41">
        <f>AV56+'2025.9'!AZ56</f>
        <v>0</v>
      </c>
    </row>
    <row r="57" spans="1:52">
      <c r="A57" s="470"/>
      <c r="B57" s="470"/>
      <c r="C57" s="36" t="s">
        <v>107</v>
      </c>
      <c r="D57" s="150">
        <v>0</v>
      </c>
      <c r="E57" s="160">
        <v>0</v>
      </c>
      <c r="F57" s="212">
        <v>85</v>
      </c>
      <c r="G57" s="257">
        <v>59</v>
      </c>
      <c r="H57" s="245">
        <v>0</v>
      </c>
      <c r="I57" s="241">
        <v>0</v>
      </c>
      <c r="J57" s="241">
        <v>0</v>
      </c>
      <c r="K57" s="241">
        <v>0</v>
      </c>
      <c r="L57" s="241">
        <v>1</v>
      </c>
      <c r="M57" s="249">
        <v>0</v>
      </c>
      <c r="N57" s="203">
        <v>26</v>
      </c>
      <c r="O57" s="298">
        <v>0</v>
      </c>
      <c r="P57" s="203">
        <v>14</v>
      </c>
      <c r="Q57" s="298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1">
        <v>85</v>
      </c>
      <c r="Z57" s="212">
        <v>1</v>
      </c>
      <c r="AA57" s="391">
        <v>0</v>
      </c>
      <c r="AB57" s="393">
        <v>0</v>
      </c>
      <c r="AC57" s="151">
        <f>AA57+'2025.9'!AC57</f>
        <v>746838</v>
      </c>
      <c r="AD57" s="152">
        <f>AB57+'2025.9'!AD57</f>
        <v>5000.0020084685066</v>
      </c>
      <c r="AE57" s="41">
        <v>0</v>
      </c>
      <c r="AF57" s="42">
        <v>0</v>
      </c>
      <c r="AG57" s="43">
        <f t="shared" si="14"/>
        <v>0</v>
      </c>
      <c r="AH57" s="42">
        <v>0</v>
      </c>
      <c r="AI57" s="43">
        <f t="shared" si="15"/>
        <v>0</v>
      </c>
      <c r="AJ57" s="153">
        <f>AE57+'2025.9'!AJ57</f>
        <v>1</v>
      </c>
      <c r="AK57" s="169">
        <f>AF57+'2025.9'!AK57</f>
        <v>0</v>
      </c>
      <c r="AL57" s="43">
        <f>AG57+'2025.9'!AL57</f>
        <v>0</v>
      </c>
      <c r="AM57" s="169">
        <f>AH57+'2025.9'!AM57</f>
        <v>7</v>
      </c>
      <c r="AN57" s="43">
        <f>AI57+'2025.9'!AN57</f>
        <v>2800</v>
      </c>
      <c r="AO57" s="41">
        <v>0</v>
      </c>
      <c r="AP57" s="41">
        <v>0</v>
      </c>
      <c r="AQ57" s="41">
        <f>AO57+'2025.9'!AQ57</f>
        <v>0</v>
      </c>
      <c r="AR57" s="41">
        <f>AP57+'2025.9'!AR57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AS57+'2025.9'!AW57</f>
        <v>0</v>
      </c>
      <c r="AX57" s="41">
        <f>AT57+'2025.9'!AX57</f>
        <v>0</v>
      </c>
      <c r="AY57" s="41">
        <f>AU57+'2025.9'!AY57</f>
        <v>0</v>
      </c>
      <c r="AZ57" s="41">
        <f>AV57+'2025.9'!AZ57</f>
        <v>0</v>
      </c>
    </row>
    <row r="58" spans="1:52">
      <c r="A58" s="470"/>
      <c r="B58" s="470"/>
      <c r="C58" s="36" t="s">
        <v>108</v>
      </c>
      <c r="D58" s="150">
        <v>0</v>
      </c>
      <c r="E58" s="160">
        <v>0</v>
      </c>
      <c r="F58" s="212">
        <v>25</v>
      </c>
      <c r="G58" s="257">
        <v>24</v>
      </c>
      <c r="H58" s="245">
        <v>0</v>
      </c>
      <c r="I58" s="241">
        <v>0</v>
      </c>
      <c r="J58" s="241">
        <v>0</v>
      </c>
      <c r="K58" s="241">
        <v>0</v>
      </c>
      <c r="L58" s="241">
        <v>0</v>
      </c>
      <c r="M58" s="249">
        <v>0</v>
      </c>
      <c r="N58" s="203">
        <v>1</v>
      </c>
      <c r="O58" s="298">
        <v>0</v>
      </c>
      <c r="P58" s="203">
        <v>3</v>
      </c>
      <c r="Q58" s="298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1">
        <v>25</v>
      </c>
      <c r="Z58" s="212">
        <v>1</v>
      </c>
      <c r="AA58" s="391">
        <v>0</v>
      </c>
      <c r="AB58" s="393">
        <v>0</v>
      </c>
      <c r="AC58" s="151">
        <f>AA58+'2025.9'!AC58</f>
        <v>0</v>
      </c>
      <c r="AD58" s="152">
        <f>AB58+'2025.9'!AD58</f>
        <v>0</v>
      </c>
      <c r="AE58" s="41">
        <v>0</v>
      </c>
      <c r="AF58" s="42">
        <v>0</v>
      </c>
      <c r="AG58" s="43">
        <f t="shared" si="14"/>
        <v>0</v>
      </c>
      <c r="AH58" s="42">
        <v>0</v>
      </c>
      <c r="AI58" s="43">
        <f t="shared" si="15"/>
        <v>0</v>
      </c>
      <c r="AJ58" s="153">
        <f>AE58+'2025.9'!AJ58</f>
        <v>1</v>
      </c>
      <c r="AK58" s="169">
        <f>AF58+'2025.9'!AK58</f>
        <v>0</v>
      </c>
      <c r="AL58" s="43">
        <f>AG58+'2025.9'!AL58</f>
        <v>0</v>
      </c>
      <c r="AM58" s="169">
        <f>AH58+'2025.9'!AM58</f>
        <v>7</v>
      </c>
      <c r="AN58" s="43">
        <f>AI58+'2025.9'!AN58</f>
        <v>2800</v>
      </c>
      <c r="AO58" s="41">
        <v>0</v>
      </c>
      <c r="AP58" s="41">
        <v>0</v>
      </c>
      <c r="AQ58" s="41">
        <f>AO58+'2025.9'!AQ58</f>
        <v>0</v>
      </c>
      <c r="AR58" s="41">
        <f>AP58+'2025.9'!AR58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AS58+'2025.9'!AW58</f>
        <v>0</v>
      </c>
      <c r="AX58" s="41">
        <f>AT58+'2025.9'!AX58</f>
        <v>0</v>
      </c>
      <c r="AY58" s="41">
        <f>AU58+'2025.9'!AY58</f>
        <v>0</v>
      </c>
      <c r="AZ58" s="41">
        <f>AV58+'2025.9'!AZ58</f>
        <v>0</v>
      </c>
    </row>
    <row r="59" spans="1:52">
      <c r="A59" s="470"/>
      <c r="B59" s="470"/>
      <c r="C59" s="36" t="s">
        <v>109</v>
      </c>
      <c r="D59" s="150">
        <v>0</v>
      </c>
      <c r="E59" s="160">
        <v>0</v>
      </c>
      <c r="F59" s="212">
        <v>24</v>
      </c>
      <c r="G59" s="257">
        <v>24</v>
      </c>
      <c r="H59" s="245">
        <v>0</v>
      </c>
      <c r="I59" s="241">
        <v>0</v>
      </c>
      <c r="J59" s="241">
        <v>0</v>
      </c>
      <c r="K59" s="241">
        <v>0</v>
      </c>
      <c r="L59" s="241">
        <v>0</v>
      </c>
      <c r="M59" s="249">
        <v>0</v>
      </c>
      <c r="N59" s="203">
        <v>0</v>
      </c>
      <c r="O59" s="298">
        <v>0</v>
      </c>
      <c r="P59" s="203">
        <v>5</v>
      </c>
      <c r="Q59" s="298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1">
        <v>24</v>
      </c>
      <c r="Z59" s="212">
        <v>2</v>
      </c>
      <c r="AA59" s="391">
        <v>0</v>
      </c>
      <c r="AB59" s="393">
        <v>0</v>
      </c>
      <c r="AC59" s="151">
        <f>AA59+'2025.9'!AC58</f>
        <v>0</v>
      </c>
      <c r="AD59" s="152">
        <f>AB59+'2025.9'!AD58</f>
        <v>0</v>
      </c>
      <c r="AE59" s="41">
        <v>0</v>
      </c>
      <c r="AF59" s="42">
        <v>0</v>
      </c>
      <c r="AG59" s="43">
        <f t="shared" ref="AG59" si="24">AF59*$AG$5</f>
        <v>0</v>
      </c>
      <c r="AH59" s="42">
        <v>0</v>
      </c>
      <c r="AI59" s="43">
        <f t="shared" ref="AI59" si="25">AH59*$AI$5</f>
        <v>0</v>
      </c>
      <c r="AJ59" s="153">
        <f>AE59+'2025.9'!AJ59</f>
        <v>1</v>
      </c>
      <c r="AK59" s="169">
        <f>AF59+'2025.9'!AK59</f>
        <v>0</v>
      </c>
      <c r="AL59" s="43">
        <f>AG59+'2025.9'!AL59</f>
        <v>0</v>
      </c>
      <c r="AM59" s="169">
        <f>AH59+'2025.9'!AM59</f>
        <v>6</v>
      </c>
      <c r="AN59" s="43">
        <f>AI59+'2025.9'!AN59</f>
        <v>2400</v>
      </c>
      <c r="AO59" s="41">
        <v>0</v>
      </c>
      <c r="AP59" s="41">
        <v>0</v>
      </c>
      <c r="AQ59" s="41">
        <f>AO59+'2025.9'!AQ59</f>
        <v>0</v>
      </c>
      <c r="AR59" s="41">
        <f>AP59+'2025.9'!AR59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AS59+'2025.9'!AW59</f>
        <v>0</v>
      </c>
      <c r="AX59" s="41">
        <f>AT59+'2025.9'!AX59</f>
        <v>0</v>
      </c>
      <c r="AY59" s="41">
        <f>AU59+'2025.9'!AY59</f>
        <v>0</v>
      </c>
      <c r="AZ59" s="41">
        <f>AV59+'2025.9'!AZ59</f>
        <v>0</v>
      </c>
    </row>
    <row r="60" spans="1:52">
      <c r="A60" s="470"/>
      <c r="B60" s="470"/>
      <c r="C60" s="36" t="s">
        <v>110</v>
      </c>
      <c r="D60" s="150">
        <v>0</v>
      </c>
      <c r="E60" s="160">
        <v>0</v>
      </c>
      <c r="F60" s="212">
        <v>60</v>
      </c>
      <c r="G60" s="257">
        <v>47</v>
      </c>
      <c r="H60" s="245">
        <v>0</v>
      </c>
      <c r="I60" s="241">
        <v>0</v>
      </c>
      <c r="J60" s="241">
        <v>0</v>
      </c>
      <c r="K60" s="241">
        <v>0</v>
      </c>
      <c r="L60" s="241">
        <v>0</v>
      </c>
      <c r="M60" s="249">
        <v>0</v>
      </c>
      <c r="N60" s="203">
        <v>13</v>
      </c>
      <c r="O60" s="298">
        <v>0</v>
      </c>
      <c r="P60" s="203">
        <v>5</v>
      </c>
      <c r="Q60" s="298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1">
        <v>60</v>
      </c>
      <c r="Z60" s="212">
        <v>-11</v>
      </c>
      <c r="AA60" s="391">
        <v>147438</v>
      </c>
      <c r="AB60" s="393">
        <v>999.99735413280825</v>
      </c>
      <c r="AC60" s="151">
        <f>AA60+'2025.9'!AC60</f>
        <v>3440030</v>
      </c>
      <c r="AD60" s="152">
        <f>AB60+'2025.9'!AD60</f>
        <v>23201.302318105845</v>
      </c>
      <c r="AE60" s="41">
        <v>0</v>
      </c>
      <c r="AF60" s="42">
        <v>0</v>
      </c>
      <c r="AG60" s="43">
        <f t="shared" si="14"/>
        <v>0</v>
      </c>
      <c r="AH60" s="42">
        <v>0</v>
      </c>
      <c r="AI60" s="43">
        <f t="shared" si="15"/>
        <v>0</v>
      </c>
      <c r="AJ60" s="153">
        <f>AE60+'2025.9'!AJ60</f>
        <v>1</v>
      </c>
      <c r="AK60" s="169">
        <f>AF60+'2025.9'!AK60</f>
        <v>0</v>
      </c>
      <c r="AL60" s="43">
        <f>AG60+'2025.9'!AL60</f>
        <v>0</v>
      </c>
      <c r="AM60" s="169">
        <f>AH60+'2025.9'!AM60</f>
        <v>7</v>
      </c>
      <c r="AN60" s="43">
        <f>AI60+'2025.9'!AN60</f>
        <v>2800</v>
      </c>
      <c r="AO60" s="41">
        <v>0</v>
      </c>
      <c r="AP60" s="41">
        <v>0</v>
      </c>
      <c r="AQ60" s="41">
        <f>AO60+'2025.9'!AQ60</f>
        <v>0</v>
      </c>
      <c r="AR60" s="41">
        <f>AP60+'2025.9'!AR60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AS60+'2025.9'!AW60</f>
        <v>0</v>
      </c>
      <c r="AX60" s="41">
        <f>AT60+'2025.9'!AX60</f>
        <v>0</v>
      </c>
      <c r="AY60" s="41">
        <f>AU60+'2025.9'!AY60</f>
        <v>0</v>
      </c>
      <c r="AZ60" s="41">
        <f>AV60+'2025.9'!AZ60</f>
        <v>0</v>
      </c>
    </row>
    <row r="61" spans="1:52">
      <c r="A61" s="471"/>
      <c r="B61" s="471"/>
      <c r="C61" s="414" t="s">
        <v>162</v>
      </c>
      <c r="D61" s="150">
        <v>0</v>
      </c>
      <c r="E61" s="160">
        <v>0</v>
      </c>
      <c r="F61" s="212">
        <v>23</v>
      </c>
      <c r="G61" s="257">
        <v>23</v>
      </c>
      <c r="H61" s="356">
        <v>0</v>
      </c>
      <c r="I61" s="241">
        <v>0</v>
      </c>
      <c r="J61" s="241">
        <v>0</v>
      </c>
      <c r="K61" s="241">
        <v>0</v>
      </c>
      <c r="L61" s="241">
        <v>0</v>
      </c>
      <c r="M61" s="357">
        <v>0</v>
      </c>
      <c r="N61" s="203">
        <v>0</v>
      </c>
      <c r="O61" s="298">
        <v>0</v>
      </c>
      <c r="P61" s="203">
        <v>3</v>
      </c>
      <c r="Q61" s="298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1">
        <v>23</v>
      </c>
      <c r="Z61" s="212">
        <v>23</v>
      </c>
      <c r="AA61" s="391">
        <v>0</v>
      </c>
      <c r="AB61" s="393">
        <v>0</v>
      </c>
      <c r="AC61" s="151">
        <f>AA61+'2025.9'!AC61</f>
        <v>0</v>
      </c>
      <c r="AD61" s="152">
        <f>AB61+'2025.9'!AD61</f>
        <v>0</v>
      </c>
      <c r="AE61" s="41">
        <v>0</v>
      </c>
      <c r="AF61" s="42">
        <v>0</v>
      </c>
      <c r="AG61" s="43">
        <f t="shared" si="14"/>
        <v>0</v>
      </c>
      <c r="AH61" s="42">
        <v>0</v>
      </c>
      <c r="AI61" s="43">
        <f t="shared" si="15"/>
        <v>0</v>
      </c>
      <c r="AJ61" s="153">
        <f>AE61+'2025.9'!AJ61</f>
        <v>0</v>
      </c>
      <c r="AK61" s="169">
        <f>AF61+'2025.9'!AK61</f>
        <v>0</v>
      </c>
      <c r="AL61" s="43">
        <f>AG61+'2025.9'!AL61</f>
        <v>0</v>
      </c>
      <c r="AM61" s="169">
        <f>AH61+'2025.9'!AM61</f>
        <v>0</v>
      </c>
      <c r="AN61" s="43">
        <f>AI61+'2025.9'!AN61</f>
        <v>0</v>
      </c>
      <c r="AO61" s="41">
        <v>0</v>
      </c>
      <c r="AP61" s="41">
        <v>0</v>
      </c>
      <c r="AQ61" s="41">
        <f>AO61+'2025.9'!AQ61</f>
        <v>0</v>
      </c>
      <c r="AR61" s="41">
        <f>AP61+'2025.9'!AR61</f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f>AS61+'2025.9'!AW61</f>
        <v>0</v>
      </c>
      <c r="AX61" s="41">
        <f>AT61+'2025.9'!AX61</f>
        <v>0</v>
      </c>
      <c r="AY61" s="41">
        <f>AU61+'2025.9'!AY61</f>
        <v>0</v>
      </c>
      <c r="AZ61" s="41">
        <f>AV61+'2025.9'!AZ61</f>
        <v>0</v>
      </c>
    </row>
    <row r="62" spans="1:52" ht="16.5" customHeight="1">
      <c r="A62" s="45" t="s">
        <v>73</v>
      </c>
      <c r="B62" s="45"/>
      <c r="C62" s="46"/>
      <c r="D62" s="367">
        <f>SUM(D45:D61)</f>
        <v>1</v>
      </c>
      <c r="E62" s="266">
        <f t="shared" ref="E62:AV62" si="26">SUM(E45:E61)</f>
        <v>4</v>
      </c>
      <c r="F62" s="373">
        <f t="shared" si="26"/>
        <v>871</v>
      </c>
      <c r="G62" s="205">
        <f t="shared" si="26"/>
        <v>695</v>
      </c>
      <c r="H62" s="370">
        <f t="shared" si="26"/>
        <v>11</v>
      </c>
      <c r="I62" s="366">
        <f t="shared" si="26"/>
        <v>0</v>
      </c>
      <c r="J62" s="366">
        <f t="shared" si="26"/>
        <v>3</v>
      </c>
      <c r="K62" s="366">
        <f t="shared" si="26"/>
        <v>3</v>
      </c>
      <c r="L62" s="366">
        <f t="shared" si="26"/>
        <v>2</v>
      </c>
      <c r="M62" s="365">
        <f t="shared" si="26"/>
        <v>63</v>
      </c>
      <c r="N62" s="370">
        <f t="shared" si="26"/>
        <v>173</v>
      </c>
      <c r="O62" s="365">
        <f t="shared" si="26"/>
        <v>3</v>
      </c>
      <c r="P62" s="372">
        <f t="shared" si="26"/>
        <v>137</v>
      </c>
      <c r="Q62" s="365">
        <f t="shared" si="26"/>
        <v>118</v>
      </c>
      <c r="R62" s="367">
        <f t="shared" si="26"/>
        <v>858</v>
      </c>
      <c r="S62" s="266">
        <f t="shared" si="26"/>
        <v>24</v>
      </c>
      <c r="T62" s="266">
        <f t="shared" si="26"/>
        <v>2</v>
      </c>
      <c r="U62" s="259">
        <f t="shared" si="26"/>
        <v>31</v>
      </c>
      <c r="V62" s="266">
        <f t="shared" si="26"/>
        <v>23</v>
      </c>
      <c r="W62" s="259">
        <f t="shared" si="26"/>
        <v>0</v>
      </c>
      <c r="X62" s="266">
        <f t="shared" si="26"/>
        <v>21</v>
      </c>
      <c r="Y62" s="259">
        <f t="shared" si="26"/>
        <v>871</v>
      </c>
      <c r="Z62" s="371">
        <f t="shared" si="26"/>
        <v>13</v>
      </c>
      <c r="AA62" s="399">
        <f t="shared" si="26"/>
        <v>623174</v>
      </c>
      <c r="AB62" s="400">
        <f t="shared" si="26"/>
        <v>4200.0003078199552</v>
      </c>
      <c r="AC62" s="381">
        <f t="shared" si="26"/>
        <v>6110260</v>
      </c>
      <c r="AD62" s="380">
        <f t="shared" si="26"/>
        <v>41301.273772282831</v>
      </c>
      <c r="AE62" s="259">
        <f t="shared" si="26"/>
        <v>2</v>
      </c>
      <c r="AF62" s="266">
        <f t="shared" si="26"/>
        <v>67</v>
      </c>
      <c r="AG62" s="376">
        <f t="shared" si="26"/>
        <v>13400</v>
      </c>
      <c r="AH62" s="266">
        <f t="shared" si="26"/>
        <v>74</v>
      </c>
      <c r="AI62" s="374">
        <f t="shared" si="26"/>
        <v>29600</v>
      </c>
      <c r="AJ62" s="266">
        <f>SUM(AJ45:AJ61)</f>
        <v>20</v>
      </c>
      <c r="AK62" s="375">
        <f>SUM(AK45:AK61)</f>
        <v>73</v>
      </c>
      <c r="AL62" s="374">
        <f>SUM(AL45:AL61)</f>
        <v>14600</v>
      </c>
      <c r="AM62" s="375">
        <f>SUM(AM45:AM61)</f>
        <v>605</v>
      </c>
      <c r="AN62" s="374">
        <f>SUM(AN45:AN61)</f>
        <v>242000</v>
      </c>
      <c r="AO62" s="266">
        <f t="shared" si="26"/>
        <v>0</v>
      </c>
      <c r="AP62" s="266">
        <f t="shared" si="26"/>
        <v>0</v>
      </c>
      <c r="AQ62" s="266">
        <f t="shared" si="26"/>
        <v>0</v>
      </c>
      <c r="AR62" s="266">
        <f t="shared" si="26"/>
        <v>0</v>
      </c>
      <c r="AS62" s="266">
        <f t="shared" si="26"/>
        <v>2</v>
      </c>
      <c r="AT62" s="266">
        <f t="shared" si="26"/>
        <v>95</v>
      </c>
      <c r="AU62" s="266">
        <f t="shared" si="26"/>
        <v>248</v>
      </c>
      <c r="AV62" s="266">
        <f t="shared" si="26"/>
        <v>21</v>
      </c>
      <c r="AW62" s="266">
        <f>SUM(AW45:AW61)</f>
        <v>7</v>
      </c>
      <c r="AX62" s="266">
        <f t="shared" ref="AX62:AZ62" si="27">SUM(AX45:AX61)</f>
        <v>360</v>
      </c>
      <c r="AY62" s="266">
        <f t="shared" si="27"/>
        <v>1408</v>
      </c>
      <c r="AZ62" s="259">
        <f t="shared" si="27"/>
        <v>53</v>
      </c>
    </row>
    <row r="63" spans="1:52">
      <c r="A63" s="469">
        <v>5</v>
      </c>
      <c r="B63" s="469">
        <v>1</v>
      </c>
      <c r="C63" s="36" t="s">
        <v>112</v>
      </c>
      <c r="D63" s="150">
        <v>0</v>
      </c>
      <c r="E63" s="160">
        <v>1</v>
      </c>
      <c r="F63" s="252">
        <v>72</v>
      </c>
      <c r="G63" s="257">
        <v>45</v>
      </c>
      <c r="H63" s="245">
        <v>0</v>
      </c>
      <c r="I63" s="241">
        <v>0</v>
      </c>
      <c r="J63" s="241">
        <v>0</v>
      </c>
      <c r="K63" s="241">
        <v>0</v>
      </c>
      <c r="L63" s="241">
        <v>0</v>
      </c>
      <c r="M63" s="249">
        <v>0</v>
      </c>
      <c r="N63" s="203">
        <v>27</v>
      </c>
      <c r="O63" s="301">
        <v>0</v>
      </c>
      <c r="P63" s="203">
        <v>1</v>
      </c>
      <c r="Q63" s="301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2</v>
      </c>
      <c r="Y63" s="224">
        <v>72</v>
      </c>
      <c r="Z63" s="212">
        <v>-1</v>
      </c>
      <c r="AA63" s="391">
        <v>892242</v>
      </c>
      <c r="AB63" s="393">
        <v>6000.0055276534213</v>
      </c>
      <c r="AC63" s="151">
        <f>AA63+'2025.9'!AC63</f>
        <v>892242</v>
      </c>
      <c r="AD63" s="152">
        <f>AB63+'2025.9'!AD63</f>
        <v>6000.0055276534213</v>
      </c>
      <c r="AE63" s="41">
        <v>0</v>
      </c>
      <c r="AF63" s="42">
        <v>0</v>
      </c>
      <c r="AG63" s="43">
        <f t="shared" si="14"/>
        <v>0</v>
      </c>
      <c r="AH63" s="42">
        <v>0</v>
      </c>
      <c r="AI63" s="43">
        <f t="shared" si="15"/>
        <v>0</v>
      </c>
      <c r="AJ63" s="153">
        <f>AE63+'2025.9'!AJ63</f>
        <v>2</v>
      </c>
      <c r="AK63" s="169">
        <f>AF63+'2025.9'!AK63</f>
        <v>0</v>
      </c>
      <c r="AL63" s="43">
        <f>AG63+'2025.9'!AL63</f>
        <v>0</v>
      </c>
      <c r="AM63" s="169">
        <f>AH63+'2025.9'!AM63</f>
        <v>99</v>
      </c>
      <c r="AN63" s="43">
        <f>AI63+'2025.9'!AN63</f>
        <v>39600</v>
      </c>
      <c r="AO63" s="41">
        <v>0</v>
      </c>
      <c r="AP63" s="41">
        <v>0</v>
      </c>
      <c r="AQ63" s="41">
        <f>AO63+'2025.9'!AQ63</f>
        <v>0</v>
      </c>
      <c r="AR63" s="41">
        <f>AP63+'2025.9'!AR63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AS63+'2025.9'!AW63</f>
        <v>0</v>
      </c>
      <c r="AX63" s="41">
        <f>AT63+'2025.9'!AX63</f>
        <v>0</v>
      </c>
      <c r="AY63" s="41">
        <f>AU63+'2025.9'!AY63</f>
        <v>0</v>
      </c>
      <c r="AZ63" s="41">
        <f>AV63+'2025.9'!AZ63</f>
        <v>0</v>
      </c>
    </row>
    <row r="64" spans="1:52">
      <c r="A64" s="470"/>
      <c r="B64" s="470"/>
      <c r="C64" s="36" t="s">
        <v>113</v>
      </c>
      <c r="D64" s="150">
        <v>0</v>
      </c>
      <c r="E64" s="160">
        <v>0</v>
      </c>
      <c r="F64" s="252">
        <v>25</v>
      </c>
      <c r="G64" s="257">
        <v>24</v>
      </c>
      <c r="H64" s="245">
        <v>0</v>
      </c>
      <c r="I64" s="241">
        <v>0</v>
      </c>
      <c r="J64" s="241">
        <v>0</v>
      </c>
      <c r="K64" s="241">
        <v>0</v>
      </c>
      <c r="L64" s="241">
        <v>0</v>
      </c>
      <c r="M64" s="249">
        <v>0</v>
      </c>
      <c r="N64" s="203">
        <v>1</v>
      </c>
      <c r="O64" s="301">
        <v>0</v>
      </c>
      <c r="P64" s="203">
        <v>5</v>
      </c>
      <c r="Q64" s="301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4">
        <v>25</v>
      </c>
      <c r="Z64" s="212">
        <v>-1</v>
      </c>
      <c r="AA64" s="391">
        <v>0</v>
      </c>
      <c r="AB64" s="393">
        <v>0</v>
      </c>
      <c r="AC64" s="151">
        <f>AA64+'2025.9'!AC64</f>
        <v>622897</v>
      </c>
      <c r="AD64" s="152">
        <f>AB64+'2025.9'!AD64</f>
        <v>4170.2299999999996</v>
      </c>
      <c r="AE64" s="41">
        <v>1</v>
      </c>
      <c r="AF64" s="42">
        <v>0</v>
      </c>
      <c r="AG64" s="43">
        <f t="shared" si="14"/>
        <v>0</v>
      </c>
      <c r="AH64" s="42">
        <v>59</v>
      </c>
      <c r="AI64" s="43">
        <f t="shared" si="15"/>
        <v>23600</v>
      </c>
      <c r="AJ64" s="153">
        <f>AE64+'2025.9'!AJ64</f>
        <v>4</v>
      </c>
      <c r="AK64" s="169">
        <f>AF64+'2025.9'!AK64</f>
        <v>0</v>
      </c>
      <c r="AL64" s="43">
        <f>AG64+'2025.9'!AL64</f>
        <v>0</v>
      </c>
      <c r="AM64" s="169">
        <f>AH64+'2025.9'!AM64</f>
        <v>211</v>
      </c>
      <c r="AN64" s="43">
        <f>AI64+'2025.9'!AN64</f>
        <v>84400</v>
      </c>
      <c r="AO64" s="41">
        <v>0</v>
      </c>
      <c r="AP64" s="41">
        <v>0</v>
      </c>
      <c r="AQ64" s="41">
        <f>AO64+'2025.9'!AQ64</f>
        <v>0</v>
      </c>
      <c r="AR64" s="41">
        <f>AP64+'2025.9'!AR64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AS64+'2025.9'!AW64</f>
        <v>1</v>
      </c>
      <c r="AX64" s="41">
        <f>AT64+'2025.9'!AX64</f>
        <v>60</v>
      </c>
      <c r="AY64" s="41">
        <f>AU64+'2025.9'!AY64</f>
        <v>206</v>
      </c>
      <c r="AZ64" s="41">
        <f>AV64+'2025.9'!AZ64</f>
        <v>5</v>
      </c>
    </row>
    <row r="65" spans="1:52">
      <c r="A65" s="470"/>
      <c r="B65" s="470"/>
      <c r="C65" s="36" t="s">
        <v>114</v>
      </c>
      <c r="D65" s="150">
        <v>0</v>
      </c>
      <c r="E65" s="160">
        <v>0</v>
      </c>
      <c r="F65" s="252">
        <v>91</v>
      </c>
      <c r="G65" s="257">
        <v>56</v>
      </c>
      <c r="H65" s="245">
        <v>0</v>
      </c>
      <c r="I65" s="241">
        <v>0</v>
      </c>
      <c r="J65" s="241">
        <v>1</v>
      </c>
      <c r="K65" s="241">
        <v>0</v>
      </c>
      <c r="L65" s="241">
        <v>0</v>
      </c>
      <c r="M65" s="249">
        <v>5</v>
      </c>
      <c r="N65" s="203">
        <v>35</v>
      </c>
      <c r="O65" s="301">
        <v>0</v>
      </c>
      <c r="P65" s="203">
        <v>9</v>
      </c>
      <c r="Q65" s="301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4">
        <v>91</v>
      </c>
      <c r="Z65" s="212">
        <v>-1</v>
      </c>
      <c r="AA65" s="391">
        <v>0</v>
      </c>
      <c r="AB65" s="393">
        <v>0</v>
      </c>
      <c r="AC65" s="151">
        <f>AA65+'2025.9'!AC65</f>
        <v>0</v>
      </c>
      <c r="AD65" s="152">
        <f>AB65+'2025.9'!AD65</f>
        <v>0</v>
      </c>
      <c r="AE65" s="41">
        <v>1</v>
      </c>
      <c r="AF65" s="42">
        <v>3</v>
      </c>
      <c r="AG65" s="43">
        <f t="shared" si="14"/>
        <v>600</v>
      </c>
      <c r="AH65" s="42">
        <v>62</v>
      </c>
      <c r="AI65" s="43">
        <f t="shared" si="15"/>
        <v>24800</v>
      </c>
      <c r="AJ65" s="153">
        <f>AE65+'2025.9'!AJ65</f>
        <v>1</v>
      </c>
      <c r="AK65" s="169">
        <f>AF65+'2025.9'!AK65</f>
        <v>3</v>
      </c>
      <c r="AL65" s="43">
        <f>AG65+'2025.9'!AL65</f>
        <v>600</v>
      </c>
      <c r="AM65" s="169">
        <f>AH65+'2025.9'!AM65</f>
        <v>62</v>
      </c>
      <c r="AN65" s="43">
        <f>AI65+'2025.9'!AN65</f>
        <v>24800</v>
      </c>
      <c r="AO65" s="41">
        <v>0</v>
      </c>
      <c r="AP65" s="41">
        <v>0</v>
      </c>
      <c r="AQ65" s="41">
        <f>AO65+'2025.9'!AQ65</f>
        <v>0</v>
      </c>
      <c r="AR65" s="41">
        <f>AP65+'2025.9'!AR65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AS65+'2025.9'!AW65</f>
        <v>0</v>
      </c>
      <c r="AX65" s="41">
        <f>AT65+'2025.9'!AX65</f>
        <v>0</v>
      </c>
      <c r="AY65" s="41">
        <f>AU65+'2025.9'!AY65</f>
        <v>0</v>
      </c>
      <c r="AZ65" s="41">
        <f>AV65+'2025.9'!AZ65</f>
        <v>0</v>
      </c>
    </row>
    <row r="66" spans="1:52">
      <c r="A66" s="470"/>
      <c r="B66" s="471"/>
      <c r="C66" s="36" t="s">
        <v>115</v>
      </c>
      <c r="D66" s="150">
        <v>0</v>
      </c>
      <c r="E66" s="160">
        <v>0</v>
      </c>
      <c r="F66" s="252">
        <v>26</v>
      </c>
      <c r="G66" s="257">
        <v>26</v>
      </c>
      <c r="H66" s="245">
        <v>0</v>
      </c>
      <c r="I66" s="241">
        <v>0</v>
      </c>
      <c r="J66" s="241">
        <v>0</v>
      </c>
      <c r="K66" s="241">
        <v>0</v>
      </c>
      <c r="L66" s="241">
        <v>0</v>
      </c>
      <c r="M66" s="249">
        <v>0</v>
      </c>
      <c r="N66" s="203">
        <v>0</v>
      </c>
      <c r="O66" s="301">
        <v>0</v>
      </c>
      <c r="P66" s="203">
        <v>0</v>
      </c>
      <c r="Q66" s="301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4">
        <v>26</v>
      </c>
      <c r="Z66" s="212">
        <v>0</v>
      </c>
      <c r="AA66" s="391">
        <v>0</v>
      </c>
      <c r="AB66" s="393">
        <v>0</v>
      </c>
      <c r="AC66" s="151">
        <f>AA66+'2025.9'!AC66</f>
        <v>0</v>
      </c>
      <c r="AD66" s="152">
        <f>AB66+'2025.9'!AD66</f>
        <v>0</v>
      </c>
      <c r="AE66" s="41">
        <v>0</v>
      </c>
      <c r="AF66" s="42">
        <v>0</v>
      </c>
      <c r="AG66" s="43">
        <f t="shared" si="14"/>
        <v>0</v>
      </c>
      <c r="AH66" s="42">
        <v>0</v>
      </c>
      <c r="AI66" s="43">
        <f t="shared" si="15"/>
        <v>0</v>
      </c>
      <c r="AJ66" s="153">
        <f>AE66+'2025.9'!AJ66</f>
        <v>1</v>
      </c>
      <c r="AK66" s="169">
        <f>AF66+'2025.9'!AK66</f>
        <v>0</v>
      </c>
      <c r="AL66" s="43">
        <f>AG66+'2025.9'!AL66</f>
        <v>0</v>
      </c>
      <c r="AM66" s="169">
        <f>AH66+'2025.9'!AM66</f>
        <v>47</v>
      </c>
      <c r="AN66" s="43">
        <f>AI66+'2025.9'!AN66</f>
        <v>18800</v>
      </c>
      <c r="AO66" s="41">
        <v>0</v>
      </c>
      <c r="AP66" s="41">
        <v>0</v>
      </c>
      <c r="AQ66" s="41">
        <f>AO66+'2025.9'!AQ66</f>
        <v>0</v>
      </c>
      <c r="AR66" s="41">
        <f>AP66+'2025.9'!AR66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AS66+'2025.9'!AW66</f>
        <v>0</v>
      </c>
      <c r="AX66" s="41">
        <f>AT66+'2025.9'!AX66</f>
        <v>0</v>
      </c>
      <c r="AY66" s="41">
        <f>AU66+'2025.9'!AY66</f>
        <v>0</v>
      </c>
      <c r="AZ66" s="41">
        <f>AV66+'2025.9'!AZ66</f>
        <v>0</v>
      </c>
    </row>
    <row r="67" spans="1:52">
      <c r="A67" s="470"/>
      <c r="B67" s="472">
        <v>2</v>
      </c>
      <c r="C67" s="36" t="s">
        <v>116</v>
      </c>
      <c r="D67" s="150">
        <v>0</v>
      </c>
      <c r="E67" s="160">
        <v>0</v>
      </c>
      <c r="F67" s="252">
        <v>89</v>
      </c>
      <c r="G67" s="257">
        <v>89</v>
      </c>
      <c r="H67" s="245">
        <v>0</v>
      </c>
      <c r="I67" s="241">
        <v>0</v>
      </c>
      <c r="J67" s="241">
        <v>0</v>
      </c>
      <c r="K67" s="241">
        <v>0</v>
      </c>
      <c r="L67" s="241">
        <v>0</v>
      </c>
      <c r="M67" s="249">
        <v>0</v>
      </c>
      <c r="N67" s="203">
        <v>0</v>
      </c>
      <c r="O67" s="301">
        <v>0</v>
      </c>
      <c r="P67" s="203">
        <v>9</v>
      </c>
      <c r="Q67" s="301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4">
        <v>89</v>
      </c>
      <c r="Z67" s="212">
        <v>2</v>
      </c>
      <c r="AA67" s="391">
        <v>578553</v>
      </c>
      <c r="AB67" s="393">
        <v>3890.5601821484192</v>
      </c>
      <c r="AC67" s="151">
        <f>AA67+'2025.9'!AC67</f>
        <v>1017873</v>
      </c>
      <c r="AD67" s="152">
        <f>AB67+'2025.9'!AD67</f>
        <v>6890.5656514259299</v>
      </c>
      <c r="AE67" s="41">
        <v>0</v>
      </c>
      <c r="AF67" s="42">
        <v>0</v>
      </c>
      <c r="AG67" s="43">
        <f t="shared" si="14"/>
        <v>0</v>
      </c>
      <c r="AH67" s="42">
        <v>0</v>
      </c>
      <c r="AI67" s="43">
        <f t="shared" si="15"/>
        <v>0</v>
      </c>
      <c r="AJ67" s="153">
        <f>AE67+'2025.9'!AJ67</f>
        <v>1</v>
      </c>
      <c r="AK67" s="169">
        <f>AF67+'2025.9'!AK67</f>
        <v>0</v>
      </c>
      <c r="AL67" s="43">
        <f>AG67+'2025.9'!AL67</f>
        <v>0</v>
      </c>
      <c r="AM67" s="169">
        <f>AH67+'2025.9'!AM67</f>
        <v>36</v>
      </c>
      <c r="AN67" s="43">
        <f>AI67+'2025.9'!AN67</f>
        <v>14400</v>
      </c>
      <c r="AO67" s="41">
        <v>0</v>
      </c>
      <c r="AP67" s="41">
        <v>0</v>
      </c>
      <c r="AQ67" s="41">
        <f>AO67+'2025.9'!AQ67</f>
        <v>9</v>
      </c>
      <c r="AR67" s="41">
        <f>AP67+'2025.9'!AR67</f>
        <v>0</v>
      </c>
      <c r="AS67" s="41">
        <v>2</v>
      </c>
      <c r="AT67" s="41">
        <v>100</v>
      </c>
      <c r="AU67" s="41">
        <v>377</v>
      </c>
      <c r="AV67" s="41">
        <v>11</v>
      </c>
      <c r="AW67" s="41">
        <f>AS67+'2025.9'!AW67</f>
        <v>5</v>
      </c>
      <c r="AX67" s="41">
        <f>AT67+'2025.9'!AX67</f>
        <v>250</v>
      </c>
      <c r="AY67" s="41">
        <f>AU67+'2025.9'!AY67</f>
        <v>933</v>
      </c>
      <c r="AZ67" s="41">
        <f>AV67+'2025.9'!AZ67</f>
        <v>21</v>
      </c>
    </row>
    <row r="68" spans="1:52">
      <c r="A68" s="470"/>
      <c r="B68" s="472"/>
      <c r="C68" s="36" t="s">
        <v>117</v>
      </c>
      <c r="D68" s="150">
        <v>0</v>
      </c>
      <c r="E68" s="160">
        <v>0</v>
      </c>
      <c r="F68" s="252">
        <v>66</v>
      </c>
      <c r="G68" s="257">
        <v>57</v>
      </c>
      <c r="H68" s="245">
        <v>0</v>
      </c>
      <c r="I68" s="241">
        <v>0</v>
      </c>
      <c r="J68" s="241">
        <v>4</v>
      </c>
      <c r="K68" s="241">
        <v>0</v>
      </c>
      <c r="L68" s="241">
        <v>0</v>
      </c>
      <c r="M68" s="249">
        <v>0</v>
      </c>
      <c r="N68" s="203">
        <v>9</v>
      </c>
      <c r="O68" s="301">
        <v>0</v>
      </c>
      <c r="P68" s="203">
        <v>6</v>
      </c>
      <c r="Q68" s="301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4">
        <v>66</v>
      </c>
      <c r="Z68" s="212">
        <v>1</v>
      </c>
      <c r="AA68" s="391">
        <v>0</v>
      </c>
      <c r="AB68" s="393">
        <v>0</v>
      </c>
      <c r="AC68" s="151">
        <f>AA68+'2025.9'!AC68</f>
        <v>0</v>
      </c>
      <c r="AD68" s="152">
        <f>AB68+'2025.9'!AD68</f>
        <v>0</v>
      </c>
      <c r="AE68" s="41">
        <v>0</v>
      </c>
      <c r="AF68" s="42">
        <v>0</v>
      </c>
      <c r="AG68" s="43">
        <f t="shared" si="14"/>
        <v>0</v>
      </c>
      <c r="AH68" s="42">
        <v>0</v>
      </c>
      <c r="AI68" s="43">
        <f t="shared" si="15"/>
        <v>0</v>
      </c>
      <c r="AJ68" s="153">
        <f>AE68+'2025.9'!AJ68</f>
        <v>1</v>
      </c>
      <c r="AK68" s="169">
        <f>AF68+'2025.9'!AK68</f>
        <v>6</v>
      </c>
      <c r="AL68" s="43">
        <f>AG68+'2025.9'!AL68</f>
        <v>1200</v>
      </c>
      <c r="AM68" s="169">
        <f>AH68+'2025.9'!AM68</f>
        <v>91</v>
      </c>
      <c r="AN68" s="43">
        <f>AI68+'2025.9'!AN68</f>
        <v>36400</v>
      </c>
      <c r="AO68" s="41">
        <v>0</v>
      </c>
      <c r="AP68" s="41">
        <v>0</v>
      </c>
      <c r="AQ68" s="41">
        <f>AO68+'2025.9'!AQ68</f>
        <v>0</v>
      </c>
      <c r="AR68" s="41">
        <f>AP68+'2025.9'!AR68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AS68+'2025.9'!AW68</f>
        <v>0</v>
      </c>
      <c r="AX68" s="41">
        <f>AT68+'2025.9'!AX68</f>
        <v>0</v>
      </c>
      <c r="AY68" s="41">
        <f>AU68+'2025.9'!AY68</f>
        <v>0</v>
      </c>
      <c r="AZ68" s="41">
        <f>AV68+'2025.9'!AZ68</f>
        <v>0</v>
      </c>
    </row>
    <row r="69" spans="1:52">
      <c r="A69" s="470"/>
      <c r="B69" s="472"/>
      <c r="C69" s="36" t="s">
        <v>118</v>
      </c>
      <c r="D69" s="150">
        <v>0</v>
      </c>
      <c r="E69" s="160">
        <v>0</v>
      </c>
      <c r="F69" s="252">
        <v>24</v>
      </c>
      <c r="G69" s="257">
        <v>24</v>
      </c>
      <c r="H69" s="245">
        <v>0</v>
      </c>
      <c r="I69" s="241">
        <v>0</v>
      </c>
      <c r="J69" s="241">
        <v>0</v>
      </c>
      <c r="K69" s="241">
        <v>0</v>
      </c>
      <c r="L69" s="241">
        <v>0</v>
      </c>
      <c r="M69" s="249">
        <v>0</v>
      </c>
      <c r="N69" s="203">
        <v>0</v>
      </c>
      <c r="O69" s="301">
        <v>0</v>
      </c>
      <c r="P69" s="203">
        <v>1</v>
      </c>
      <c r="Q69" s="301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4">
        <v>24</v>
      </c>
      <c r="Z69" s="212">
        <v>5</v>
      </c>
      <c r="AA69" s="391">
        <v>0</v>
      </c>
      <c r="AB69" s="393">
        <v>0</v>
      </c>
      <c r="AC69" s="151">
        <f>AA69+'2025.9'!AC69</f>
        <v>0</v>
      </c>
      <c r="AD69" s="152">
        <f>AB69+'2025.9'!AD69</f>
        <v>0</v>
      </c>
      <c r="AE69" s="41">
        <v>0</v>
      </c>
      <c r="AF69" s="42">
        <v>0</v>
      </c>
      <c r="AG69" s="43">
        <f t="shared" si="14"/>
        <v>0</v>
      </c>
      <c r="AH69" s="42">
        <v>0</v>
      </c>
      <c r="AI69" s="43">
        <f t="shared" si="15"/>
        <v>0</v>
      </c>
      <c r="AJ69" s="153">
        <f>AE69+'2025.9'!AJ69</f>
        <v>2</v>
      </c>
      <c r="AK69" s="169">
        <f>AF69+'2025.9'!AK69</f>
        <v>0</v>
      </c>
      <c r="AL69" s="43">
        <f>AG69+'2025.9'!AL69</f>
        <v>0</v>
      </c>
      <c r="AM69" s="169">
        <f>AH69+'2025.9'!AM69</f>
        <v>64</v>
      </c>
      <c r="AN69" s="43">
        <f>AI69+'2025.9'!AN69</f>
        <v>25600</v>
      </c>
      <c r="AO69" s="41">
        <v>0</v>
      </c>
      <c r="AP69" s="41">
        <v>0</v>
      </c>
      <c r="AQ69" s="41">
        <f>AO69+'2025.9'!AQ69</f>
        <v>0</v>
      </c>
      <c r="AR69" s="41">
        <f>AP69+'2025.9'!AR69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AS69+'2025.9'!AW69</f>
        <v>0</v>
      </c>
      <c r="AX69" s="41">
        <f>AT69+'2025.9'!AX69</f>
        <v>0</v>
      </c>
      <c r="AY69" s="41">
        <f>AU69+'2025.9'!AY69</f>
        <v>0</v>
      </c>
      <c r="AZ69" s="41">
        <f>AV69+'2025.9'!AZ69</f>
        <v>0</v>
      </c>
    </row>
    <row r="70" spans="1:52">
      <c r="A70" s="471"/>
      <c r="B70" s="472"/>
      <c r="C70" s="36" t="s">
        <v>119</v>
      </c>
      <c r="D70" s="150">
        <v>2</v>
      </c>
      <c r="E70" s="160">
        <v>0</v>
      </c>
      <c r="F70" s="252">
        <v>74</v>
      </c>
      <c r="G70" s="257">
        <v>66</v>
      </c>
      <c r="H70" s="245">
        <v>0</v>
      </c>
      <c r="I70" s="241">
        <v>0</v>
      </c>
      <c r="J70" s="241">
        <v>0</v>
      </c>
      <c r="K70" s="241">
        <v>0</v>
      </c>
      <c r="L70" s="241">
        <v>0</v>
      </c>
      <c r="M70" s="249">
        <v>0</v>
      </c>
      <c r="N70" s="203">
        <v>8</v>
      </c>
      <c r="O70" s="301">
        <v>0</v>
      </c>
      <c r="P70" s="203">
        <v>4</v>
      </c>
      <c r="Q70" s="301">
        <v>5</v>
      </c>
      <c r="R70" s="65">
        <v>67</v>
      </c>
      <c r="S70" s="66">
        <v>0</v>
      </c>
      <c r="T70" s="66">
        <v>0</v>
      </c>
      <c r="U70" s="66">
        <v>9</v>
      </c>
      <c r="V70" s="66">
        <v>0</v>
      </c>
      <c r="W70" s="66">
        <v>0</v>
      </c>
      <c r="X70" s="66">
        <v>2</v>
      </c>
      <c r="Y70" s="224">
        <v>74</v>
      </c>
      <c r="Z70" s="212">
        <v>7</v>
      </c>
      <c r="AA70" s="391">
        <v>0</v>
      </c>
      <c r="AB70" s="393">
        <v>0</v>
      </c>
      <c r="AC70" s="151">
        <f>AA70+'2025.9'!AC70</f>
        <v>0</v>
      </c>
      <c r="AD70" s="152">
        <f>AB70+'2025.9'!AD70</f>
        <v>0</v>
      </c>
      <c r="AE70" s="41">
        <v>1</v>
      </c>
      <c r="AF70" s="42">
        <v>0</v>
      </c>
      <c r="AG70" s="43">
        <f t="shared" ref="AG70:AG91" si="28">AF70*$AG$5</f>
        <v>0</v>
      </c>
      <c r="AH70" s="42">
        <v>32</v>
      </c>
      <c r="AI70" s="43">
        <f t="shared" ref="AI70:AI91" si="29">AH70*$AI$5</f>
        <v>12800</v>
      </c>
      <c r="AJ70" s="153">
        <f>AE70+'2025.9'!AJ70</f>
        <v>1</v>
      </c>
      <c r="AK70" s="169">
        <f>AF70+'2025.9'!AK70</f>
        <v>0</v>
      </c>
      <c r="AL70" s="43">
        <f>AG70+'2025.9'!AL70</f>
        <v>0</v>
      </c>
      <c r="AM70" s="169">
        <f>AH70+'2025.9'!AM70</f>
        <v>32</v>
      </c>
      <c r="AN70" s="43">
        <f>AI70+'2025.9'!AN70</f>
        <v>12800</v>
      </c>
      <c r="AO70" s="41">
        <v>0</v>
      </c>
      <c r="AP70" s="41">
        <v>0</v>
      </c>
      <c r="AQ70" s="41">
        <f>AO70+'2025.9'!AQ70</f>
        <v>0</v>
      </c>
      <c r="AR70" s="41">
        <f>AP70+'2025.9'!AR70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AS70+'2025.9'!AW70</f>
        <v>0</v>
      </c>
      <c r="AX70" s="41">
        <f>AT70+'2025.9'!AX70</f>
        <v>0</v>
      </c>
      <c r="AY70" s="41">
        <f>AU70+'2025.9'!AY70</f>
        <v>0</v>
      </c>
      <c r="AZ70" s="41">
        <f>AV70+'2025.9'!AZ70</f>
        <v>0</v>
      </c>
    </row>
    <row r="71" spans="1:52" ht="16.5" customHeight="1">
      <c r="A71" s="45" t="s">
        <v>73</v>
      </c>
      <c r="B71" s="45"/>
      <c r="C71" s="46"/>
      <c r="D71" s="154">
        <f t="shared" ref="D71:AF71" si="30">SUM(D63:D70)</f>
        <v>2</v>
      </c>
      <c r="E71" s="155">
        <f t="shared" si="30"/>
        <v>1</v>
      </c>
      <c r="F71" s="56">
        <f t="shared" si="30"/>
        <v>467</v>
      </c>
      <c r="G71" s="264">
        <f t="shared" si="30"/>
        <v>387</v>
      </c>
      <c r="H71" s="271">
        <f t="shared" si="30"/>
        <v>0</v>
      </c>
      <c r="I71" s="281">
        <f t="shared" si="30"/>
        <v>0</v>
      </c>
      <c r="J71" s="281">
        <f t="shared" si="30"/>
        <v>5</v>
      </c>
      <c r="K71" s="281">
        <f t="shared" si="30"/>
        <v>0</v>
      </c>
      <c r="L71" s="281">
        <f t="shared" si="30"/>
        <v>0</v>
      </c>
      <c r="M71" s="277">
        <f t="shared" si="30"/>
        <v>5</v>
      </c>
      <c r="N71" s="210">
        <f t="shared" si="30"/>
        <v>80</v>
      </c>
      <c r="O71" s="308">
        <f t="shared" si="30"/>
        <v>0</v>
      </c>
      <c r="P71" s="205">
        <f t="shared" ref="P71:Q71" si="31">SUM(P63:P70)</f>
        <v>35</v>
      </c>
      <c r="Q71" s="300">
        <f t="shared" si="31"/>
        <v>63</v>
      </c>
      <c r="R71" s="161">
        <f t="shared" si="30"/>
        <v>455</v>
      </c>
      <c r="S71" s="45">
        <f t="shared" si="30"/>
        <v>5</v>
      </c>
      <c r="T71" s="45">
        <f t="shared" si="30"/>
        <v>0</v>
      </c>
      <c r="U71" s="45">
        <f t="shared" si="30"/>
        <v>17</v>
      </c>
      <c r="V71" s="45">
        <f t="shared" si="30"/>
        <v>0</v>
      </c>
      <c r="W71" s="45">
        <f t="shared" si="30"/>
        <v>0</v>
      </c>
      <c r="X71" s="45">
        <f t="shared" si="30"/>
        <v>10</v>
      </c>
      <c r="Y71" s="230">
        <f t="shared" si="30"/>
        <v>467</v>
      </c>
      <c r="Z71" s="56">
        <f t="shared" si="30"/>
        <v>12</v>
      </c>
      <c r="AA71" s="397">
        <f t="shared" si="30"/>
        <v>1470795</v>
      </c>
      <c r="AB71" s="398">
        <f t="shared" si="30"/>
        <v>9890.5657098018401</v>
      </c>
      <c r="AC71" s="162">
        <f t="shared" si="30"/>
        <v>2533012</v>
      </c>
      <c r="AD71" s="163">
        <f t="shared" si="30"/>
        <v>17060.801179079353</v>
      </c>
      <c r="AE71" s="45">
        <f t="shared" si="30"/>
        <v>3</v>
      </c>
      <c r="AF71" s="56">
        <f t="shared" si="30"/>
        <v>3</v>
      </c>
      <c r="AG71" s="54">
        <f t="shared" si="28"/>
        <v>600</v>
      </c>
      <c r="AH71" s="56">
        <f>SUM(AH63:AH70)</f>
        <v>153</v>
      </c>
      <c r="AI71" s="54">
        <f t="shared" si="29"/>
        <v>61200</v>
      </c>
      <c r="AJ71" s="158">
        <f t="shared" ref="AJ71:AO71" si="32">SUM(AJ63:AJ70)</f>
        <v>13</v>
      </c>
      <c r="AK71" s="170">
        <f t="shared" si="32"/>
        <v>9</v>
      </c>
      <c r="AL71" s="54">
        <f t="shared" si="32"/>
        <v>1800</v>
      </c>
      <c r="AM71" s="170">
        <f t="shared" si="32"/>
        <v>642</v>
      </c>
      <c r="AN71" s="54">
        <f t="shared" si="32"/>
        <v>256800</v>
      </c>
      <c r="AO71" s="45">
        <f t="shared" si="32"/>
        <v>0</v>
      </c>
      <c r="AP71" s="45">
        <f t="shared" ref="AP71:AR71" si="33">SUM(AP63:AP70)</f>
        <v>0</v>
      </c>
      <c r="AQ71" s="45">
        <f t="shared" si="33"/>
        <v>9</v>
      </c>
      <c r="AR71" s="45">
        <f t="shared" si="33"/>
        <v>0</v>
      </c>
      <c r="AS71" s="45">
        <f>SUM(AS63:AS70)</f>
        <v>2</v>
      </c>
      <c r="AT71" s="45">
        <f>SUM(AT63:AT70)</f>
        <v>100</v>
      </c>
      <c r="AU71" s="45">
        <f>SUM(AU63:AU70)</f>
        <v>377</v>
      </c>
      <c r="AV71" s="45">
        <f>SUM(AV63:AV70)</f>
        <v>11</v>
      </c>
      <c r="AW71" s="159">
        <f>SUM(AW63:AW70)</f>
        <v>6</v>
      </c>
      <c r="AX71" s="159">
        <f t="shared" ref="AX71:AZ71" si="34">SUM(AX63:AX70)</f>
        <v>310</v>
      </c>
      <c r="AY71" s="159">
        <f t="shared" si="34"/>
        <v>1139</v>
      </c>
      <c r="AZ71" s="159">
        <f t="shared" si="34"/>
        <v>26</v>
      </c>
    </row>
    <row r="72" spans="1:52">
      <c r="A72" s="469">
        <v>6</v>
      </c>
      <c r="B72" s="469">
        <v>1</v>
      </c>
      <c r="C72" s="36" t="s">
        <v>120</v>
      </c>
      <c r="D72" s="150">
        <v>0</v>
      </c>
      <c r="E72" s="160">
        <v>0</v>
      </c>
      <c r="F72" s="252">
        <v>35</v>
      </c>
      <c r="G72" s="257">
        <v>35</v>
      </c>
      <c r="H72" s="245">
        <v>0</v>
      </c>
      <c r="I72" s="241">
        <v>0</v>
      </c>
      <c r="J72" s="241">
        <v>0</v>
      </c>
      <c r="K72" s="241">
        <v>0</v>
      </c>
      <c r="L72" s="241">
        <v>0</v>
      </c>
      <c r="M72" s="249">
        <v>0</v>
      </c>
      <c r="N72" s="203">
        <v>0</v>
      </c>
      <c r="O72" s="301">
        <v>0</v>
      </c>
      <c r="P72" s="203">
        <v>4</v>
      </c>
      <c r="Q72" s="301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4">
        <v>35</v>
      </c>
      <c r="Z72" s="212">
        <v>0</v>
      </c>
      <c r="AA72" s="391">
        <v>0</v>
      </c>
      <c r="AB72" s="393">
        <v>0</v>
      </c>
      <c r="AC72" s="151">
        <f>AA72+'2025.9'!AC72</f>
        <v>0</v>
      </c>
      <c r="AD72" s="152">
        <f>AB72+'2025.9'!AD72</f>
        <v>0</v>
      </c>
      <c r="AE72" s="41">
        <v>0</v>
      </c>
      <c r="AF72" s="42">
        <v>0</v>
      </c>
      <c r="AG72" s="43">
        <f t="shared" si="28"/>
        <v>0</v>
      </c>
      <c r="AH72" s="42">
        <v>0</v>
      </c>
      <c r="AI72" s="43">
        <f t="shared" si="29"/>
        <v>0</v>
      </c>
      <c r="AJ72" s="153">
        <f>AE72+'2025.9'!AJ72</f>
        <v>0</v>
      </c>
      <c r="AK72" s="169">
        <f>AF72+'2025.9'!AK72</f>
        <v>0</v>
      </c>
      <c r="AL72" s="43">
        <f>AG72+'2025.9'!AL72</f>
        <v>0</v>
      </c>
      <c r="AM72" s="169">
        <f>AH72+'2025.9'!AM72</f>
        <v>0</v>
      </c>
      <c r="AN72" s="43">
        <f>AI72+'2025.9'!AN72</f>
        <v>0</v>
      </c>
      <c r="AO72" s="41">
        <v>0</v>
      </c>
      <c r="AP72" s="41">
        <v>0</v>
      </c>
      <c r="AQ72" s="41">
        <f>AO72+'2025.9'!AQ72</f>
        <v>0</v>
      </c>
      <c r="AR72" s="41">
        <f>AP72+'2025.9'!AR72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AS72+'2025.9'!AW72</f>
        <v>0</v>
      </c>
      <c r="AX72" s="41">
        <f>AT72+'2025.9'!AX72</f>
        <v>0</v>
      </c>
      <c r="AY72" s="41">
        <f>AU72+'2025.9'!AY72</f>
        <v>0</v>
      </c>
      <c r="AZ72" s="41">
        <f>AV72+'2025.9'!AZ72</f>
        <v>0</v>
      </c>
    </row>
    <row r="73" spans="1:52">
      <c r="A73" s="470"/>
      <c r="B73" s="470"/>
      <c r="C73" s="36" t="s">
        <v>121</v>
      </c>
      <c r="D73" s="150">
        <v>0</v>
      </c>
      <c r="E73" s="160">
        <v>0</v>
      </c>
      <c r="F73" s="252">
        <v>37</v>
      </c>
      <c r="G73" s="257">
        <v>26</v>
      </c>
      <c r="H73" s="245">
        <v>0</v>
      </c>
      <c r="I73" s="241">
        <v>0</v>
      </c>
      <c r="J73" s="241">
        <v>0</v>
      </c>
      <c r="K73" s="241">
        <v>0</v>
      </c>
      <c r="L73" s="241">
        <v>1</v>
      </c>
      <c r="M73" s="249">
        <v>0</v>
      </c>
      <c r="N73" s="203">
        <v>11</v>
      </c>
      <c r="O73" s="301">
        <v>0</v>
      </c>
      <c r="P73" s="203">
        <v>5</v>
      </c>
      <c r="Q73" s="301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4">
        <v>37</v>
      </c>
      <c r="Z73" s="212">
        <v>1</v>
      </c>
      <c r="AA73" s="391">
        <v>0</v>
      </c>
      <c r="AB73" s="393">
        <v>0</v>
      </c>
      <c r="AC73" s="151">
        <f>AA73+'2025.9'!AC73</f>
        <v>0</v>
      </c>
      <c r="AD73" s="152">
        <f>AB73+'2025.9'!AD73</f>
        <v>0</v>
      </c>
      <c r="AE73" s="41">
        <v>0</v>
      </c>
      <c r="AF73" s="42">
        <v>0</v>
      </c>
      <c r="AG73" s="43">
        <f t="shared" si="28"/>
        <v>0</v>
      </c>
      <c r="AH73" s="42">
        <v>0</v>
      </c>
      <c r="AI73" s="43">
        <f t="shared" si="29"/>
        <v>0</v>
      </c>
      <c r="AJ73" s="153">
        <f>AE73+'2025.9'!AJ73</f>
        <v>2</v>
      </c>
      <c r="AK73" s="169">
        <f>AF73+'2025.9'!AK73</f>
        <v>1</v>
      </c>
      <c r="AL73" s="43">
        <f>AG73+'2025.9'!AL73</f>
        <v>200</v>
      </c>
      <c r="AM73" s="169">
        <f>AH73+'2025.9'!AM73</f>
        <v>58</v>
      </c>
      <c r="AN73" s="43">
        <f>AI73+'2025.9'!AN73</f>
        <v>23200</v>
      </c>
      <c r="AO73" s="41">
        <v>0</v>
      </c>
      <c r="AP73" s="41">
        <v>0</v>
      </c>
      <c r="AQ73" s="41">
        <f>AO73+'2025.9'!AQ73</f>
        <v>0</v>
      </c>
      <c r="AR73" s="41">
        <f>AP73+'2025.9'!AR73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AS73+'2025.9'!AW73</f>
        <v>0</v>
      </c>
      <c r="AX73" s="41">
        <f>AT73+'2025.9'!AX73</f>
        <v>0</v>
      </c>
      <c r="AY73" s="41">
        <f>AU73+'2025.9'!AY73</f>
        <v>0</v>
      </c>
      <c r="AZ73" s="41">
        <f>AV73+'2025.9'!AZ73</f>
        <v>0</v>
      </c>
    </row>
    <row r="74" spans="1:52">
      <c r="A74" s="470"/>
      <c r="B74" s="471"/>
      <c r="C74" s="36" t="s">
        <v>122</v>
      </c>
      <c r="D74" s="150">
        <v>0</v>
      </c>
      <c r="E74" s="160">
        <v>0</v>
      </c>
      <c r="F74" s="252">
        <v>25</v>
      </c>
      <c r="G74" s="257">
        <v>18</v>
      </c>
      <c r="H74" s="245">
        <v>0</v>
      </c>
      <c r="I74" s="241">
        <v>0</v>
      </c>
      <c r="J74" s="241">
        <v>1</v>
      </c>
      <c r="K74" s="241">
        <v>0</v>
      </c>
      <c r="L74" s="241">
        <v>2</v>
      </c>
      <c r="M74" s="249">
        <v>0</v>
      </c>
      <c r="N74" s="203">
        <v>7</v>
      </c>
      <c r="O74" s="301">
        <v>0</v>
      </c>
      <c r="P74" s="203">
        <v>0</v>
      </c>
      <c r="Q74" s="301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4">
        <v>25</v>
      </c>
      <c r="Z74" s="212">
        <v>0</v>
      </c>
      <c r="AA74" s="391">
        <v>0</v>
      </c>
      <c r="AB74" s="393">
        <v>0</v>
      </c>
      <c r="AC74" s="151">
        <f>AA74+'2025.9'!AC74</f>
        <v>0</v>
      </c>
      <c r="AD74" s="152">
        <f>AB74+'2025.9'!AD74</f>
        <v>0</v>
      </c>
      <c r="AE74" s="41">
        <v>2</v>
      </c>
      <c r="AF74" s="42">
        <v>0</v>
      </c>
      <c r="AG74" s="43">
        <f t="shared" si="28"/>
        <v>0</v>
      </c>
      <c r="AH74" s="42">
        <v>115</v>
      </c>
      <c r="AI74" s="43">
        <f t="shared" si="29"/>
        <v>46000</v>
      </c>
      <c r="AJ74" s="153">
        <f>AE74+'2025.9'!AJ74</f>
        <v>2</v>
      </c>
      <c r="AK74" s="169">
        <f>AF74+'2025.9'!AK74</f>
        <v>0</v>
      </c>
      <c r="AL74" s="43">
        <f>AG74+'2025.9'!AL74</f>
        <v>0</v>
      </c>
      <c r="AM74" s="169">
        <f>AH74+'2025.9'!AM74</f>
        <v>115</v>
      </c>
      <c r="AN74" s="43">
        <f>AI74+'2025.9'!AN74</f>
        <v>46000</v>
      </c>
      <c r="AO74" s="41">
        <v>0</v>
      </c>
      <c r="AP74" s="41">
        <v>0</v>
      </c>
      <c r="AQ74" s="41">
        <f>AO74+'2025.9'!AQ74</f>
        <v>0</v>
      </c>
      <c r="AR74" s="41">
        <f>AP74+'2025.9'!AR74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AS74+'2025.9'!AW74</f>
        <v>0</v>
      </c>
      <c r="AX74" s="41">
        <f>AT74+'2025.9'!AX74</f>
        <v>0</v>
      </c>
      <c r="AY74" s="41">
        <f>AU74+'2025.9'!AY74</f>
        <v>0</v>
      </c>
      <c r="AZ74" s="41">
        <f>AV74+'2025.9'!AZ74</f>
        <v>0</v>
      </c>
    </row>
    <row r="75" spans="1:52">
      <c r="A75" s="470"/>
      <c r="B75" s="472">
        <v>2</v>
      </c>
      <c r="C75" s="36" t="s">
        <v>123</v>
      </c>
      <c r="D75" s="150">
        <v>3</v>
      </c>
      <c r="E75" s="160">
        <v>0</v>
      </c>
      <c r="F75" s="252">
        <v>41</v>
      </c>
      <c r="G75" s="257">
        <v>30</v>
      </c>
      <c r="H75" s="245">
        <v>0</v>
      </c>
      <c r="I75" s="241">
        <v>0</v>
      </c>
      <c r="J75" s="241">
        <v>0</v>
      </c>
      <c r="K75" s="241">
        <v>0</v>
      </c>
      <c r="L75" s="241">
        <v>0</v>
      </c>
      <c r="M75" s="249">
        <v>0</v>
      </c>
      <c r="N75" s="203">
        <v>11</v>
      </c>
      <c r="O75" s="301">
        <v>0</v>
      </c>
      <c r="P75" s="203">
        <v>0</v>
      </c>
      <c r="Q75" s="301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4">
        <v>41</v>
      </c>
      <c r="Z75" s="212">
        <v>3</v>
      </c>
      <c r="AA75" s="391">
        <v>0</v>
      </c>
      <c r="AB75" s="393">
        <v>0</v>
      </c>
      <c r="AC75" s="151">
        <f>AA75+'2025.9'!AC75</f>
        <v>0</v>
      </c>
      <c r="AD75" s="152">
        <f>AB75+'2025.9'!AD75</f>
        <v>0</v>
      </c>
      <c r="AE75" s="41">
        <v>1</v>
      </c>
      <c r="AF75" s="42">
        <v>2</v>
      </c>
      <c r="AG75" s="43">
        <f t="shared" si="28"/>
        <v>400</v>
      </c>
      <c r="AH75" s="42">
        <v>100</v>
      </c>
      <c r="AI75" s="43">
        <f t="shared" si="29"/>
        <v>40000</v>
      </c>
      <c r="AJ75" s="153">
        <f>AE75+'2025.9'!AJ75</f>
        <v>1</v>
      </c>
      <c r="AK75" s="169">
        <f>AF75+'2025.9'!AK75</f>
        <v>2</v>
      </c>
      <c r="AL75" s="43">
        <f>AG75+'2025.9'!AL75</f>
        <v>400</v>
      </c>
      <c r="AM75" s="169">
        <f>AH75+'2025.9'!AM75</f>
        <v>100</v>
      </c>
      <c r="AN75" s="43">
        <f>AI75+'2025.9'!AN75</f>
        <v>40000</v>
      </c>
      <c r="AO75" s="41">
        <v>0</v>
      </c>
      <c r="AP75" s="41">
        <v>0</v>
      </c>
      <c r="AQ75" s="41">
        <f>AO75+'2025.9'!AQ75</f>
        <v>0</v>
      </c>
      <c r="AR75" s="41">
        <f>AP75+'2025.9'!AR75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AS75+'2025.9'!AW75</f>
        <v>0</v>
      </c>
      <c r="AX75" s="41">
        <f>AT75+'2025.9'!AX75</f>
        <v>0</v>
      </c>
      <c r="AY75" s="41">
        <f>AU75+'2025.9'!AY75</f>
        <v>0</v>
      </c>
      <c r="AZ75" s="41">
        <f>AV75+'2025.9'!AZ75</f>
        <v>0</v>
      </c>
    </row>
    <row r="76" spans="1:52">
      <c r="A76" s="470"/>
      <c r="B76" s="472"/>
      <c r="C76" s="36" t="s">
        <v>124</v>
      </c>
      <c r="D76" s="150">
        <v>0</v>
      </c>
      <c r="E76" s="160">
        <v>0</v>
      </c>
      <c r="F76" s="252">
        <v>53</v>
      </c>
      <c r="G76" s="257">
        <v>53</v>
      </c>
      <c r="H76" s="245">
        <v>0</v>
      </c>
      <c r="I76" s="241">
        <v>0</v>
      </c>
      <c r="J76" s="241">
        <v>0</v>
      </c>
      <c r="K76" s="241">
        <v>0</v>
      </c>
      <c r="L76" s="241">
        <v>0</v>
      </c>
      <c r="M76" s="249">
        <v>0</v>
      </c>
      <c r="N76" s="203">
        <v>0</v>
      </c>
      <c r="O76" s="301">
        <v>0</v>
      </c>
      <c r="P76" s="203">
        <v>4</v>
      </c>
      <c r="Q76" s="301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4">
        <v>53</v>
      </c>
      <c r="Z76" s="212">
        <v>1</v>
      </c>
      <c r="AA76" s="391">
        <v>0</v>
      </c>
      <c r="AB76" s="393">
        <v>0</v>
      </c>
      <c r="AC76" s="151">
        <f>AA76+'2025.9'!AC76</f>
        <v>0</v>
      </c>
      <c r="AD76" s="152">
        <f>AB76+'2025.9'!AD76</f>
        <v>0</v>
      </c>
      <c r="AE76" s="41">
        <v>0</v>
      </c>
      <c r="AF76" s="42">
        <v>0</v>
      </c>
      <c r="AG76" s="43">
        <f t="shared" si="28"/>
        <v>0</v>
      </c>
      <c r="AH76" s="42">
        <v>0</v>
      </c>
      <c r="AI76" s="43">
        <f t="shared" si="29"/>
        <v>0</v>
      </c>
      <c r="AJ76" s="153">
        <f>AE76+'2025.9'!AJ76</f>
        <v>1</v>
      </c>
      <c r="AK76" s="169">
        <f>AF76+'2025.9'!AK76</f>
        <v>1</v>
      </c>
      <c r="AL76" s="43">
        <f>AG76+'2025.9'!AL76</f>
        <v>200</v>
      </c>
      <c r="AM76" s="169">
        <f>AH76+'2025.9'!AM76</f>
        <v>97</v>
      </c>
      <c r="AN76" s="43">
        <f>AI76+'2025.9'!AN76</f>
        <v>38800</v>
      </c>
      <c r="AO76" s="41">
        <v>0</v>
      </c>
      <c r="AP76" s="41">
        <v>0</v>
      </c>
      <c r="AQ76" s="41">
        <f>AO76+'2025.9'!AQ76</f>
        <v>0</v>
      </c>
      <c r="AR76" s="41">
        <f>AP76+'2025.9'!AR76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AS76+'2025.9'!AW76</f>
        <v>0</v>
      </c>
      <c r="AX76" s="41">
        <f>AT76+'2025.9'!AX76</f>
        <v>0</v>
      </c>
      <c r="AY76" s="41">
        <f>AU76+'2025.9'!AY76</f>
        <v>0</v>
      </c>
      <c r="AZ76" s="41">
        <f>AV76+'2025.9'!AZ76</f>
        <v>0</v>
      </c>
    </row>
    <row r="77" spans="1:52">
      <c r="A77" s="470"/>
      <c r="B77" s="472"/>
      <c r="C77" s="36" t="s">
        <v>125</v>
      </c>
      <c r="D77" s="150">
        <v>1</v>
      </c>
      <c r="E77" s="160">
        <v>0</v>
      </c>
      <c r="F77" s="252">
        <v>45</v>
      </c>
      <c r="G77" s="257">
        <v>41</v>
      </c>
      <c r="H77" s="245">
        <v>0</v>
      </c>
      <c r="I77" s="241">
        <v>0</v>
      </c>
      <c r="J77" s="241">
        <v>1</v>
      </c>
      <c r="K77" s="241">
        <v>0</v>
      </c>
      <c r="L77" s="241">
        <v>0</v>
      </c>
      <c r="M77" s="249">
        <v>0</v>
      </c>
      <c r="N77" s="203">
        <v>4</v>
      </c>
      <c r="O77" s="301">
        <v>0</v>
      </c>
      <c r="P77" s="203">
        <v>4</v>
      </c>
      <c r="Q77" s="301">
        <v>4</v>
      </c>
      <c r="R77" s="65">
        <v>42</v>
      </c>
      <c r="S77" s="66">
        <v>0</v>
      </c>
      <c r="T77" s="66">
        <v>0</v>
      </c>
      <c r="U77" s="66">
        <v>4</v>
      </c>
      <c r="V77" s="66">
        <v>0</v>
      </c>
      <c r="W77" s="66">
        <v>0</v>
      </c>
      <c r="X77" s="66">
        <v>1</v>
      </c>
      <c r="Y77" s="224">
        <v>45</v>
      </c>
      <c r="Z77" s="212">
        <v>3</v>
      </c>
      <c r="AA77" s="391">
        <v>0</v>
      </c>
      <c r="AB77" s="393">
        <v>0</v>
      </c>
      <c r="AC77" s="151">
        <f>AA77+'2025.9'!AC77</f>
        <v>0</v>
      </c>
      <c r="AD77" s="152">
        <f>AB77+'2025.9'!AD77</f>
        <v>0</v>
      </c>
      <c r="AE77" s="41">
        <v>0</v>
      </c>
      <c r="AF77" s="42">
        <v>0</v>
      </c>
      <c r="AG77" s="43">
        <f t="shared" si="28"/>
        <v>0</v>
      </c>
      <c r="AH77" s="42">
        <v>0</v>
      </c>
      <c r="AI77" s="43">
        <f t="shared" si="29"/>
        <v>0</v>
      </c>
      <c r="AJ77" s="153">
        <f>AE77+'2025.9'!AJ77</f>
        <v>0</v>
      </c>
      <c r="AK77" s="169">
        <f>AF77+'2025.9'!AK77</f>
        <v>0</v>
      </c>
      <c r="AL77" s="43">
        <f>AG77+'2025.9'!AL77</f>
        <v>0</v>
      </c>
      <c r="AM77" s="169">
        <f>AH77+'2025.9'!AM77</f>
        <v>0</v>
      </c>
      <c r="AN77" s="43">
        <f>AI77+'2025.9'!AN77</f>
        <v>0</v>
      </c>
      <c r="AO77" s="41">
        <v>0</v>
      </c>
      <c r="AP77" s="41">
        <v>0</v>
      </c>
      <c r="AQ77" s="41">
        <f>AO77+'2025.9'!AQ77</f>
        <v>0</v>
      </c>
      <c r="AR77" s="41">
        <f>AP77+'2025.9'!AR77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AS77+'2025.9'!AW77</f>
        <v>0</v>
      </c>
      <c r="AX77" s="41">
        <f>AT77+'2025.9'!AX77</f>
        <v>0</v>
      </c>
      <c r="AY77" s="41">
        <f>AU77+'2025.9'!AY77</f>
        <v>0</v>
      </c>
      <c r="AZ77" s="41">
        <f>AV77+'2025.9'!AZ77</f>
        <v>0</v>
      </c>
    </row>
    <row r="78" spans="1:52">
      <c r="A78" s="470"/>
      <c r="B78" s="472"/>
      <c r="C78" s="36" t="s">
        <v>126</v>
      </c>
      <c r="D78" s="150">
        <v>0</v>
      </c>
      <c r="E78" s="160">
        <v>0</v>
      </c>
      <c r="F78" s="252">
        <v>12</v>
      </c>
      <c r="G78" s="257">
        <v>12</v>
      </c>
      <c r="H78" s="245">
        <v>0</v>
      </c>
      <c r="I78" s="241">
        <v>0</v>
      </c>
      <c r="J78" s="241">
        <v>0</v>
      </c>
      <c r="K78" s="241">
        <v>1</v>
      </c>
      <c r="L78" s="241">
        <v>0</v>
      </c>
      <c r="M78" s="249">
        <v>0</v>
      </c>
      <c r="N78" s="203">
        <v>0</v>
      </c>
      <c r="O78" s="301">
        <v>0</v>
      </c>
      <c r="P78" s="203">
        <v>0</v>
      </c>
      <c r="Q78" s="301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4">
        <v>12</v>
      </c>
      <c r="Z78" s="212">
        <v>0</v>
      </c>
      <c r="AA78" s="391">
        <v>0</v>
      </c>
      <c r="AB78" s="393">
        <v>0</v>
      </c>
      <c r="AC78" s="151">
        <f>AA78+'2025.9'!AC78</f>
        <v>0</v>
      </c>
      <c r="AD78" s="152">
        <f>AB78+'2025.9'!AD78</f>
        <v>0</v>
      </c>
      <c r="AE78" s="41">
        <v>0</v>
      </c>
      <c r="AF78" s="42">
        <v>0</v>
      </c>
      <c r="AG78" s="43">
        <f t="shared" si="28"/>
        <v>0</v>
      </c>
      <c r="AH78" s="42">
        <v>0</v>
      </c>
      <c r="AI78" s="43">
        <f t="shared" si="29"/>
        <v>0</v>
      </c>
      <c r="AJ78" s="153">
        <f>AE78+'2025.9'!AJ78</f>
        <v>0</v>
      </c>
      <c r="AK78" s="169">
        <f>AF78+'2025.9'!AK78</f>
        <v>0</v>
      </c>
      <c r="AL78" s="43">
        <f>AG78+'2025.9'!AL78</f>
        <v>0</v>
      </c>
      <c r="AM78" s="169">
        <f>AH78+'2025.9'!AM78</f>
        <v>0</v>
      </c>
      <c r="AN78" s="43">
        <f>AI78+'2025.9'!AN78</f>
        <v>0</v>
      </c>
      <c r="AO78" s="41">
        <v>0</v>
      </c>
      <c r="AP78" s="41">
        <v>0</v>
      </c>
      <c r="AQ78" s="41">
        <f>AO78+'2025.9'!AQ78</f>
        <v>0</v>
      </c>
      <c r="AR78" s="41">
        <f>AP78+'2025.9'!AR78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AS78+'2025.9'!AW78</f>
        <v>0</v>
      </c>
      <c r="AX78" s="41">
        <f>AT78+'2025.9'!AX78</f>
        <v>0</v>
      </c>
      <c r="AY78" s="41">
        <f>AU78+'2025.9'!AY78</f>
        <v>0</v>
      </c>
      <c r="AZ78" s="41">
        <f>AV78+'2025.9'!AZ78</f>
        <v>0</v>
      </c>
    </row>
    <row r="79" spans="1:52">
      <c r="A79" s="471"/>
      <c r="B79" s="472"/>
      <c r="C79" s="36" t="s">
        <v>127</v>
      </c>
      <c r="D79" s="150">
        <v>0</v>
      </c>
      <c r="E79" s="160">
        <v>0</v>
      </c>
      <c r="F79" s="253">
        <v>54</v>
      </c>
      <c r="G79" s="260">
        <v>36</v>
      </c>
      <c r="H79" s="246">
        <v>0</v>
      </c>
      <c r="I79" s="242">
        <v>0</v>
      </c>
      <c r="J79" s="242">
        <v>0</v>
      </c>
      <c r="K79" s="242">
        <v>0</v>
      </c>
      <c r="L79" s="242">
        <v>3</v>
      </c>
      <c r="M79" s="250">
        <v>0</v>
      </c>
      <c r="N79" s="206">
        <v>18</v>
      </c>
      <c r="O79" s="302">
        <v>0</v>
      </c>
      <c r="P79" s="206">
        <v>7</v>
      </c>
      <c r="Q79" s="302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5">
        <v>54</v>
      </c>
      <c r="Z79" s="215">
        <v>0</v>
      </c>
      <c r="AA79" s="391">
        <v>0</v>
      </c>
      <c r="AB79" s="393">
        <v>0</v>
      </c>
      <c r="AC79" s="151">
        <f>AA79+'2025.9'!AC79</f>
        <v>757837</v>
      </c>
      <c r="AD79" s="152">
        <f>AB79+'2025.9'!AD79</f>
        <v>5140</v>
      </c>
      <c r="AE79" s="41">
        <v>0</v>
      </c>
      <c r="AF79" s="42">
        <v>0</v>
      </c>
      <c r="AG79" s="43">
        <f t="shared" si="28"/>
        <v>0</v>
      </c>
      <c r="AH79" s="42">
        <v>0</v>
      </c>
      <c r="AI79" s="43">
        <f t="shared" si="29"/>
        <v>0</v>
      </c>
      <c r="AJ79" s="153">
        <f>AE79+'2025.9'!AJ79</f>
        <v>1</v>
      </c>
      <c r="AK79" s="169">
        <f>AF79+'2025.9'!AK79</f>
        <v>0</v>
      </c>
      <c r="AL79" s="43">
        <f>AG79+'2025.9'!AL79</f>
        <v>0</v>
      </c>
      <c r="AM79" s="169">
        <f>AH79+'2025.9'!AM79</f>
        <v>56</v>
      </c>
      <c r="AN79" s="43">
        <f>AI79+'2025.9'!AN79</f>
        <v>22400</v>
      </c>
      <c r="AO79" s="41">
        <v>0</v>
      </c>
      <c r="AP79" s="41">
        <v>0</v>
      </c>
      <c r="AQ79" s="41">
        <f>AO79+'2025.9'!AQ79</f>
        <v>0</v>
      </c>
      <c r="AR79" s="41">
        <f>AP79+'2025.9'!AR79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AS79+'2025.9'!AW79</f>
        <v>0</v>
      </c>
      <c r="AX79" s="41">
        <f>AT79+'2025.9'!AX79</f>
        <v>0</v>
      </c>
      <c r="AY79" s="41">
        <f>AU79+'2025.9'!AY79</f>
        <v>0</v>
      </c>
      <c r="AZ79" s="41">
        <f>AV79+'2025.9'!AZ79</f>
        <v>0</v>
      </c>
    </row>
    <row r="80" spans="1:52" ht="16.5" customHeight="1">
      <c r="A80" s="45" t="s">
        <v>73</v>
      </c>
      <c r="B80" s="45"/>
      <c r="C80" s="46"/>
      <c r="D80" s="154">
        <f>SUM(D72:D79)</f>
        <v>4</v>
      </c>
      <c r="E80" s="155">
        <f>SUM(E72:E79)</f>
        <v>0</v>
      </c>
      <c r="F80" s="56">
        <f>SUM(F72:F79)</f>
        <v>302</v>
      </c>
      <c r="G80" s="264">
        <f>SUM(G72:G79)</f>
        <v>251</v>
      </c>
      <c r="H80" s="271">
        <f t="shared" ref="H80:N80" si="35">SUM(H72:H79)</f>
        <v>0</v>
      </c>
      <c r="I80" s="281">
        <f t="shared" si="35"/>
        <v>0</v>
      </c>
      <c r="J80" s="281">
        <f t="shared" si="35"/>
        <v>2</v>
      </c>
      <c r="K80" s="281">
        <f t="shared" si="35"/>
        <v>1</v>
      </c>
      <c r="L80" s="281">
        <f t="shared" si="35"/>
        <v>6</v>
      </c>
      <c r="M80" s="277">
        <f t="shared" si="35"/>
        <v>0</v>
      </c>
      <c r="N80" s="210">
        <f t="shared" si="35"/>
        <v>51</v>
      </c>
      <c r="O80" s="308">
        <f t="shared" ref="O80:AF80" si="36">SUM(O72:O79)</f>
        <v>0</v>
      </c>
      <c r="P80" s="205">
        <f t="shared" si="36"/>
        <v>24</v>
      </c>
      <c r="Q80" s="300">
        <f t="shared" si="36"/>
        <v>38</v>
      </c>
      <c r="R80" s="161">
        <f t="shared" si="36"/>
        <v>294</v>
      </c>
      <c r="S80" s="45">
        <f t="shared" si="36"/>
        <v>0</v>
      </c>
      <c r="T80" s="45">
        <f t="shared" si="36"/>
        <v>0</v>
      </c>
      <c r="U80" s="45">
        <f t="shared" si="36"/>
        <v>9</v>
      </c>
      <c r="V80" s="45">
        <f t="shared" si="36"/>
        <v>0</v>
      </c>
      <c r="W80" s="45">
        <f t="shared" si="36"/>
        <v>0</v>
      </c>
      <c r="X80" s="45">
        <f t="shared" si="36"/>
        <v>1</v>
      </c>
      <c r="Y80" s="230">
        <f t="shared" si="36"/>
        <v>302</v>
      </c>
      <c r="Z80" s="56">
        <f t="shared" si="36"/>
        <v>8</v>
      </c>
      <c r="AA80" s="397">
        <f t="shared" si="36"/>
        <v>0</v>
      </c>
      <c r="AB80" s="398">
        <f t="shared" si="36"/>
        <v>0</v>
      </c>
      <c r="AC80" s="162">
        <f t="shared" si="36"/>
        <v>757837</v>
      </c>
      <c r="AD80" s="163">
        <f t="shared" si="36"/>
        <v>5140</v>
      </c>
      <c r="AE80" s="45">
        <f t="shared" si="36"/>
        <v>3</v>
      </c>
      <c r="AF80" s="56">
        <f t="shared" si="36"/>
        <v>2</v>
      </c>
      <c r="AG80" s="54">
        <f t="shared" si="28"/>
        <v>400</v>
      </c>
      <c r="AH80" s="56">
        <f>SUM(AH72:AH79)</f>
        <v>215</v>
      </c>
      <c r="AI80" s="54">
        <f t="shared" si="29"/>
        <v>86000</v>
      </c>
      <c r="AJ80" s="158">
        <f t="shared" ref="AJ80:AO80" si="37">SUM(AJ72:AJ79)</f>
        <v>7</v>
      </c>
      <c r="AK80" s="170">
        <f t="shared" si="37"/>
        <v>4</v>
      </c>
      <c r="AL80" s="54">
        <f t="shared" si="37"/>
        <v>800</v>
      </c>
      <c r="AM80" s="170">
        <f t="shared" si="37"/>
        <v>426</v>
      </c>
      <c r="AN80" s="54">
        <f t="shared" si="37"/>
        <v>170400</v>
      </c>
      <c r="AO80" s="45">
        <f t="shared" si="37"/>
        <v>0</v>
      </c>
      <c r="AP80" s="45">
        <f t="shared" ref="AP80:AR80" si="38">SUM(AP72:AP79)</f>
        <v>0</v>
      </c>
      <c r="AQ80" s="45">
        <f t="shared" si="38"/>
        <v>0</v>
      </c>
      <c r="AR80" s="45">
        <f t="shared" si="38"/>
        <v>0</v>
      </c>
      <c r="AS80" s="45">
        <f>SUM(AS72:AS79)</f>
        <v>0</v>
      </c>
      <c r="AT80" s="45">
        <f>SUM(AT72:AT79)</f>
        <v>0</v>
      </c>
      <c r="AU80" s="45">
        <f>SUM(AU72:AU79)</f>
        <v>0</v>
      </c>
      <c r="AV80" s="45">
        <f>SUM(AV72:AV79)</f>
        <v>0</v>
      </c>
      <c r="AW80" s="159">
        <f>SUM(AW72:AW79)</f>
        <v>0</v>
      </c>
      <c r="AX80" s="159">
        <f t="shared" ref="AX80:AZ80" si="39">SUM(AX72:AX79)</f>
        <v>0</v>
      </c>
      <c r="AY80" s="159">
        <f t="shared" si="39"/>
        <v>0</v>
      </c>
      <c r="AZ80" s="159">
        <f t="shared" si="39"/>
        <v>0</v>
      </c>
    </row>
    <row r="81" spans="1:52">
      <c r="A81" s="469">
        <v>7</v>
      </c>
      <c r="B81" s="469">
        <v>1</v>
      </c>
      <c r="C81" s="36" t="s">
        <v>128</v>
      </c>
      <c r="D81" s="150">
        <v>0</v>
      </c>
      <c r="E81" s="160">
        <v>0</v>
      </c>
      <c r="F81" s="252">
        <v>30</v>
      </c>
      <c r="G81" s="257">
        <v>30</v>
      </c>
      <c r="H81" s="245">
        <v>0</v>
      </c>
      <c r="I81" s="241">
        <v>0</v>
      </c>
      <c r="J81" s="241">
        <v>0</v>
      </c>
      <c r="K81" s="241">
        <v>4</v>
      </c>
      <c r="L81" s="241">
        <v>0</v>
      </c>
      <c r="M81" s="249">
        <v>0</v>
      </c>
      <c r="N81" s="203">
        <v>0</v>
      </c>
      <c r="O81" s="301">
        <v>0</v>
      </c>
      <c r="P81" s="203">
        <v>1</v>
      </c>
      <c r="Q81" s="301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4">
        <v>30</v>
      </c>
      <c r="Z81" s="212">
        <v>0</v>
      </c>
      <c r="AA81" s="391">
        <v>0</v>
      </c>
      <c r="AB81" s="393">
        <v>0</v>
      </c>
      <c r="AC81" s="151">
        <f>AA81+'2025.9'!AC81</f>
        <v>0</v>
      </c>
      <c r="AD81" s="152">
        <f>AB81+'2025.9'!AD81</f>
        <v>0</v>
      </c>
      <c r="AE81" s="41">
        <v>0</v>
      </c>
      <c r="AF81" s="42">
        <v>0</v>
      </c>
      <c r="AG81" s="43">
        <f t="shared" si="28"/>
        <v>0</v>
      </c>
      <c r="AH81" s="42">
        <v>0</v>
      </c>
      <c r="AI81" s="43">
        <f t="shared" si="29"/>
        <v>0</v>
      </c>
      <c r="AJ81" s="153">
        <f>AE81+'2025.9'!AJ81</f>
        <v>0</v>
      </c>
      <c r="AK81" s="169">
        <f>AF81+'2025.9'!AK81</f>
        <v>0</v>
      </c>
      <c r="AL81" s="43">
        <f>AG81+'2025.9'!AL81</f>
        <v>0</v>
      </c>
      <c r="AM81" s="169">
        <f>AH81+'2025.9'!AM81</f>
        <v>0</v>
      </c>
      <c r="AN81" s="43">
        <f>AI81+'2025.9'!AN81</f>
        <v>0</v>
      </c>
      <c r="AO81" s="41">
        <v>0</v>
      </c>
      <c r="AP81" s="41">
        <v>0</v>
      </c>
      <c r="AQ81" s="41">
        <f>AO81+'2025.9'!AQ81</f>
        <v>0</v>
      </c>
      <c r="AR81" s="41">
        <f>AP81+'2025.9'!AR81</f>
        <v>0</v>
      </c>
      <c r="AS81" s="390">
        <v>0</v>
      </c>
      <c r="AT81" s="390">
        <v>0</v>
      </c>
      <c r="AU81" s="390">
        <v>0</v>
      </c>
      <c r="AV81" s="390">
        <v>0</v>
      </c>
      <c r="AW81" s="41">
        <f>AS81+'2025.9'!AW81</f>
        <v>0</v>
      </c>
      <c r="AX81" s="41">
        <f>AT81+'2025.9'!AX81</f>
        <v>0</v>
      </c>
      <c r="AY81" s="41">
        <f>AU81+'2025.9'!AY81</f>
        <v>0</v>
      </c>
      <c r="AZ81" s="41">
        <f>AV81+'2025.9'!AZ81</f>
        <v>0</v>
      </c>
    </row>
    <row r="82" spans="1:52">
      <c r="A82" s="470"/>
      <c r="B82" s="470"/>
      <c r="C82" s="36" t="s">
        <v>129</v>
      </c>
      <c r="D82" s="150">
        <v>0</v>
      </c>
      <c r="E82" s="160">
        <v>0</v>
      </c>
      <c r="F82" s="252">
        <v>26</v>
      </c>
      <c r="G82" s="257">
        <v>26</v>
      </c>
      <c r="H82" s="245">
        <v>0</v>
      </c>
      <c r="I82" s="241">
        <v>0</v>
      </c>
      <c r="J82" s="241">
        <v>0</v>
      </c>
      <c r="K82" s="241">
        <v>0</v>
      </c>
      <c r="L82" s="241">
        <v>0</v>
      </c>
      <c r="M82" s="249">
        <v>0</v>
      </c>
      <c r="N82" s="203">
        <v>0</v>
      </c>
      <c r="O82" s="301">
        <v>0</v>
      </c>
      <c r="P82" s="203">
        <v>0</v>
      </c>
      <c r="Q82" s="301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4">
        <v>26</v>
      </c>
      <c r="Z82" s="212">
        <v>0</v>
      </c>
      <c r="AA82" s="391">
        <v>0</v>
      </c>
      <c r="AB82" s="393">
        <v>0</v>
      </c>
      <c r="AC82" s="151">
        <f>AA82+'2025.9'!AC82</f>
        <v>0</v>
      </c>
      <c r="AD82" s="152">
        <f>AB82+'2025.9'!AD82</f>
        <v>0</v>
      </c>
      <c r="AE82" s="41">
        <v>0</v>
      </c>
      <c r="AF82" s="42">
        <v>0</v>
      </c>
      <c r="AG82" s="43">
        <f t="shared" si="28"/>
        <v>0</v>
      </c>
      <c r="AH82" s="42">
        <v>0</v>
      </c>
      <c r="AI82" s="43">
        <f t="shared" si="29"/>
        <v>0</v>
      </c>
      <c r="AJ82" s="153">
        <f>AE82+'2025.9'!AJ82</f>
        <v>2</v>
      </c>
      <c r="AK82" s="169">
        <f>AF82+'2025.9'!AK82</f>
        <v>0</v>
      </c>
      <c r="AL82" s="43">
        <f>AG82+'2025.9'!AL82</f>
        <v>0</v>
      </c>
      <c r="AM82" s="169">
        <f>AH82+'2025.9'!AM82</f>
        <v>69</v>
      </c>
      <c r="AN82" s="43">
        <f>AI82+'2025.9'!AN82</f>
        <v>27600</v>
      </c>
      <c r="AO82" s="41">
        <v>88</v>
      </c>
      <c r="AP82" s="41">
        <v>0</v>
      </c>
      <c r="AQ82" s="41">
        <f>AO82+'2025.9'!AQ82</f>
        <v>88</v>
      </c>
      <c r="AR82" s="41">
        <f>AP82+'2025.9'!AR82</f>
        <v>0</v>
      </c>
      <c r="AS82" s="390">
        <v>1</v>
      </c>
      <c r="AT82" s="390">
        <v>90</v>
      </c>
      <c r="AU82" s="390">
        <v>64</v>
      </c>
      <c r="AV82" s="390">
        <v>9</v>
      </c>
      <c r="AW82" s="41">
        <f>AS82+'2025.9'!AW82</f>
        <v>2</v>
      </c>
      <c r="AX82" s="41">
        <f>AT82+'2025.9'!AX82</f>
        <v>135</v>
      </c>
      <c r="AY82" s="41">
        <f>AU82+'2025.9'!AY82</f>
        <v>103</v>
      </c>
      <c r="AZ82" s="41">
        <f>AV82+'2025.9'!AZ82</f>
        <v>19</v>
      </c>
    </row>
    <row r="83" spans="1:52">
      <c r="A83" s="470"/>
      <c r="B83" s="471"/>
      <c r="C83" s="36" t="s">
        <v>130</v>
      </c>
      <c r="D83" s="150">
        <v>0</v>
      </c>
      <c r="E83" s="160">
        <v>0</v>
      </c>
      <c r="F83" s="252">
        <v>39</v>
      </c>
      <c r="G83" s="257">
        <v>39</v>
      </c>
      <c r="H83" s="245">
        <v>0</v>
      </c>
      <c r="I83" s="241">
        <v>0</v>
      </c>
      <c r="J83" s="241">
        <v>0</v>
      </c>
      <c r="K83" s="241">
        <v>0</v>
      </c>
      <c r="L83" s="241">
        <v>0</v>
      </c>
      <c r="M83" s="249">
        <v>0</v>
      </c>
      <c r="N83" s="203">
        <v>0</v>
      </c>
      <c r="O83" s="301">
        <v>0</v>
      </c>
      <c r="P83" s="203">
        <v>0</v>
      </c>
      <c r="Q83" s="301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4">
        <v>39</v>
      </c>
      <c r="Z83" s="212">
        <v>0</v>
      </c>
      <c r="AA83" s="391">
        <v>0</v>
      </c>
      <c r="AB83" s="393">
        <v>0</v>
      </c>
      <c r="AC83" s="151">
        <f>AA83+'2025.9'!AC83</f>
        <v>0</v>
      </c>
      <c r="AD83" s="152">
        <f>AB83+'2025.9'!AD83</f>
        <v>0</v>
      </c>
      <c r="AE83" s="41">
        <v>0</v>
      </c>
      <c r="AF83" s="42">
        <v>0</v>
      </c>
      <c r="AG83" s="43">
        <f t="shared" si="28"/>
        <v>0</v>
      </c>
      <c r="AH83" s="42">
        <v>0</v>
      </c>
      <c r="AI83" s="43">
        <f t="shared" si="29"/>
        <v>0</v>
      </c>
      <c r="AJ83" s="153">
        <f>AE83+'2025.9'!AJ83</f>
        <v>0</v>
      </c>
      <c r="AK83" s="169">
        <f>AF83+'2025.9'!AK83</f>
        <v>0</v>
      </c>
      <c r="AL83" s="43">
        <f>AG83+'2025.9'!AL83</f>
        <v>0</v>
      </c>
      <c r="AM83" s="169">
        <f>AH83+'2025.9'!AM83</f>
        <v>0</v>
      </c>
      <c r="AN83" s="43">
        <f>AI83+'2025.9'!AN83</f>
        <v>0</v>
      </c>
      <c r="AO83" s="41">
        <v>0</v>
      </c>
      <c r="AP83" s="41">
        <v>0</v>
      </c>
      <c r="AQ83" s="41">
        <f>AO83+'2025.9'!AQ83</f>
        <v>1</v>
      </c>
      <c r="AR83" s="41">
        <f>AP83+'2025.9'!AR83</f>
        <v>0</v>
      </c>
      <c r="AS83" s="390">
        <v>0</v>
      </c>
      <c r="AT83" s="390">
        <v>0</v>
      </c>
      <c r="AU83" s="390">
        <v>0</v>
      </c>
      <c r="AV83" s="390">
        <v>0</v>
      </c>
      <c r="AW83" s="41">
        <f>AS83+'2025.9'!AW83</f>
        <v>0</v>
      </c>
      <c r="AX83" s="41">
        <f>AT83+'2025.9'!AX83</f>
        <v>0</v>
      </c>
      <c r="AY83" s="41">
        <f>AU83+'2025.9'!AY83</f>
        <v>0</v>
      </c>
      <c r="AZ83" s="41">
        <f>AV83+'2025.9'!AZ83</f>
        <v>0</v>
      </c>
    </row>
    <row r="84" spans="1:52">
      <c r="A84" s="470"/>
      <c r="B84" s="472">
        <v>2</v>
      </c>
      <c r="C84" s="36" t="s">
        <v>131</v>
      </c>
      <c r="D84" s="150">
        <v>1</v>
      </c>
      <c r="E84" s="160">
        <v>0</v>
      </c>
      <c r="F84" s="252">
        <v>50</v>
      </c>
      <c r="G84" s="257">
        <v>41</v>
      </c>
      <c r="H84" s="245">
        <v>0</v>
      </c>
      <c r="I84" s="241">
        <v>0</v>
      </c>
      <c r="J84" s="241">
        <v>0</v>
      </c>
      <c r="K84" s="241">
        <v>0</v>
      </c>
      <c r="L84" s="241">
        <v>0</v>
      </c>
      <c r="M84" s="249">
        <v>5</v>
      </c>
      <c r="N84" s="203">
        <v>9</v>
      </c>
      <c r="O84" s="301">
        <v>0</v>
      </c>
      <c r="P84" s="203">
        <v>10</v>
      </c>
      <c r="Q84" s="301">
        <v>6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0</v>
      </c>
      <c r="Y84" s="224">
        <v>50</v>
      </c>
      <c r="Z84" s="212">
        <v>8</v>
      </c>
      <c r="AA84" s="391">
        <v>0</v>
      </c>
      <c r="AB84" s="393">
        <v>0</v>
      </c>
      <c r="AC84" s="151">
        <f>AA84+'2025.9'!AC84</f>
        <v>0</v>
      </c>
      <c r="AD84" s="152">
        <f>AB84+'2025.9'!AD84</f>
        <v>0</v>
      </c>
      <c r="AE84" s="41">
        <v>1</v>
      </c>
      <c r="AF84" s="42">
        <v>1</v>
      </c>
      <c r="AG84" s="43">
        <f t="shared" si="28"/>
        <v>200</v>
      </c>
      <c r="AH84" s="42">
        <v>46</v>
      </c>
      <c r="AI84" s="43">
        <f t="shared" si="29"/>
        <v>18400</v>
      </c>
      <c r="AJ84" s="153">
        <f>AE84+'2025.9'!AJ84</f>
        <v>1</v>
      </c>
      <c r="AK84" s="169">
        <f>AF84+'2025.9'!AK84</f>
        <v>1</v>
      </c>
      <c r="AL84" s="43">
        <f>AG84+'2025.9'!AL84</f>
        <v>200</v>
      </c>
      <c r="AM84" s="169">
        <f>AH84+'2025.9'!AM84</f>
        <v>46</v>
      </c>
      <c r="AN84" s="43">
        <f>AI84+'2025.9'!AN84</f>
        <v>18400</v>
      </c>
      <c r="AO84" s="41">
        <v>0</v>
      </c>
      <c r="AP84" s="41">
        <v>0</v>
      </c>
      <c r="AQ84" s="41">
        <f>AO84+'2025.9'!AQ84</f>
        <v>1</v>
      </c>
      <c r="AR84" s="41">
        <f>AP84+'2025.9'!AR84</f>
        <v>1</v>
      </c>
      <c r="AS84" s="390">
        <v>0</v>
      </c>
      <c r="AT84" s="390">
        <v>0</v>
      </c>
      <c r="AU84" s="390">
        <v>0</v>
      </c>
      <c r="AV84" s="390">
        <v>0</v>
      </c>
      <c r="AW84" s="41">
        <f>AS84+'2025.9'!AW84</f>
        <v>0</v>
      </c>
      <c r="AX84" s="41">
        <f>AT84+'2025.9'!AX84</f>
        <v>0</v>
      </c>
      <c r="AY84" s="41">
        <f>AU84+'2025.9'!AY84</f>
        <v>0</v>
      </c>
      <c r="AZ84" s="41">
        <f>AV84+'2025.9'!AZ84</f>
        <v>0</v>
      </c>
    </row>
    <row r="85" spans="1:52">
      <c r="A85" s="470"/>
      <c r="B85" s="472"/>
      <c r="C85" s="36" t="s">
        <v>132</v>
      </c>
      <c r="D85" s="150">
        <v>0</v>
      </c>
      <c r="E85" s="160">
        <v>0</v>
      </c>
      <c r="F85" s="252">
        <v>23</v>
      </c>
      <c r="G85" s="257">
        <v>12</v>
      </c>
      <c r="H85" s="245">
        <v>0</v>
      </c>
      <c r="I85" s="241">
        <v>0</v>
      </c>
      <c r="J85" s="241">
        <v>0</v>
      </c>
      <c r="K85" s="241">
        <v>0</v>
      </c>
      <c r="L85" s="241">
        <v>0</v>
      </c>
      <c r="M85" s="249">
        <v>0</v>
      </c>
      <c r="N85" s="203">
        <v>11</v>
      </c>
      <c r="O85" s="301">
        <v>0</v>
      </c>
      <c r="P85" s="203">
        <v>0</v>
      </c>
      <c r="Q85" s="301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4">
        <v>23</v>
      </c>
      <c r="Z85" s="212">
        <v>0</v>
      </c>
      <c r="AA85" s="391">
        <v>0</v>
      </c>
      <c r="AB85" s="393">
        <v>0</v>
      </c>
      <c r="AC85" s="151">
        <f>AA85+'2025.9'!AC85</f>
        <v>0</v>
      </c>
      <c r="AD85" s="152">
        <f>AB85+'2025.9'!AD85</f>
        <v>0</v>
      </c>
      <c r="AE85" s="41">
        <v>0</v>
      </c>
      <c r="AF85" s="42">
        <v>0</v>
      </c>
      <c r="AG85" s="43">
        <f t="shared" si="28"/>
        <v>0</v>
      </c>
      <c r="AH85" s="42">
        <v>0</v>
      </c>
      <c r="AI85" s="43">
        <f t="shared" si="29"/>
        <v>0</v>
      </c>
      <c r="AJ85" s="153">
        <f>AE85+'2025.9'!AJ85</f>
        <v>1</v>
      </c>
      <c r="AK85" s="169">
        <f>AF85+'2025.9'!AK85</f>
        <v>2</v>
      </c>
      <c r="AL85" s="43">
        <f>AG85+'2025.9'!AL85</f>
        <v>400</v>
      </c>
      <c r="AM85" s="169">
        <f>AH85+'2025.9'!AM85</f>
        <v>48</v>
      </c>
      <c r="AN85" s="43">
        <f>AI85+'2025.9'!AN85</f>
        <v>19200</v>
      </c>
      <c r="AO85" s="41">
        <v>0</v>
      </c>
      <c r="AP85" s="41">
        <v>0</v>
      </c>
      <c r="AQ85" s="41">
        <f>AO85+'2025.9'!AQ85</f>
        <v>1</v>
      </c>
      <c r="AR85" s="41">
        <f>AP85+'2025.9'!AR85</f>
        <v>0</v>
      </c>
      <c r="AS85" s="390">
        <v>0</v>
      </c>
      <c r="AT85" s="390">
        <v>0</v>
      </c>
      <c r="AU85" s="390">
        <v>0</v>
      </c>
      <c r="AV85" s="390">
        <v>0</v>
      </c>
      <c r="AW85" s="41">
        <f>AS85+'2025.9'!AW85</f>
        <v>0</v>
      </c>
      <c r="AX85" s="41">
        <f>AT85+'2025.9'!AX85</f>
        <v>0</v>
      </c>
      <c r="AY85" s="41">
        <f>AU85+'2025.9'!AY85</f>
        <v>0</v>
      </c>
      <c r="AZ85" s="41">
        <f>AV85+'2025.9'!AZ85</f>
        <v>0</v>
      </c>
    </row>
    <row r="86" spans="1:52">
      <c r="A86" s="470"/>
      <c r="B86" s="472"/>
      <c r="C86" s="36" t="s">
        <v>133</v>
      </c>
      <c r="D86" s="150">
        <v>0</v>
      </c>
      <c r="E86" s="160">
        <v>1</v>
      </c>
      <c r="F86" s="252">
        <v>18</v>
      </c>
      <c r="G86" s="257">
        <v>18</v>
      </c>
      <c r="H86" s="245">
        <v>0</v>
      </c>
      <c r="I86" s="241">
        <v>0</v>
      </c>
      <c r="J86" s="241">
        <v>0</v>
      </c>
      <c r="K86" s="241">
        <v>2</v>
      </c>
      <c r="L86" s="241">
        <v>0</v>
      </c>
      <c r="M86" s="249">
        <v>0</v>
      </c>
      <c r="N86" s="203">
        <v>0</v>
      </c>
      <c r="O86" s="301">
        <v>0</v>
      </c>
      <c r="P86" s="203">
        <v>1</v>
      </c>
      <c r="Q86" s="301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4">
        <v>18</v>
      </c>
      <c r="Z86" s="212">
        <v>-1</v>
      </c>
      <c r="AA86" s="391">
        <v>0</v>
      </c>
      <c r="AB86" s="393">
        <v>0</v>
      </c>
      <c r="AC86" s="151">
        <f>AA86+'2025.9'!AC86</f>
        <v>0</v>
      </c>
      <c r="AD86" s="152">
        <f>AB86+'2025.9'!AD86</f>
        <v>0</v>
      </c>
      <c r="AE86" s="41">
        <v>1</v>
      </c>
      <c r="AF86" s="42">
        <v>3</v>
      </c>
      <c r="AG86" s="43">
        <f t="shared" si="28"/>
        <v>600</v>
      </c>
      <c r="AH86" s="42">
        <v>85</v>
      </c>
      <c r="AI86" s="43">
        <f t="shared" si="29"/>
        <v>34000</v>
      </c>
      <c r="AJ86" s="153">
        <f>AE86+'2025.9'!AJ86</f>
        <v>1</v>
      </c>
      <c r="AK86" s="169">
        <f>AF86+'2025.9'!AK86</f>
        <v>3</v>
      </c>
      <c r="AL86" s="43">
        <f>AG86+'2025.9'!AL86</f>
        <v>600</v>
      </c>
      <c r="AM86" s="169">
        <f>AH86+'2025.9'!AM86</f>
        <v>85</v>
      </c>
      <c r="AN86" s="43">
        <f>AI86+'2025.9'!AN86</f>
        <v>34000</v>
      </c>
      <c r="AO86" s="41">
        <v>0</v>
      </c>
      <c r="AP86" s="41">
        <v>0</v>
      </c>
      <c r="AQ86" s="41">
        <f>AO86+'2025.9'!AQ86</f>
        <v>0</v>
      </c>
      <c r="AR86" s="41">
        <f>AP86+'2025.9'!AR86</f>
        <v>0</v>
      </c>
      <c r="AS86" s="390">
        <v>0</v>
      </c>
      <c r="AT86" s="390">
        <v>0</v>
      </c>
      <c r="AU86" s="390">
        <v>0</v>
      </c>
      <c r="AV86" s="390">
        <v>0</v>
      </c>
      <c r="AW86" s="41">
        <f>AS86+'2025.9'!AW86</f>
        <v>0</v>
      </c>
      <c r="AX86" s="41">
        <f>AT86+'2025.9'!AX86</f>
        <v>0</v>
      </c>
      <c r="AY86" s="41">
        <f>AU86+'2025.9'!AY86</f>
        <v>0</v>
      </c>
      <c r="AZ86" s="41">
        <f>AV86+'2025.9'!AZ86</f>
        <v>0</v>
      </c>
    </row>
    <row r="87" spans="1:52">
      <c r="A87" s="470"/>
      <c r="B87" s="472"/>
      <c r="C87" s="36" t="s">
        <v>134</v>
      </c>
      <c r="D87" s="150">
        <v>0</v>
      </c>
      <c r="E87" s="160">
        <v>0</v>
      </c>
      <c r="F87" s="252">
        <v>86</v>
      </c>
      <c r="G87" s="257">
        <v>44</v>
      </c>
      <c r="H87" s="245">
        <v>0</v>
      </c>
      <c r="I87" s="241">
        <v>0</v>
      </c>
      <c r="J87" s="241">
        <v>0</v>
      </c>
      <c r="K87" s="241">
        <v>0</v>
      </c>
      <c r="L87" s="241">
        <v>2</v>
      </c>
      <c r="M87" s="249">
        <v>6</v>
      </c>
      <c r="N87" s="203">
        <v>42</v>
      </c>
      <c r="O87" s="301">
        <v>0</v>
      </c>
      <c r="P87" s="203">
        <v>2</v>
      </c>
      <c r="Q87" s="301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4">
        <v>86</v>
      </c>
      <c r="Z87" s="212">
        <v>2</v>
      </c>
      <c r="AA87" s="391">
        <v>1472208</v>
      </c>
      <c r="AB87" s="393">
        <v>9900.0676249891712</v>
      </c>
      <c r="AC87" s="151">
        <f>AA87+'2025.9'!AC87</f>
        <v>1472208</v>
      </c>
      <c r="AD87" s="152">
        <f>AB87+'2025.9'!AD87</f>
        <v>9900.0676249891712</v>
      </c>
      <c r="AE87" s="41">
        <v>0</v>
      </c>
      <c r="AF87" s="42">
        <v>0</v>
      </c>
      <c r="AG87" s="43">
        <f t="shared" si="28"/>
        <v>0</v>
      </c>
      <c r="AH87" s="42">
        <v>0</v>
      </c>
      <c r="AI87" s="43">
        <f t="shared" si="29"/>
        <v>0</v>
      </c>
      <c r="AJ87" s="153">
        <f>AE87+'2025.9'!AJ87</f>
        <v>0</v>
      </c>
      <c r="AK87" s="169">
        <f>AF87+'2025.9'!AK87</f>
        <v>0</v>
      </c>
      <c r="AL87" s="43">
        <f>AG87+'2025.9'!AL87</f>
        <v>0</v>
      </c>
      <c r="AM87" s="169">
        <f>AH87+'2025.9'!AM87</f>
        <v>0</v>
      </c>
      <c r="AN87" s="43">
        <f>AI87+'2025.9'!AN87</f>
        <v>0</v>
      </c>
      <c r="AO87" s="41">
        <v>0</v>
      </c>
      <c r="AP87" s="41">
        <v>0</v>
      </c>
      <c r="AQ87" s="41">
        <f>AO87+'2025.9'!AQ87</f>
        <v>6</v>
      </c>
      <c r="AR87" s="41">
        <f>AP87+'2025.9'!AR87</f>
        <v>0</v>
      </c>
      <c r="AS87" s="390">
        <v>0</v>
      </c>
      <c r="AT87" s="390">
        <v>0</v>
      </c>
      <c r="AU87" s="390">
        <v>0</v>
      </c>
      <c r="AV87" s="390">
        <v>0</v>
      </c>
      <c r="AW87" s="41">
        <f>AS87+'2025.9'!AW87</f>
        <v>0</v>
      </c>
      <c r="AX87" s="41">
        <f>AT87+'2025.9'!AX87</f>
        <v>0</v>
      </c>
      <c r="AY87" s="41">
        <f>AU87+'2025.9'!AY87</f>
        <v>0</v>
      </c>
      <c r="AZ87" s="41">
        <f>AV87+'2025.9'!AZ87</f>
        <v>0</v>
      </c>
    </row>
    <row r="88" spans="1:52">
      <c r="A88" s="470"/>
      <c r="B88" s="472"/>
      <c r="C88" s="36" t="s">
        <v>135</v>
      </c>
      <c r="D88" s="150">
        <v>0</v>
      </c>
      <c r="E88" s="160">
        <v>0</v>
      </c>
      <c r="F88" s="252">
        <v>41</v>
      </c>
      <c r="G88" s="257">
        <v>23</v>
      </c>
      <c r="H88" s="245">
        <v>0</v>
      </c>
      <c r="I88" s="241">
        <v>0</v>
      </c>
      <c r="J88" s="241">
        <v>0</v>
      </c>
      <c r="K88" s="241">
        <v>0</v>
      </c>
      <c r="L88" s="241">
        <v>1</v>
      </c>
      <c r="M88" s="249">
        <v>0</v>
      </c>
      <c r="N88" s="203">
        <v>18</v>
      </c>
      <c r="O88" s="301">
        <v>0</v>
      </c>
      <c r="P88" s="203">
        <v>0</v>
      </c>
      <c r="Q88" s="301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4">
        <v>41</v>
      </c>
      <c r="Z88" s="212">
        <v>2</v>
      </c>
      <c r="AA88" s="391">
        <v>0</v>
      </c>
      <c r="AB88" s="393">
        <v>0</v>
      </c>
      <c r="AC88" s="151">
        <f>AA88+'2025.9'!AC88</f>
        <v>0</v>
      </c>
      <c r="AD88" s="152">
        <f>AB88+'2025.9'!AD88</f>
        <v>0</v>
      </c>
      <c r="AE88" s="41">
        <v>0</v>
      </c>
      <c r="AF88" s="42">
        <v>0</v>
      </c>
      <c r="AG88" s="43">
        <f t="shared" ref="AG88" si="40">AF88*$AG$5</f>
        <v>0</v>
      </c>
      <c r="AH88" s="42">
        <v>0</v>
      </c>
      <c r="AI88" s="43">
        <f t="shared" ref="AI88" si="41">AH88*$AI$5</f>
        <v>0</v>
      </c>
      <c r="AJ88" s="153">
        <f>AE88+'2025.9'!AJ88</f>
        <v>1</v>
      </c>
      <c r="AK88" s="169">
        <f>AF88+'2025.9'!AK88</f>
        <v>0</v>
      </c>
      <c r="AL88" s="43">
        <f>AG88+'2025.9'!AL88</f>
        <v>0</v>
      </c>
      <c r="AM88" s="169">
        <f>AH88+'2025.9'!AM88</f>
        <v>12</v>
      </c>
      <c r="AN88" s="43">
        <f>AI88+'2025.9'!AN88</f>
        <v>4800</v>
      </c>
      <c r="AO88" s="41">
        <v>0</v>
      </c>
      <c r="AP88" s="41">
        <v>0</v>
      </c>
      <c r="AQ88" s="41">
        <f>AO88+'2025.9'!AQ88</f>
        <v>0</v>
      </c>
      <c r="AR88" s="41">
        <f>AP88+'2025.9'!AR88</f>
        <v>0</v>
      </c>
      <c r="AS88" s="390">
        <v>0</v>
      </c>
      <c r="AT88" s="390">
        <v>0</v>
      </c>
      <c r="AU88" s="390">
        <v>0</v>
      </c>
      <c r="AV88" s="390">
        <v>0</v>
      </c>
      <c r="AW88" s="41">
        <f>AS88+'2025.9'!AW88</f>
        <v>0</v>
      </c>
      <c r="AX88" s="41">
        <f>AT88+'2025.9'!AX88</f>
        <v>0</v>
      </c>
      <c r="AY88" s="41">
        <f>AU88+'2025.9'!AY88</f>
        <v>0</v>
      </c>
      <c r="AZ88" s="41">
        <f>AV88+'2025.9'!AZ88</f>
        <v>0</v>
      </c>
    </row>
    <row r="89" spans="1:52">
      <c r="A89" s="471"/>
      <c r="B89" s="472"/>
      <c r="C89" s="36" t="s">
        <v>136</v>
      </c>
      <c r="D89" s="150">
        <v>0</v>
      </c>
      <c r="E89" s="160">
        <v>0</v>
      </c>
      <c r="F89" s="254">
        <v>16</v>
      </c>
      <c r="G89" s="261">
        <v>15</v>
      </c>
      <c r="H89" s="247">
        <v>0</v>
      </c>
      <c r="I89" s="243">
        <v>0</v>
      </c>
      <c r="J89" s="243">
        <v>0</v>
      </c>
      <c r="K89" s="243">
        <v>0</v>
      </c>
      <c r="L89" s="243">
        <v>0</v>
      </c>
      <c r="M89" s="251">
        <v>0</v>
      </c>
      <c r="N89" s="207">
        <v>1</v>
      </c>
      <c r="O89" s="303">
        <v>0</v>
      </c>
      <c r="P89" s="207">
        <v>1</v>
      </c>
      <c r="Q89" s="303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6">
        <v>16</v>
      </c>
      <c r="Z89" s="216">
        <v>0</v>
      </c>
      <c r="AA89" s="391">
        <v>0</v>
      </c>
      <c r="AB89" s="393">
        <v>0</v>
      </c>
      <c r="AC89" s="151">
        <f>AA89+'2025.9'!AC89</f>
        <v>0</v>
      </c>
      <c r="AD89" s="152">
        <f>AB89+'2025.9'!AD89</f>
        <v>0</v>
      </c>
      <c r="AE89" s="41">
        <v>0</v>
      </c>
      <c r="AF89" s="42">
        <v>0</v>
      </c>
      <c r="AG89" s="43">
        <f t="shared" si="28"/>
        <v>0</v>
      </c>
      <c r="AH89" s="42">
        <v>0</v>
      </c>
      <c r="AI89" s="43">
        <f t="shared" si="29"/>
        <v>0</v>
      </c>
      <c r="AJ89" s="153">
        <f>AE89+'2025.9'!AJ89</f>
        <v>1</v>
      </c>
      <c r="AK89" s="169">
        <f>AF89+'2025.9'!AK89</f>
        <v>0</v>
      </c>
      <c r="AL89" s="43">
        <f>AG89+'2025.9'!AL89</f>
        <v>0</v>
      </c>
      <c r="AM89" s="169">
        <f>AH89+'2025.9'!AM89</f>
        <v>16</v>
      </c>
      <c r="AN89" s="43">
        <f>AI89+'2025.9'!AN89</f>
        <v>6400</v>
      </c>
      <c r="AO89" s="41">
        <v>0</v>
      </c>
      <c r="AP89" s="41">
        <v>0</v>
      </c>
      <c r="AQ89" s="41">
        <f>AO89+'2025.9'!AQ89</f>
        <v>1</v>
      </c>
      <c r="AR89" s="41">
        <f>AP89+'2025.9'!AR89</f>
        <v>0</v>
      </c>
      <c r="AS89" s="390">
        <v>0</v>
      </c>
      <c r="AT89" s="390">
        <v>0</v>
      </c>
      <c r="AU89" s="390">
        <v>0</v>
      </c>
      <c r="AV89" s="390">
        <v>0</v>
      </c>
      <c r="AW89" s="41">
        <f>AS89+'2025.9'!AW89</f>
        <v>2</v>
      </c>
      <c r="AX89" s="41">
        <f>AT89+'2025.9'!AX89</f>
        <v>95</v>
      </c>
      <c r="AY89" s="41">
        <f>AU89+'2025.9'!AY89</f>
        <v>130</v>
      </c>
      <c r="AZ89" s="41">
        <f>AV89+'2025.9'!AZ89</f>
        <v>12</v>
      </c>
    </row>
    <row r="90" spans="1:52" ht="16.5" customHeight="1">
      <c r="A90" s="72" t="s">
        <v>73</v>
      </c>
      <c r="B90" s="72"/>
      <c r="C90" s="73"/>
      <c r="D90" s="164">
        <f>SUM(D81:D89)</f>
        <v>1</v>
      </c>
      <c r="E90" s="165">
        <f t="shared" ref="E90:X90" si="42">SUM(E81:E89)</f>
        <v>1</v>
      </c>
      <c r="F90" s="74">
        <f t="shared" si="42"/>
        <v>329</v>
      </c>
      <c r="G90" s="265">
        <f t="shared" ref="G90:Q90" si="43">SUM(G81:G89)</f>
        <v>248</v>
      </c>
      <c r="H90" s="270">
        <f t="shared" si="43"/>
        <v>0</v>
      </c>
      <c r="I90" s="281">
        <f t="shared" si="43"/>
        <v>0</v>
      </c>
      <c r="J90" s="281">
        <f t="shared" si="43"/>
        <v>0</v>
      </c>
      <c r="K90" s="281">
        <f t="shared" si="43"/>
        <v>6</v>
      </c>
      <c r="L90" s="281">
        <f t="shared" si="43"/>
        <v>3</v>
      </c>
      <c r="M90" s="276">
        <f t="shared" si="43"/>
        <v>11</v>
      </c>
      <c r="N90" s="211">
        <f t="shared" si="43"/>
        <v>81</v>
      </c>
      <c r="O90" s="309">
        <f t="shared" si="43"/>
        <v>0</v>
      </c>
      <c r="P90" s="205">
        <f t="shared" si="43"/>
        <v>15</v>
      </c>
      <c r="Q90" s="300">
        <f t="shared" si="43"/>
        <v>58</v>
      </c>
      <c r="R90" s="166">
        <f t="shared" si="42"/>
        <v>318</v>
      </c>
      <c r="S90" s="72">
        <f t="shared" si="42"/>
        <v>0</v>
      </c>
      <c r="T90" s="72">
        <f t="shared" si="42"/>
        <v>0</v>
      </c>
      <c r="U90" s="72">
        <f t="shared" si="42"/>
        <v>14</v>
      </c>
      <c r="V90" s="72">
        <f t="shared" si="42"/>
        <v>0</v>
      </c>
      <c r="W90" s="72">
        <f t="shared" si="42"/>
        <v>2</v>
      </c>
      <c r="X90" s="72">
        <f t="shared" si="42"/>
        <v>1</v>
      </c>
      <c r="Y90" s="231">
        <f t="shared" ref="Y90" si="44">SUM(Y81:Y89)</f>
        <v>329</v>
      </c>
      <c r="Z90" s="74">
        <f t="shared" ref="Z90" si="45">SUM(Z81:Z89)</f>
        <v>11</v>
      </c>
      <c r="AA90" s="401">
        <f t="shared" ref="AA90:AH90" si="46">SUM(AA81:AA89)</f>
        <v>1472208</v>
      </c>
      <c r="AB90" s="402">
        <f t="shared" si="46"/>
        <v>9900.0676249891712</v>
      </c>
      <c r="AC90" s="167">
        <f t="shared" ref="AC90:AD90" si="47">SUM(AC81:AC89)</f>
        <v>1472208</v>
      </c>
      <c r="AD90" s="168">
        <f t="shared" si="47"/>
        <v>9900.0676249891712</v>
      </c>
      <c r="AE90" s="72">
        <f t="shared" si="46"/>
        <v>2</v>
      </c>
      <c r="AF90" s="74">
        <f t="shared" si="46"/>
        <v>4</v>
      </c>
      <c r="AG90" s="54">
        <f t="shared" si="28"/>
        <v>800</v>
      </c>
      <c r="AH90" s="74">
        <f t="shared" si="46"/>
        <v>131</v>
      </c>
      <c r="AI90" s="54">
        <f t="shared" si="29"/>
        <v>52400</v>
      </c>
      <c r="AJ90" s="158">
        <f>SUM(AJ81:AJ89)</f>
        <v>7</v>
      </c>
      <c r="AK90" s="170">
        <f>SUM(AK81:AK89)</f>
        <v>6</v>
      </c>
      <c r="AL90" s="54">
        <f>SUM(AL81:AL89)</f>
        <v>1200</v>
      </c>
      <c r="AM90" s="170">
        <f>SUM(AM81:AM89)</f>
        <v>276</v>
      </c>
      <c r="AN90" s="54">
        <f>SUM(AN81:AN89)</f>
        <v>110400</v>
      </c>
      <c r="AO90" s="72">
        <f t="shared" ref="AO90:AR90" si="48">SUM(AO81:AO89)</f>
        <v>88</v>
      </c>
      <c r="AP90" s="72">
        <f t="shared" si="48"/>
        <v>0</v>
      </c>
      <c r="AQ90" s="72">
        <f t="shared" si="48"/>
        <v>98</v>
      </c>
      <c r="AR90" s="72">
        <f t="shared" si="48"/>
        <v>1</v>
      </c>
      <c r="AS90" s="72">
        <f t="shared" ref="AS90:AV90" si="49">SUM(AS81:AS89)</f>
        <v>1</v>
      </c>
      <c r="AT90" s="72">
        <f t="shared" si="49"/>
        <v>90</v>
      </c>
      <c r="AU90" s="72">
        <f t="shared" si="49"/>
        <v>64</v>
      </c>
      <c r="AV90" s="72">
        <f t="shared" si="49"/>
        <v>9</v>
      </c>
      <c r="AW90" s="159">
        <f>SUM(AW81:AW89)</f>
        <v>4</v>
      </c>
      <c r="AX90" s="159">
        <f t="shared" ref="AX90:AZ90" si="50">SUM(AX81:AX89)</f>
        <v>230</v>
      </c>
      <c r="AY90" s="159">
        <f t="shared" si="50"/>
        <v>233</v>
      </c>
      <c r="AZ90" s="159">
        <f t="shared" si="50"/>
        <v>31</v>
      </c>
    </row>
    <row r="91" spans="1:52" ht="20.85" customHeight="1">
      <c r="A91" s="466" t="s">
        <v>137</v>
      </c>
      <c r="B91" s="467"/>
      <c r="C91" s="468"/>
      <c r="D91" s="194">
        <f t="shared" ref="D91:Z91" si="51">SUM(D90,D80,D71,D62,D44,D35,D21)</f>
        <v>13</v>
      </c>
      <c r="E91" s="195">
        <f t="shared" si="51"/>
        <v>10</v>
      </c>
      <c r="F91" s="220">
        <f t="shared" si="51"/>
        <v>3473</v>
      </c>
      <c r="G91" s="352">
        <f t="shared" si="51"/>
        <v>2842</v>
      </c>
      <c r="H91" s="293">
        <f t="shared" si="51"/>
        <v>19</v>
      </c>
      <c r="I91" s="287">
        <f t="shared" si="51"/>
        <v>1</v>
      </c>
      <c r="J91" s="287">
        <f t="shared" si="51"/>
        <v>28</v>
      </c>
      <c r="K91" s="287">
        <f t="shared" si="51"/>
        <v>19</v>
      </c>
      <c r="L91" s="287">
        <f t="shared" si="51"/>
        <v>38</v>
      </c>
      <c r="M91" s="290">
        <f t="shared" si="51"/>
        <v>110</v>
      </c>
      <c r="N91" s="296">
        <f t="shared" si="51"/>
        <v>628</v>
      </c>
      <c r="O91" s="310">
        <f t="shared" si="51"/>
        <v>3</v>
      </c>
      <c r="P91" s="294">
        <f t="shared" si="51"/>
        <v>339</v>
      </c>
      <c r="Q91" s="304">
        <f t="shared" si="51"/>
        <v>458</v>
      </c>
      <c r="R91" s="196">
        <f t="shared" si="51"/>
        <v>3384</v>
      </c>
      <c r="S91" s="197">
        <f t="shared" si="51"/>
        <v>29</v>
      </c>
      <c r="T91" s="197">
        <f t="shared" si="51"/>
        <v>4</v>
      </c>
      <c r="U91" s="197">
        <f t="shared" si="51"/>
        <v>126</v>
      </c>
      <c r="V91" s="197">
        <f t="shared" si="51"/>
        <v>23</v>
      </c>
      <c r="W91" s="197">
        <f t="shared" si="51"/>
        <v>6</v>
      </c>
      <c r="X91" s="197">
        <f t="shared" si="51"/>
        <v>41</v>
      </c>
      <c r="Y91" s="232">
        <f t="shared" si="51"/>
        <v>3473</v>
      </c>
      <c r="Z91" s="220">
        <f t="shared" si="51"/>
        <v>89</v>
      </c>
      <c r="AA91" s="403">
        <f t="shared" ref="AA91:AF91" si="52">AA21+AA35+AA44+AA62+AA71+AA80+AA90</f>
        <v>7983457</v>
      </c>
      <c r="AB91" s="404">
        <f t="shared" si="52"/>
        <v>53709.567880892631</v>
      </c>
      <c r="AC91" s="175">
        <f t="shared" si="52"/>
        <v>24784929</v>
      </c>
      <c r="AD91" s="176">
        <f t="shared" si="52"/>
        <v>167921.40697545922</v>
      </c>
      <c r="AE91" s="177">
        <f t="shared" si="52"/>
        <v>29</v>
      </c>
      <c r="AF91" s="178">
        <f t="shared" si="52"/>
        <v>118</v>
      </c>
      <c r="AG91" s="179">
        <f t="shared" si="28"/>
        <v>23600</v>
      </c>
      <c r="AH91" s="178">
        <f>AH21+AH35+AH44+AH62+AH71+AH80+AH90</f>
        <v>1360</v>
      </c>
      <c r="AI91" s="179">
        <f t="shared" si="29"/>
        <v>544000</v>
      </c>
      <c r="AJ91" s="180">
        <f>AE91+'2025.9'!AJ91</f>
        <v>118</v>
      </c>
      <c r="AK91" s="181">
        <f>AF91+'2025.9'!AK91</f>
        <v>191</v>
      </c>
      <c r="AL91" s="179">
        <f>AG91+'2025.9'!AL91</f>
        <v>38200</v>
      </c>
      <c r="AM91" s="181">
        <f>AH91+'2025.9'!AM91</f>
        <v>4812</v>
      </c>
      <c r="AN91" s="179">
        <f>AI91+'2025.9'!AN91</f>
        <v>1924800</v>
      </c>
      <c r="AO91" s="177">
        <f>AO21+AO35+AO44+AO62+AO71+AO80+AO90</f>
        <v>143</v>
      </c>
      <c r="AP91" s="177">
        <f>AP21+AP35+AP44+AP62+AP71+AP80+AP90</f>
        <v>1</v>
      </c>
      <c r="AQ91" s="198">
        <f>AO91+'2025.9'!AQ91</f>
        <v>174</v>
      </c>
      <c r="AR91" s="198">
        <f>AP91+'2025.9'!AR91</f>
        <v>2</v>
      </c>
      <c r="AS91" s="177">
        <f>AS21+AS35+AS44+AS62+AS71+AS80+AS90</f>
        <v>9</v>
      </c>
      <c r="AT91" s="177">
        <f>AT21+AT35+AT44+AT62+AT71+AT80+AT90</f>
        <v>505</v>
      </c>
      <c r="AU91" s="177">
        <f>AU21+AU35+AU44+AU62+AU71+AU80+AU90</f>
        <v>1646</v>
      </c>
      <c r="AV91" s="177">
        <f>AV21+AV35+AV44+AV62+AV71+AV80+AV90</f>
        <v>63</v>
      </c>
      <c r="AW91" s="198">
        <f>AS91+'2025.9'!AW91</f>
        <v>42</v>
      </c>
      <c r="AX91" s="198">
        <f>AT91+'2025.9'!AX91</f>
        <v>5645</v>
      </c>
      <c r="AY91" s="198">
        <f>AU91+'2025.9'!AY91</f>
        <v>6256</v>
      </c>
      <c r="AZ91" s="198">
        <f>AV91+'2025.9'!AZ91</f>
        <v>279</v>
      </c>
    </row>
    <row r="93" spans="1:52">
      <c r="AG93" s="341" t="s">
        <v>138</v>
      </c>
      <c r="AH93" s="342"/>
      <c r="AI93" s="344">
        <f>AF91+AH91</f>
        <v>1478</v>
      </c>
      <c r="AJ93" s="1"/>
      <c r="AL93" s="1"/>
      <c r="AM93" s="346" t="s">
        <v>147</v>
      </c>
      <c r="AN93" s="344">
        <f>AK91+AM91</f>
        <v>5003</v>
      </c>
    </row>
    <row r="94" spans="1:52">
      <c r="AG94" s="341" t="s">
        <v>139</v>
      </c>
      <c r="AH94" s="342"/>
      <c r="AI94" s="344">
        <f>AG91+AI91</f>
        <v>567600</v>
      </c>
      <c r="AJ94" s="1"/>
      <c r="AL94" s="1"/>
      <c r="AM94" s="346" t="s">
        <v>148</v>
      </c>
      <c r="AN94" s="344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3F26-3DDA-4883-AC46-7220342B13A2}">
  <sheetPr>
    <pageSetUpPr fitToPage="1"/>
  </sheetPr>
  <dimension ref="A1:AZ95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5.73046875" style="20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35">
        <v>45962</v>
      </c>
      <c r="B1" s="435"/>
    </row>
    <row r="2" spans="1:52" s="1" customFormat="1" ht="14.85" customHeight="1">
      <c r="A2" s="521" t="s">
        <v>0</v>
      </c>
      <c r="B2" s="521" t="s">
        <v>1</v>
      </c>
      <c r="C2" s="523" t="s">
        <v>2</v>
      </c>
      <c r="D2" s="437" t="s">
        <v>152</v>
      </c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30"/>
      <c r="Q2" s="331"/>
      <c r="R2" s="492" t="s">
        <v>4</v>
      </c>
      <c r="S2" s="436"/>
      <c r="T2" s="436"/>
      <c r="U2" s="436"/>
      <c r="V2" s="436"/>
      <c r="W2" s="436"/>
      <c r="X2" s="436"/>
      <c r="Y2" s="436"/>
      <c r="Z2" s="493"/>
      <c r="AA2" s="550" t="s">
        <v>5</v>
      </c>
      <c r="AB2" s="551"/>
      <c r="AC2" s="544" t="s">
        <v>5</v>
      </c>
      <c r="AD2" s="545"/>
      <c r="AE2" s="538" t="s">
        <v>6</v>
      </c>
      <c r="AF2" s="539"/>
      <c r="AG2" s="539"/>
      <c r="AH2" s="539"/>
      <c r="AI2" s="540"/>
      <c r="AJ2" s="534" t="s">
        <v>7</v>
      </c>
      <c r="AK2" s="535"/>
      <c r="AL2" s="535"/>
      <c r="AM2" s="535"/>
      <c r="AN2" s="535"/>
      <c r="AO2" s="556" t="s">
        <v>8</v>
      </c>
      <c r="AP2" s="556"/>
      <c r="AQ2" s="557" t="s">
        <v>9</v>
      </c>
      <c r="AR2" s="557"/>
      <c r="AS2" s="566" t="s">
        <v>10</v>
      </c>
      <c r="AT2" s="566"/>
      <c r="AU2" s="566"/>
      <c r="AV2" s="566"/>
      <c r="AW2" s="565" t="s">
        <v>142</v>
      </c>
      <c r="AX2" s="565"/>
      <c r="AY2" s="565"/>
      <c r="AZ2" s="565"/>
    </row>
    <row r="3" spans="1:52" s="1" customFormat="1" ht="14.25" customHeight="1">
      <c r="A3" s="522"/>
      <c r="B3" s="522"/>
      <c r="C3" s="524"/>
      <c r="D3" s="473" t="s">
        <v>12</v>
      </c>
      <c r="E3" s="516"/>
      <c r="F3" s="513" t="s">
        <v>13</v>
      </c>
      <c r="G3" s="442" t="s">
        <v>14</v>
      </c>
      <c r="H3" s="443"/>
      <c r="I3" s="443"/>
      <c r="J3" s="443"/>
      <c r="K3" s="443"/>
      <c r="L3" s="443"/>
      <c r="M3" s="443"/>
      <c r="N3" s="443"/>
      <c r="O3" s="443"/>
      <c r="P3" s="337"/>
      <c r="Q3" s="338"/>
      <c r="R3" s="316" t="s">
        <v>15</v>
      </c>
      <c r="S3" s="451" t="s">
        <v>16</v>
      </c>
      <c r="T3" s="452"/>
      <c r="U3" s="453"/>
      <c r="V3" s="451" t="s">
        <v>17</v>
      </c>
      <c r="W3" s="452"/>
      <c r="X3" s="453"/>
      <c r="Y3" s="461" t="s">
        <v>13</v>
      </c>
      <c r="Z3" s="457" t="s">
        <v>18</v>
      </c>
      <c r="AA3" s="552"/>
      <c r="AB3" s="553"/>
      <c r="AC3" s="546"/>
      <c r="AD3" s="547"/>
      <c r="AE3" s="541"/>
      <c r="AF3" s="542"/>
      <c r="AG3" s="542"/>
      <c r="AH3" s="542"/>
      <c r="AI3" s="543"/>
      <c r="AJ3" s="536"/>
      <c r="AK3" s="537"/>
      <c r="AL3" s="537"/>
      <c r="AM3" s="537"/>
      <c r="AN3" s="537"/>
      <c r="AO3" s="556"/>
      <c r="AP3" s="556"/>
      <c r="AQ3" s="557"/>
      <c r="AR3" s="557"/>
      <c r="AS3" s="567"/>
      <c r="AT3" s="567"/>
      <c r="AU3" s="567"/>
      <c r="AV3" s="567"/>
      <c r="AW3" s="565"/>
      <c r="AX3" s="565"/>
      <c r="AY3" s="565"/>
      <c r="AZ3" s="565"/>
    </row>
    <row r="4" spans="1:52" s="1" customFormat="1" ht="14.25" customHeight="1">
      <c r="A4" s="522"/>
      <c r="B4" s="522"/>
      <c r="C4" s="524"/>
      <c r="D4" s="444" t="s">
        <v>24</v>
      </c>
      <c r="E4" s="517" t="s">
        <v>25</v>
      </c>
      <c r="F4" s="514"/>
      <c r="G4" s="441" t="s">
        <v>26</v>
      </c>
      <c r="H4" s="440" t="s">
        <v>143</v>
      </c>
      <c r="I4" s="440"/>
      <c r="J4" s="440"/>
      <c r="K4" s="440"/>
      <c r="L4" s="440"/>
      <c r="M4" s="440"/>
      <c r="N4" s="442" t="s">
        <v>28</v>
      </c>
      <c r="O4" s="443"/>
      <c r="P4" s="464" t="s">
        <v>29</v>
      </c>
      <c r="Q4" s="465"/>
      <c r="R4" s="475" t="s">
        <v>30</v>
      </c>
      <c r="S4" s="454"/>
      <c r="T4" s="455"/>
      <c r="U4" s="456"/>
      <c r="V4" s="454"/>
      <c r="W4" s="455"/>
      <c r="X4" s="456"/>
      <c r="Y4" s="462"/>
      <c r="Z4" s="458"/>
      <c r="AA4" s="554" t="s">
        <v>12</v>
      </c>
      <c r="AB4" s="555"/>
      <c r="AC4" s="548" t="s">
        <v>144</v>
      </c>
      <c r="AD4" s="549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2" t="s">
        <v>32</v>
      </c>
      <c r="AN4" s="83" t="s">
        <v>151</v>
      </c>
      <c r="AO4" s="532" t="s">
        <v>33</v>
      </c>
      <c r="AP4" s="532" t="s">
        <v>34</v>
      </c>
      <c r="AQ4" s="558" t="s">
        <v>33</v>
      </c>
      <c r="AR4" s="558" t="s">
        <v>34</v>
      </c>
      <c r="AS4" s="568" t="s">
        <v>35</v>
      </c>
      <c r="AT4" s="315" t="s">
        <v>36</v>
      </c>
      <c r="AU4" s="568" t="s">
        <v>37</v>
      </c>
      <c r="AV4" s="571" t="s">
        <v>38</v>
      </c>
      <c r="AW4" s="563" t="s">
        <v>35</v>
      </c>
      <c r="AX4" s="84" t="s">
        <v>36</v>
      </c>
      <c r="AY4" s="563" t="s">
        <v>37</v>
      </c>
      <c r="AZ4" s="561" t="s">
        <v>38</v>
      </c>
    </row>
    <row r="5" spans="1:52" s="1" customFormat="1" ht="14.85" customHeight="1">
      <c r="A5" s="522"/>
      <c r="B5" s="522"/>
      <c r="C5" s="524"/>
      <c r="D5" s="416"/>
      <c r="E5" s="518"/>
      <c r="F5" s="515"/>
      <c r="G5" s="441"/>
      <c r="H5" s="282" t="s">
        <v>39</v>
      </c>
      <c r="I5" s="283" t="s">
        <v>40</v>
      </c>
      <c r="J5" s="283" t="s">
        <v>41</v>
      </c>
      <c r="K5" s="283" t="s">
        <v>42</v>
      </c>
      <c r="L5" s="283" t="s">
        <v>43</v>
      </c>
      <c r="M5" s="284" t="s">
        <v>44</v>
      </c>
      <c r="N5" s="311" t="s">
        <v>45</v>
      </c>
      <c r="O5" s="347" t="s">
        <v>46</v>
      </c>
      <c r="P5" s="339" t="s">
        <v>26</v>
      </c>
      <c r="Q5" s="340" t="s">
        <v>145</v>
      </c>
      <c r="R5" s="47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63"/>
      <c r="Z5" s="459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33"/>
      <c r="AP5" s="560"/>
      <c r="AQ5" s="559"/>
      <c r="AR5" s="559"/>
      <c r="AS5" s="569"/>
      <c r="AT5" s="95" t="s">
        <v>57</v>
      </c>
      <c r="AU5" s="570"/>
      <c r="AV5" s="572"/>
      <c r="AW5" s="564"/>
      <c r="AX5" s="96" t="s">
        <v>57</v>
      </c>
      <c r="AY5" s="564"/>
      <c r="AZ5" s="562"/>
    </row>
    <row r="6" spans="1:52" s="1" customFormat="1" ht="18" customHeight="1">
      <c r="A6" s="525">
        <v>1</v>
      </c>
      <c r="B6" s="525">
        <v>1</v>
      </c>
      <c r="C6" s="16" t="s">
        <v>58</v>
      </c>
      <c r="D6" s="18"/>
      <c r="E6" s="97"/>
      <c r="F6" s="255"/>
      <c r="G6" s="256"/>
      <c r="H6" s="244"/>
      <c r="I6" s="240"/>
      <c r="J6" s="240"/>
      <c r="K6" s="240"/>
      <c r="L6" s="240"/>
      <c r="M6" s="248"/>
      <c r="N6" s="233"/>
      <c r="O6" s="297"/>
      <c r="P6" s="233"/>
      <c r="Q6" s="297"/>
      <c r="R6" s="37"/>
      <c r="S6" s="39"/>
      <c r="T6" s="39"/>
      <c r="U6" s="39"/>
      <c r="V6" s="39"/>
      <c r="W6" s="39"/>
      <c r="X6" s="212"/>
      <c r="Y6" s="235"/>
      <c r="Z6" s="212"/>
      <c r="AA6" s="391"/>
      <c r="AB6" s="392"/>
      <c r="AC6" s="98">
        <f>AA6+'2025.10'!AC6</f>
        <v>2113110</v>
      </c>
      <c r="AD6" s="99">
        <f>AB6+'2025.10'!AD6</f>
        <v>14300.077616845494</v>
      </c>
      <c r="AE6" s="2"/>
      <c r="AF6" s="2"/>
      <c r="AG6" s="9">
        <f t="shared" ref="AG6:AG36" si="0">AF6*$AG$5</f>
        <v>0</v>
      </c>
      <c r="AH6" s="384"/>
      <c r="AI6" s="9">
        <f t="shared" ref="AI6:AI36" si="1">AH6*$AI$5</f>
        <v>0</v>
      </c>
      <c r="AJ6" s="10">
        <f>AE6+'2025.10'!AJ6</f>
        <v>0</v>
      </c>
      <c r="AK6" s="334">
        <f>AF6+'2025.10'!AK6</f>
        <v>0</v>
      </c>
      <c r="AL6" s="9">
        <f>AG6+'2025.10'!AL6</f>
        <v>0</v>
      </c>
      <c r="AM6" s="334">
        <f>AH6+'2025.10'!AM6</f>
        <v>0</v>
      </c>
      <c r="AN6" s="9">
        <f>AI6+'2025.10'!AN6</f>
        <v>0</v>
      </c>
      <c r="AO6" s="3"/>
      <c r="AP6" s="11"/>
      <c r="AQ6" s="11">
        <f>AO6+'2025.10'!AQ6</f>
        <v>0</v>
      </c>
      <c r="AR6" s="11">
        <f>AP6+'2025.10'!AR6</f>
        <v>0</v>
      </c>
      <c r="AS6" s="4"/>
      <c r="AT6" s="11"/>
      <c r="AU6" s="11"/>
      <c r="AV6" s="11"/>
      <c r="AW6" s="11">
        <f>AS6+'2025.10'!AW6</f>
        <v>0</v>
      </c>
      <c r="AX6" s="11">
        <f>AT6+'2025.10'!AX6</f>
        <v>0</v>
      </c>
      <c r="AY6" s="11">
        <f>AU6+'2025.10'!AY6</f>
        <v>0</v>
      </c>
      <c r="AZ6" s="11">
        <f>AV6+'2025.10'!AZ6</f>
        <v>0</v>
      </c>
    </row>
    <row r="7" spans="1:52" s="1" customFormat="1">
      <c r="A7" s="526"/>
      <c r="B7" s="526"/>
      <c r="C7" s="16" t="s">
        <v>59</v>
      </c>
      <c r="D7" s="18"/>
      <c r="E7" s="97"/>
      <c r="F7" s="255"/>
      <c r="G7" s="257"/>
      <c r="H7" s="245"/>
      <c r="I7" s="241"/>
      <c r="J7" s="241"/>
      <c r="K7" s="241"/>
      <c r="L7" s="241"/>
      <c r="M7" s="249"/>
      <c r="N7" s="203"/>
      <c r="O7" s="298"/>
      <c r="P7" s="203"/>
      <c r="Q7" s="298"/>
      <c r="R7" s="37"/>
      <c r="S7" s="39"/>
      <c r="T7" s="39"/>
      <c r="U7" s="39"/>
      <c r="V7" s="39"/>
      <c r="W7" s="39"/>
      <c r="X7" s="212"/>
      <c r="Y7" s="235"/>
      <c r="Z7" s="212"/>
      <c r="AA7" s="391"/>
      <c r="AB7" s="393"/>
      <c r="AC7" s="98">
        <f>AA7+'2025.10'!AC7</f>
        <v>0</v>
      </c>
      <c r="AD7" s="99">
        <f>AB7+'2025.10'!AD7</f>
        <v>0</v>
      </c>
      <c r="AE7" s="5"/>
      <c r="AF7" s="5"/>
      <c r="AG7" s="9">
        <f t="shared" si="0"/>
        <v>0</v>
      </c>
      <c r="AH7" s="385"/>
      <c r="AI7" s="9">
        <f t="shared" si="1"/>
        <v>0</v>
      </c>
      <c r="AJ7" s="10">
        <f>AE7+'2025.10'!AJ7</f>
        <v>2</v>
      </c>
      <c r="AK7" s="334">
        <f>AF7+'2025.10'!AK7</f>
        <v>0</v>
      </c>
      <c r="AL7" s="9">
        <f>AG7+'2025.10'!AL7</f>
        <v>0</v>
      </c>
      <c r="AM7" s="334">
        <f>AH7+'2025.10'!AM7</f>
        <v>54</v>
      </c>
      <c r="AN7" s="9">
        <f>AI7+'2025.10'!AN7</f>
        <v>21600</v>
      </c>
      <c r="AO7" s="3"/>
      <c r="AP7" s="11"/>
      <c r="AQ7" s="11">
        <f>AO7+'2025.10'!AQ7</f>
        <v>0</v>
      </c>
      <c r="AR7" s="11">
        <f>AP7+'2025.10'!AR7</f>
        <v>0</v>
      </c>
      <c r="AS7" s="4"/>
      <c r="AT7" s="11"/>
      <c r="AU7" s="11"/>
      <c r="AV7" s="11"/>
      <c r="AW7" s="11">
        <f>AS7+'2025.10'!AW7</f>
        <v>0</v>
      </c>
      <c r="AX7" s="11">
        <f>AT7+'2025.10'!AX7</f>
        <v>0</v>
      </c>
      <c r="AY7" s="11">
        <f>AU7+'2025.10'!AY7</f>
        <v>0</v>
      </c>
      <c r="AZ7" s="11">
        <f>AV7+'2025.10'!AZ7</f>
        <v>0</v>
      </c>
    </row>
    <row r="8" spans="1:52" s="1" customFormat="1">
      <c r="A8" s="526"/>
      <c r="B8" s="526"/>
      <c r="C8" s="16" t="s">
        <v>60</v>
      </c>
      <c r="D8" s="18"/>
      <c r="E8" s="97"/>
      <c r="F8" s="255"/>
      <c r="G8" s="257"/>
      <c r="H8" s="245"/>
      <c r="I8" s="241"/>
      <c r="J8" s="241"/>
      <c r="K8" s="241"/>
      <c r="L8" s="241"/>
      <c r="M8" s="249"/>
      <c r="N8" s="203"/>
      <c r="O8" s="298"/>
      <c r="P8" s="203"/>
      <c r="Q8" s="298"/>
      <c r="R8" s="37"/>
      <c r="S8" s="39"/>
      <c r="T8" s="39"/>
      <c r="U8" s="39"/>
      <c r="V8" s="39"/>
      <c r="W8" s="39"/>
      <c r="X8" s="212"/>
      <c r="Y8" s="235"/>
      <c r="Z8" s="212"/>
      <c r="AA8" s="391"/>
      <c r="AB8" s="392"/>
      <c r="AC8" s="98">
        <f>AA8+'2025.10'!AC8</f>
        <v>1069425</v>
      </c>
      <c r="AD8" s="99">
        <f>AB8+'2025.10'!AD8</f>
        <v>7300.1081186163065</v>
      </c>
      <c r="AE8" s="5"/>
      <c r="AF8" s="5"/>
      <c r="AG8" s="9">
        <f t="shared" si="0"/>
        <v>0</v>
      </c>
      <c r="AH8" s="5"/>
      <c r="AI8" s="9">
        <f t="shared" si="1"/>
        <v>0</v>
      </c>
      <c r="AJ8" s="10">
        <f>AE8+'2025.10'!AJ8</f>
        <v>3</v>
      </c>
      <c r="AK8" s="334">
        <f>AF8+'2025.10'!AK8</f>
        <v>10</v>
      </c>
      <c r="AL8" s="9">
        <f>AG8+'2025.10'!AL8</f>
        <v>2000</v>
      </c>
      <c r="AM8" s="334">
        <f>AH8+'2025.10'!AM8</f>
        <v>129</v>
      </c>
      <c r="AN8" s="9">
        <f>AI8+'2025.10'!AN8</f>
        <v>51600</v>
      </c>
      <c r="AO8" s="6"/>
      <c r="AP8" s="11"/>
      <c r="AQ8" s="11">
        <f>AO8+'2025.10'!AQ8</f>
        <v>0</v>
      </c>
      <c r="AR8" s="11">
        <f>AP8+'2025.10'!AR8</f>
        <v>0</v>
      </c>
      <c r="AS8" s="4"/>
      <c r="AT8" s="11"/>
      <c r="AU8" s="11"/>
      <c r="AV8" s="11"/>
      <c r="AW8" s="11">
        <f>AS8+'2025.10'!AW8</f>
        <v>1</v>
      </c>
      <c r="AX8" s="11">
        <f>AT8+'2025.10'!AX8</f>
        <v>60</v>
      </c>
      <c r="AY8" s="11">
        <f>AU8+'2025.10'!AY8</f>
        <v>37</v>
      </c>
      <c r="AZ8" s="11">
        <f>AV8+'2025.10'!AZ8</f>
        <v>2</v>
      </c>
    </row>
    <row r="9" spans="1:52" s="1" customFormat="1">
      <c r="A9" s="526"/>
      <c r="B9" s="526"/>
      <c r="C9" s="16" t="s">
        <v>61</v>
      </c>
      <c r="D9" s="18"/>
      <c r="E9" s="97"/>
      <c r="F9" s="255"/>
      <c r="G9" s="257"/>
      <c r="H9" s="245"/>
      <c r="I9" s="241"/>
      <c r="J9" s="241"/>
      <c r="K9" s="241"/>
      <c r="L9" s="241"/>
      <c r="M9" s="249"/>
      <c r="N9" s="203"/>
      <c r="O9" s="298"/>
      <c r="P9" s="203"/>
      <c r="Q9" s="298"/>
      <c r="R9" s="37"/>
      <c r="S9" s="39"/>
      <c r="T9" s="39"/>
      <c r="U9" s="39"/>
      <c r="V9" s="39"/>
      <c r="W9" s="39"/>
      <c r="X9" s="212"/>
      <c r="Y9" s="235"/>
      <c r="Z9" s="212"/>
      <c r="AA9" s="391"/>
      <c r="AB9" s="393"/>
      <c r="AC9" s="98">
        <f>AA9+'2025.10'!AC9</f>
        <v>690405</v>
      </c>
      <c r="AD9" s="99">
        <f>AB9+'2025.10'!AD9</f>
        <v>4700.0678955765679</v>
      </c>
      <c r="AE9" s="5"/>
      <c r="AF9" s="5"/>
      <c r="AG9" s="9">
        <f t="shared" si="0"/>
        <v>0</v>
      </c>
      <c r="AH9" s="5"/>
      <c r="AI9" s="9">
        <f t="shared" si="1"/>
        <v>0</v>
      </c>
      <c r="AJ9" s="10">
        <f>AE9+'2025.10'!AJ9</f>
        <v>4</v>
      </c>
      <c r="AK9" s="334">
        <f>AF9+'2025.10'!AK9</f>
        <v>0</v>
      </c>
      <c r="AL9" s="9">
        <f>AG9+'2025.10'!AL9</f>
        <v>0</v>
      </c>
      <c r="AM9" s="334">
        <f>AH9+'2025.10'!AM9</f>
        <v>171</v>
      </c>
      <c r="AN9" s="9">
        <f>AI9+'2025.10'!AN9</f>
        <v>68400</v>
      </c>
      <c r="AO9" s="6"/>
      <c r="AP9" s="11"/>
      <c r="AQ9" s="11">
        <f>AO9+'2025.10'!AQ9</f>
        <v>0</v>
      </c>
      <c r="AR9" s="11">
        <f>AP9+'2025.10'!AR9</f>
        <v>0</v>
      </c>
      <c r="AS9" s="4"/>
      <c r="AT9" s="11"/>
      <c r="AU9" s="11"/>
      <c r="AV9" s="11"/>
      <c r="AW9" s="11">
        <f>AS9+'2025.10'!AW9</f>
        <v>0</v>
      </c>
      <c r="AX9" s="11">
        <f>AT9+'2025.10'!AX9</f>
        <v>0</v>
      </c>
      <c r="AY9" s="11">
        <f>AU9+'2025.10'!AY9</f>
        <v>0</v>
      </c>
      <c r="AZ9" s="11">
        <f>AV9+'2025.10'!AZ9</f>
        <v>0</v>
      </c>
    </row>
    <row r="10" spans="1:52" s="1" customFormat="1">
      <c r="A10" s="526"/>
      <c r="B10" s="526"/>
      <c r="C10" s="16" t="s">
        <v>62</v>
      </c>
      <c r="D10" s="18"/>
      <c r="E10" s="97"/>
      <c r="F10" s="255"/>
      <c r="G10" s="257"/>
      <c r="H10" s="245"/>
      <c r="I10" s="241"/>
      <c r="J10" s="241"/>
      <c r="K10" s="241"/>
      <c r="L10" s="241"/>
      <c r="M10" s="249"/>
      <c r="N10" s="203"/>
      <c r="O10" s="298"/>
      <c r="P10" s="203"/>
      <c r="Q10" s="298"/>
      <c r="R10" s="37"/>
      <c r="S10" s="39"/>
      <c r="T10" s="39"/>
      <c r="U10" s="39"/>
      <c r="V10" s="39"/>
      <c r="W10" s="39"/>
      <c r="X10" s="212"/>
      <c r="Y10" s="235"/>
      <c r="Z10" s="212"/>
      <c r="AA10" s="391"/>
      <c r="AB10" s="393"/>
      <c r="AC10" s="98">
        <f>AA10+'2025.10'!AC10</f>
        <v>0</v>
      </c>
      <c r="AD10" s="99">
        <f>AB10+'2025.10'!AD10</f>
        <v>0</v>
      </c>
      <c r="AE10" s="5"/>
      <c r="AF10" s="5"/>
      <c r="AG10" s="9">
        <f t="shared" si="0"/>
        <v>0</v>
      </c>
      <c r="AH10" s="385"/>
      <c r="AI10" s="9">
        <f t="shared" si="1"/>
        <v>0</v>
      </c>
      <c r="AJ10" s="10">
        <f>AE10+'2025.10'!AJ10</f>
        <v>3</v>
      </c>
      <c r="AK10" s="334">
        <f>AF10+'2025.10'!AK10</f>
        <v>0</v>
      </c>
      <c r="AL10" s="9">
        <f>AG10+'2025.10'!AL10</f>
        <v>0</v>
      </c>
      <c r="AM10" s="334">
        <f>AH10+'2025.10'!AM10</f>
        <v>145</v>
      </c>
      <c r="AN10" s="9">
        <f>AI10+'2025.10'!AN10</f>
        <v>58000</v>
      </c>
      <c r="AO10" s="3"/>
      <c r="AP10" s="11"/>
      <c r="AQ10" s="11">
        <f>AO10+'2025.10'!AQ10</f>
        <v>1</v>
      </c>
      <c r="AR10" s="11">
        <f>AP10+'2025.10'!AR10</f>
        <v>0</v>
      </c>
      <c r="AS10" s="4"/>
      <c r="AT10" s="11"/>
      <c r="AU10" s="11"/>
      <c r="AV10" s="11"/>
      <c r="AW10" s="11">
        <f>AS10+'2025.10'!AW10</f>
        <v>0</v>
      </c>
      <c r="AX10" s="11">
        <f>AT10+'2025.10'!AX10</f>
        <v>0</v>
      </c>
      <c r="AY10" s="11">
        <f>AU10+'2025.10'!AY10</f>
        <v>0</v>
      </c>
      <c r="AZ10" s="11">
        <f>AV10+'2025.10'!AZ10</f>
        <v>0</v>
      </c>
    </row>
    <row r="11" spans="1:52" s="1" customFormat="1">
      <c r="A11" s="526"/>
      <c r="B11" s="527"/>
      <c r="C11" s="16" t="s">
        <v>63</v>
      </c>
      <c r="D11" s="18"/>
      <c r="E11" s="97"/>
      <c r="F11" s="255"/>
      <c r="G11" s="257"/>
      <c r="H11" s="245"/>
      <c r="I11" s="241"/>
      <c r="J11" s="241"/>
      <c r="K11" s="241"/>
      <c r="L11" s="241"/>
      <c r="M11" s="249"/>
      <c r="N11" s="203"/>
      <c r="O11" s="298"/>
      <c r="P11" s="203"/>
      <c r="Q11" s="298"/>
      <c r="R11" s="37"/>
      <c r="S11" s="39"/>
      <c r="T11" s="39"/>
      <c r="U11" s="39"/>
      <c r="V11" s="39"/>
      <c r="W11" s="39"/>
      <c r="X11" s="212"/>
      <c r="Y11" s="235"/>
      <c r="Z11" s="212"/>
      <c r="AA11" s="391"/>
      <c r="AB11" s="393"/>
      <c r="AC11" s="98">
        <f>AA11+'2025.10'!AC11</f>
        <v>144444</v>
      </c>
      <c r="AD11" s="99">
        <f>AB11+'2025.10'!AD11</f>
        <v>1000.0054692775105</v>
      </c>
      <c r="AE11" s="5"/>
      <c r="AF11" s="5"/>
      <c r="AG11" s="9">
        <f t="shared" si="0"/>
        <v>0</v>
      </c>
      <c r="AH11" s="385"/>
      <c r="AI11" s="9">
        <f t="shared" si="1"/>
        <v>0</v>
      </c>
      <c r="AJ11" s="10">
        <f>AE11+'2025.10'!AJ11</f>
        <v>2</v>
      </c>
      <c r="AK11" s="334">
        <f>AF11+'2025.10'!AK11</f>
        <v>0</v>
      </c>
      <c r="AL11" s="9">
        <f>AG11+'2025.10'!AL11</f>
        <v>0</v>
      </c>
      <c r="AM11" s="334">
        <f>AH11+'2025.10'!AM11</f>
        <v>93</v>
      </c>
      <c r="AN11" s="9">
        <f>AI11+'2025.10'!AN11</f>
        <v>37200</v>
      </c>
      <c r="AO11" s="3"/>
      <c r="AP11" s="11"/>
      <c r="AQ11" s="11">
        <f>AO11+'2025.10'!AQ11</f>
        <v>0</v>
      </c>
      <c r="AR11" s="11">
        <f>AP11+'2025.10'!AR11</f>
        <v>0</v>
      </c>
      <c r="AS11" s="4"/>
      <c r="AT11" s="11"/>
      <c r="AU11" s="11"/>
      <c r="AV11" s="11"/>
      <c r="AW11" s="11">
        <f>AS11+'2025.10'!AW11</f>
        <v>0</v>
      </c>
      <c r="AX11" s="11">
        <f>AT11+'2025.10'!AX11</f>
        <v>0</v>
      </c>
      <c r="AY11" s="11">
        <f>AU11+'2025.10'!AY11</f>
        <v>0</v>
      </c>
      <c r="AZ11" s="11">
        <f>AV11+'2025.10'!AZ11</f>
        <v>0</v>
      </c>
    </row>
    <row r="12" spans="1:52" s="1" customFormat="1">
      <c r="A12" s="526"/>
      <c r="B12" s="528">
        <v>2</v>
      </c>
      <c r="C12" s="16" t="s">
        <v>64</v>
      </c>
      <c r="D12" s="18"/>
      <c r="E12" s="97"/>
      <c r="F12" s="255"/>
      <c r="G12" s="257"/>
      <c r="H12" s="245"/>
      <c r="I12" s="241"/>
      <c r="J12" s="241"/>
      <c r="K12" s="241"/>
      <c r="L12" s="241"/>
      <c r="M12" s="249"/>
      <c r="N12" s="203"/>
      <c r="O12" s="298"/>
      <c r="P12" s="203"/>
      <c r="Q12" s="298"/>
      <c r="R12" s="37"/>
      <c r="S12" s="39"/>
      <c r="T12" s="39"/>
      <c r="U12" s="39"/>
      <c r="V12" s="39"/>
      <c r="W12" s="39"/>
      <c r="X12" s="212"/>
      <c r="Y12" s="235"/>
      <c r="Z12" s="212"/>
      <c r="AA12" s="391"/>
      <c r="AB12" s="393"/>
      <c r="AC12" s="98">
        <f>AA12+'2025.10'!AC12</f>
        <v>746840</v>
      </c>
      <c r="AD12" s="99">
        <f>AB12+'2025.10'!AD12</f>
        <v>5000.0153982585507</v>
      </c>
      <c r="AE12" s="5"/>
      <c r="AF12" s="5"/>
      <c r="AG12" s="9">
        <f t="shared" si="0"/>
        <v>0</v>
      </c>
      <c r="AH12" s="385"/>
      <c r="AI12" s="9">
        <f t="shared" si="1"/>
        <v>0</v>
      </c>
      <c r="AJ12" s="10">
        <f>AE12+'2025.10'!AJ12</f>
        <v>1</v>
      </c>
      <c r="AK12" s="334">
        <f>AF12+'2025.10'!AK12</f>
        <v>0</v>
      </c>
      <c r="AL12" s="9">
        <f>AG12+'2025.10'!AL12</f>
        <v>0</v>
      </c>
      <c r="AM12" s="334">
        <f>AH12+'2025.10'!AM12</f>
        <v>66</v>
      </c>
      <c r="AN12" s="9">
        <f>AI12+'2025.10'!AN12</f>
        <v>26400</v>
      </c>
      <c r="AO12" s="3"/>
      <c r="AP12" s="11"/>
      <c r="AQ12" s="11">
        <f>AO12+'2025.10'!AQ12</f>
        <v>0</v>
      </c>
      <c r="AR12" s="11">
        <f>AP12+'2025.10'!AR12</f>
        <v>0</v>
      </c>
      <c r="AS12" s="4"/>
      <c r="AT12" s="11"/>
      <c r="AU12" s="11"/>
      <c r="AV12" s="11"/>
      <c r="AW12" s="11">
        <f>AS12+'2025.10'!AW12</f>
        <v>0</v>
      </c>
      <c r="AX12" s="11">
        <f>AT12+'2025.10'!AX12</f>
        <v>0</v>
      </c>
      <c r="AY12" s="11">
        <f>AU12+'2025.10'!AY12</f>
        <v>0</v>
      </c>
      <c r="AZ12" s="11">
        <f>AV12+'2025.10'!AZ12</f>
        <v>0</v>
      </c>
    </row>
    <row r="13" spans="1:52" s="1" customFormat="1">
      <c r="A13" s="526"/>
      <c r="B13" s="528"/>
      <c r="C13" s="16" t="s">
        <v>65</v>
      </c>
      <c r="D13" s="18"/>
      <c r="E13" s="97"/>
      <c r="F13" s="255"/>
      <c r="G13" s="257"/>
      <c r="H13" s="245"/>
      <c r="I13" s="241"/>
      <c r="J13" s="241"/>
      <c r="K13" s="241"/>
      <c r="L13" s="241"/>
      <c r="M13" s="249"/>
      <c r="N13" s="203"/>
      <c r="O13" s="298"/>
      <c r="P13" s="203"/>
      <c r="Q13" s="298"/>
      <c r="R13" s="37"/>
      <c r="S13" s="39"/>
      <c r="T13" s="39"/>
      <c r="U13" s="39"/>
      <c r="V13" s="39"/>
      <c r="W13" s="39"/>
      <c r="X13" s="212"/>
      <c r="Y13" s="235"/>
      <c r="Z13" s="212"/>
      <c r="AA13" s="391"/>
      <c r="AB13" s="393"/>
      <c r="AC13" s="98">
        <f>AA13+'2025.10'!AC13</f>
        <v>0</v>
      </c>
      <c r="AD13" s="99">
        <f>AB13+'2025.10'!AD13</f>
        <v>0</v>
      </c>
      <c r="AE13" s="5"/>
      <c r="AF13" s="5"/>
      <c r="AG13" s="9">
        <f t="shared" si="0"/>
        <v>0</v>
      </c>
      <c r="AH13" s="385"/>
      <c r="AI13" s="9">
        <f t="shared" si="1"/>
        <v>0</v>
      </c>
      <c r="AJ13" s="10">
        <f>AE13+'2025.10'!AJ13</f>
        <v>1</v>
      </c>
      <c r="AK13" s="334">
        <f>AF13+'2025.10'!AK13</f>
        <v>0</v>
      </c>
      <c r="AL13" s="9">
        <f>AG13+'2025.10'!AL13</f>
        <v>0</v>
      </c>
      <c r="AM13" s="334">
        <f>AH13+'2025.10'!AM13</f>
        <v>28</v>
      </c>
      <c r="AN13" s="9">
        <f>AI13+'2025.10'!AN13</f>
        <v>11200</v>
      </c>
      <c r="AO13" s="3"/>
      <c r="AP13" s="11"/>
      <c r="AQ13" s="11">
        <f>AO13+'2025.10'!AQ13</f>
        <v>0</v>
      </c>
      <c r="AR13" s="11">
        <f>AP13+'2025.10'!AR13</f>
        <v>0</v>
      </c>
      <c r="AS13" s="4"/>
      <c r="AT13" s="11"/>
      <c r="AU13" s="11"/>
      <c r="AV13" s="11"/>
      <c r="AW13" s="11">
        <f>AS13+'2025.10'!AW13</f>
        <v>0</v>
      </c>
      <c r="AX13" s="11">
        <f>AT13+'2025.10'!AX13</f>
        <v>0</v>
      </c>
      <c r="AY13" s="11">
        <f>AU13+'2025.10'!AY13</f>
        <v>0</v>
      </c>
      <c r="AZ13" s="11">
        <f>AV13+'2025.10'!AZ13</f>
        <v>0</v>
      </c>
    </row>
    <row r="14" spans="1:52" s="1" customFormat="1">
      <c r="A14" s="526"/>
      <c r="B14" s="528"/>
      <c r="C14" s="16" t="s">
        <v>66</v>
      </c>
      <c r="D14" s="18"/>
      <c r="E14" s="97"/>
      <c r="F14" s="255"/>
      <c r="G14" s="257"/>
      <c r="H14" s="245"/>
      <c r="I14" s="241"/>
      <c r="J14" s="241"/>
      <c r="K14" s="241"/>
      <c r="L14" s="241"/>
      <c r="M14" s="249"/>
      <c r="N14" s="203"/>
      <c r="O14" s="298"/>
      <c r="P14" s="203"/>
      <c r="Q14" s="298"/>
      <c r="R14" s="37"/>
      <c r="S14" s="39"/>
      <c r="T14" s="39"/>
      <c r="U14" s="39"/>
      <c r="V14" s="39"/>
      <c r="W14" s="39"/>
      <c r="X14" s="212"/>
      <c r="Y14" s="235"/>
      <c r="Z14" s="212"/>
      <c r="AA14" s="391"/>
      <c r="AB14" s="393"/>
      <c r="AC14" s="98">
        <f>AA14+'2025.10'!AC14</f>
        <v>0</v>
      </c>
      <c r="AD14" s="99">
        <f>AB14+'2025.10'!AD14</f>
        <v>0</v>
      </c>
      <c r="AE14" s="5"/>
      <c r="AF14" s="5"/>
      <c r="AG14" s="9">
        <f t="shared" si="0"/>
        <v>0</v>
      </c>
      <c r="AH14" s="385"/>
      <c r="AI14" s="9">
        <f t="shared" si="1"/>
        <v>0</v>
      </c>
      <c r="AJ14" s="10">
        <f>AE14+'2025.10'!AJ14</f>
        <v>2</v>
      </c>
      <c r="AK14" s="334">
        <f>AF14+'2025.10'!AK14</f>
        <v>0</v>
      </c>
      <c r="AL14" s="9">
        <f>AG14+'2025.10'!AL14</f>
        <v>0</v>
      </c>
      <c r="AM14" s="334">
        <f>AH14+'2025.10'!AM14</f>
        <v>87</v>
      </c>
      <c r="AN14" s="9">
        <f>AI14+'2025.10'!AN14</f>
        <v>34800</v>
      </c>
      <c r="AO14" s="3"/>
      <c r="AP14" s="11"/>
      <c r="AQ14" s="11">
        <f>AO14+'2025.10'!AQ14</f>
        <v>0</v>
      </c>
      <c r="AR14" s="11">
        <f>AP14+'2025.10'!AR14</f>
        <v>0</v>
      </c>
      <c r="AS14" s="4"/>
      <c r="AT14" s="11"/>
      <c r="AU14" s="11"/>
      <c r="AV14" s="11"/>
      <c r="AW14" s="11">
        <f>AS14+'2025.10'!AW14</f>
        <v>1</v>
      </c>
      <c r="AX14" s="11">
        <f>AT14+'2025.10'!AX14</f>
        <v>420</v>
      </c>
      <c r="AY14" s="11">
        <f>AU14+'2025.10'!AY14</f>
        <v>12</v>
      </c>
      <c r="AZ14" s="11">
        <f>AV14+'2025.10'!AZ14</f>
        <v>13</v>
      </c>
    </row>
    <row r="15" spans="1:52" s="1" customFormat="1">
      <c r="A15" s="526"/>
      <c r="B15" s="528"/>
      <c r="C15" s="16" t="s">
        <v>67</v>
      </c>
      <c r="D15" s="18"/>
      <c r="E15" s="97"/>
      <c r="F15" s="255"/>
      <c r="G15" s="257"/>
      <c r="H15" s="245"/>
      <c r="I15" s="241"/>
      <c r="J15" s="241"/>
      <c r="K15" s="241"/>
      <c r="L15" s="241"/>
      <c r="M15" s="249"/>
      <c r="N15" s="203"/>
      <c r="O15" s="298"/>
      <c r="P15" s="203"/>
      <c r="Q15" s="298"/>
      <c r="R15" s="37"/>
      <c r="S15" s="39"/>
      <c r="T15" s="39"/>
      <c r="U15" s="39"/>
      <c r="V15" s="39"/>
      <c r="W15" s="39"/>
      <c r="X15" s="212"/>
      <c r="Y15" s="235"/>
      <c r="Z15" s="212"/>
      <c r="AA15" s="391"/>
      <c r="AB15" s="393"/>
      <c r="AC15" s="98">
        <f>AA15+'2025.10'!AC15</f>
        <v>0</v>
      </c>
      <c r="AD15" s="99">
        <f>AB15+'2025.10'!AD15</f>
        <v>0</v>
      </c>
      <c r="AE15" s="5"/>
      <c r="AF15" s="5"/>
      <c r="AG15" s="9">
        <f t="shared" si="0"/>
        <v>0</v>
      </c>
      <c r="AH15" s="385"/>
      <c r="AI15" s="9">
        <f t="shared" si="1"/>
        <v>0</v>
      </c>
      <c r="AJ15" s="10">
        <f>AE15+'2025.10'!AJ15</f>
        <v>3</v>
      </c>
      <c r="AK15" s="334">
        <f>AF15+'2025.10'!AK15</f>
        <v>0</v>
      </c>
      <c r="AL15" s="9">
        <f>AG15+'2025.10'!AL15</f>
        <v>0</v>
      </c>
      <c r="AM15" s="334">
        <f>AH15+'2025.10'!AM15</f>
        <v>120</v>
      </c>
      <c r="AN15" s="9">
        <f>AI15+'2025.10'!AN15</f>
        <v>48000</v>
      </c>
      <c r="AO15" s="3"/>
      <c r="AP15" s="11"/>
      <c r="AQ15" s="11">
        <f>AO15+'2025.10'!AQ15</f>
        <v>0</v>
      </c>
      <c r="AR15" s="11">
        <f>AP15+'2025.10'!AR15</f>
        <v>0</v>
      </c>
      <c r="AS15" s="4"/>
      <c r="AT15" s="11"/>
      <c r="AU15" s="11"/>
      <c r="AV15" s="11"/>
      <c r="AW15" s="11">
        <f>AS15+'2025.10'!AW15</f>
        <v>0</v>
      </c>
      <c r="AX15" s="11">
        <f>AT15+'2025.10'!AX15</f>
        <v>0</v>
      </c>
      <c r="AY15" s="11">
        <f>AU15+'2025.10'!AY15</f>
        <v>0</v>
      </c>
      <c r="AZ15" s="11">
        <f>AV15+'2025.10'!AZ15</f>
        <v>0</v>
      </c>
    </row>
    <row r="16" spans="1:52" s="1" customFormat="1">
      <c r="A16" s="526"/>
      <c r="B16" s="528"/>
      <c r="C16" s="16" t="s">
        <v>68</v>
      </c>
      <c r="D16" s="18"/>
      <c r="E16" s="97"/>
      <c r="F16" s="255"/>
      <c r="G16" s="257"/>
      <c r="H16" s="245"/>
      <c r="I16" s="241"/>
      <c r="J16" s="241"/>
      <c r="K16" s="241"/>
      <c r="L16" s="241"/>
      <c r="M16" s="249"/>
      <c r="N16" s="203"/>
      <c r="O16" s="298"/>
      <c r="P16" s="203"/>
      <c r="Q16" s="298"/>
      <c r="R16" s="37"/>
      <c r="S16" s="39"/>
      <c r="T16" s="39"/>
      <c r="U16" s="39"/>
      <c r="V16" s="39"/>
      <c r="W16" s="39"/>
      <c r="X16" s="212"/>
      <c r="Y16" s="235"/>
      <c r="Z16" s="212"/>
      <c r="AA16" s="391"/>
      <c r="AB16" s="393"/>
      <c r="AC16" s="98">
        <f>AA16+'2025.10'!AC16</f>
        <v>0</v>
      </c>
      <c r="AD16" s="99">
        <f>AB16+'2025.10'!AD16</f>
        <v>0</v>
      </c>
      <c r="AE16" s="5"/>
      <c r="AF16" s="5"/>
      <c r="AG16" s="9">
        <f t="shared" si="0"/>
        <v>0</v>
      </c>
      <c r="AH16" s="385"/>
      <c r="AI16" s="9">
        <f t="shared" si="1"/>
        <v>0</v>
      </c>
      <c r="AJ16" s="10">
        <f>AE16+'2025.10'!AJ16</f>
        <v>1</v>
      </c>
      <c r="AK16" s="334">
        <f>AF16+'2025.10'!AK16</f>
        <v>2</v>
      </c>
      <c r="AL16" s="9">
        <f>AG16+'2025.10'!AL16</f>
        <v>400</v>
      </c>
      <c r="AM16" s="334">
        <f>AH16+'2025.10'!AM16</f>
        <v>103</v>
      </c>
      <c r="AN16" s="9">
        <f>AI16+'2025.10'!AN16</f>
        <v>41200</v>
      </c>
      <c r="AO16" s="3"/>
      <c r="AP16" s="11"/>
      <c r="AQ16" s="11">
        <f>AO16+'2025.10'!AQ16</f>
        <v>0</v>
      </c>
      <c r="AR16" s="11">
        <f>AP16+'2025.10'!AR16</f>
        <v>0</v>
      </c>
      <c r="AS16" s="4"/>
      <c r="AT16" s="11"/>
      <c r="AU16" s="11"/>
      <c r="AV16" s="11"/>
      <c r="AW16" s="11">
        <f>AS16+'2025.10'!AW16</f>
        <v>0</v>
      </c>
      <c r="AX16" s="11">
        <f>AT16+'2025.10'!AX16</f>
        <v>0</v>
      </c>
      <c r="AY16" s="11">
        <f>AU16+'2025.10'!AY16</f>
        <v>0</v>
      </c>
      <c r="AZ16" s="11">
        <f>AV16+'2025.10'!AZ16</f>
        <v>0</v>
      </c>
    </row>
    <row r="17" spans="1:52" s="1" customFormat="1">
      <c r="A17" s="526"/>
      <c r="B17" s="528">
        <v>3</v>
      </c>
      <c r="C17" s="16" t="s">
        <v>69</v>
      </c>
      <c r="D17" s="18"/>
      <c r="E17" s="97"/>
      <c r="F17" s="255"/>
      <c r="G17" s="257"/>
      <c r="H17" s="245"/>
      <c r="I17" s="241"/>
      <c r="J17" s="241"/>
      <c r="K17" s="241"/>
      <c r="L17" s="241"/>
      <c r="M17" s="249"/>
      <c r="N17" s="203"/>
      <c r="O17" s="298"/>
      <c r="P17" s="203"/>
      <c r="Q17" s="298"/>
      <c r="R17" s="37"/>
      <c r="S17" s="39"/>
      <c r="T17" s="39"/>
      <c r="U17" s="39"/>
      <c r="V17" s="39"/>
      <c r="W17" s="39"/>
      <c r="X17" s="212"/>
      <c r="Y17" s="235"/>
      <c r="Z17" s="212"/>
      <c r="AA17" s="391"/>
      <c r="AB17" s="393"/>
      <c r="AC17" s="98">
        <f>AA17+'2025.10'!AC17</f>
        <v>0</v>
      </c>
      <c r="AD17" s="99">
        <f>AB17+'2025.10'!AD17</f>
        <v>0</v>
      </c>
      <c r="AE17" s="5"/>
      <c r="AF17" s="5"/>
      <c r="AG17" s="9">
        <f t="shared" si="0"/>
        <v>0</v>
      </c>
      <c r="AH17" s="385"/>
      <c r="AI17" s="9">
        <f t="shared" si="1"/>
        <v>0</v>
      </c>
      <c r="AJ17" s="10">
        <f>AE17+'2025.10'!AJ17</f>
        <v>1</v>
      </c>
      <c r="AK17" s="334">
        <f>AF17+'2025.10'!AK17</f>
        <v>0</v>
      </c>
      <c r="AL17" s="9">
        <f>AG17+'2025.10'!AL17</f>
        <v>0</v>
      </c>
      <c r="AM17" s="334">
        <f>AH17+'2025.10'!AM17</f>
        <v>38</v>
      </c>
      <c r="AN17" s="9">
        <f>AI17+'2025.10'!AN17</f>
        <v>15200</v>
      </c>
      <c r="AO17" s="3"/>
      <c r="AP17" s="11"/>
      <c r="AQ17" s="11">
        <f>AO17+'2025.10'!AQ17</f>
        <v>2</v>
      </c>
      <c r="AR17" s="11">
        <f>AP17+'2025.10'!AR17</f>
        <v>0</v>
      </c>
      <c r="AS17" s="4"/>
      <c r="AT17" s="11"/>
      <c r="AU17" s="11"/>
      <c r="AV17" s="11"/>
      <c r="AW17" s="11">
        <f>AS17+'2025.10'!AW17</f>
        <v>1</v>
      </c>
      <c r="AX17" s="11">
        <f>AT17+'2025.10'!AX17</f>
        <v>480</v>
      </c>
      <c r="AY17" s="11">
        <f>AU17+'2025.10'!AY17</f>
        <v>23</v>
      </c>
      <c r="AZ17" s="11">
        <f>AV17+'2025.10'!AZ17</f>
        <v>3</v>
      </c>
    </row>
    <row r="18" spans="1:52" s="1" customFormat="1">
      <c r="A18" s="526"/>
      <c r="B18" s="528"/>
      <c r="C18" s="16" t="s">
        <v>70</v>
      </c>
      <c r="D18" s="18"/>
      <c r="E18" s="97"/>
      <c r="F18" s="255"/>
      <c r="G18" s="257"/>
      <c r="H18" s="245"/>
      <c r="I18" s="241"/>
      <c r="J18" s="241"/>
      <c r="K18" s="241"/>
      <c r="L18" s="241"/>
      <c r="M18" s="249"/>
      <c r="N18" s="203"/>
      <c r="O18" s="298"/>
      <c r="P18" s="203"/>
      <c r="Q18" s="298"/>
      <c r="R18" s="37"/>
      <c r="S18" s="39"/>
      <c r="T18" s="39"/>
      <c r="U18" s="39"/>
      <c r="V18" s="39"/>
      <c r="W18" s="39"/>
      <c r="X18" s="212"/>
      <c r="Y18" s="235"/>
      <c r="Z18" s="212"/>
      <c r="AA18" s="391"/>
      <c r="AB18" s="393"/>
      <c r="AC18" s="98">
        <f>AA18+'2025.10'!AC18</f>
        <v>0</v>
      </c>
      <c r="AD18" s="99">
        <f>AB18+'2025.10'!AD18</f>
        <v>0</v>
      </c>
      <c r="AE18" s="5"/>
      <c r="AF18" s="5"/>
      <c r="AG18" s="9">
        <f t="shared" si="0"/>
        <v>0</v>
      </c>
      <c r="AH18" s="385"/>
      <c r="AI18" s="9">
        <f t="shared" si="1"/>
        <v>0</v>
      </c>
      <c r="AJ18" s="10">
        <f>AE18+'2025.10'!AJ18</f>
        <v>6</v>
      </c>
      <c r="AK18" s="334">
        <f>AF18+'2025.10'!AK18</f>
        <v>1</v>
      </c>
      <c r="AL18" s="9">
        <f>AG18+'2025.10'!AL18</f>
        <v>200</v>
      </c>
      <c r="AM18" s="334">
        <f>AH18+'2025.10'!AM18</f>
        <v>213</v>
      </c>
      <c r="AN18" s="9">
        <f>AI18+'2025.10'!AN18</f>
        <v>85200</v>
      </c>
      <c r="AO18" s="7"/>
      <c r="AP18" s="11"/>
      <c r="AQ18" s="11">
        <f>AO18+'2025.10'!AQ18</f>
        <v>0</v>
      </c>
      <c r="AR18" s="11">
        <f>AP18+'2025.10'!AR18</f>
        <v>0</v>
      </c>
      <c r="AS18" s="4"/>
      <c r="AT18" s="11"/>
      <c r="AU18" s="11"/>
      <c r="AV18" s="11"/>
      <c r="AW18" s="11">
        <f>AS18+'2025.10'!AW18</f>
        <v>2</v>
      </c>
      <c r="AX18" s="11">
        <f>AT18+'2025.10'!AX18</f>
        <v>105</v>
      </c>
      <c r="AY18" s="11">
        <f>AU18+'2025.10'!AY18</f>
        <v>290</v>
      </c>
      <c r="AZ18" s="11">
        <f>AV18+'2025.10'!AZ18</f>
        <v>5</v>
      </c>
    </row>
    <row r="19" spans="1:52" s="1" customFormat="1">
      <c r="A19" s="526"/>
      <c r="B19" s="528"/>
      <c r="C19" s="16" t="s">
        <v>71</v>
      </c>
      <c r="D19" s="18"/>
      <c r="E19" s="97"/>
      <c r="F19" s="255"/>
      <c r="G19" s="257"/>
      <c r="H19" s="245"/>
      <c r="I19" s="241"/>
      <c r="J19" s="241"/>
      <c r="K19" s="241"/>
      <c r="L19" s="241"/>
      <c r="M19" s="249"/>
      <c r="N19" s="203"/>
      <c r="O19" s="298"/>
      <c r="P19" s="203"/>
      <c r="Q19" s="298"/>
      <c r="R19" s="37"/>
      <c r="S19" s="39"/>
      <c r="T19" s="39"/>
      <c r="U19" s="39"/>
      <c r="V19" s="39"/>
      <c r="W19" s="39"/>
      <c r="X19" s="212"/>
      <c r="Y19" s="235"/>
      <c r="Z19" s="212"/>
      <c r="AA19" s="391"/>
      <c r="AB19" s="393"/>
      <c r="AC19" s="98">
        <f>AA19+'2025.10'!AC19</f>
        <v>0</v>
      </c>
      <c r="AD19" s="99">
        <f>AB19+'2025.10'!AD19</f>
        <v>0</v>
      </c>
      <c r="AE19" s="5"/>
      <c r="AF19" s="5"/>
      <c r="AG19" s="9">
        <f t="shared" si="0"/>
        <v>0</v>
      </c>
      <c r="AH19" s="385"/>
      <c r="AI19" s="9">
        <f t="shared" si="1"/>
        <v>0</v>
      </c>
      <c r="AJ19" s="10">
        <f>AE19+'2025.10'!AJ19</f>
        <v>5</v>
      </c>
      <c r="AK19" s="334">
        <f>AF19+'2025.10'!AK19</f>
        <v>0</v>
      </c>
      <c r="AL19" s="9">
        <f>AG19+'2025.10'!AL19</f>
        <v>0</v>
      </c>
      <c r="AM19" s="334">
        <f>AH19+'2025.10'!AM19</f>
        <v>198</v>
      </c>
      <c r="AN19" s="9">
        <f>AI19+'2025.10'!AN19</f>
        <v>79200</v>
      </c>
      <c r="AO19" s="3"/>
      <c r="AP19" s="11"/>
      <c r="AQ19" s="11">
        <f>AO19+'2025.10'!AQ19</f>
        <v>0</v>
      </c>
      <c r="AR19" s="11">
        <f>AP19+'2025.10'!AR19</f>
        <v>0</v>
      </c>
      <c r="AS19" s="4"/>
      <c r="AT19" s="11"/>
      <c r="AU19" s="11"/>
      <c r="AV19" s="11"/>
      <c r="AW19" s="11">
        <f>AS19+'2025.10'!AW19</f>
        <v>0</v>
      </c>
      <c r="AX19" s="11">
        <f>AT19+'2025.10'!AX19</f>
        <v>0</v>
      </c>
      <c r="AY19" s="11">
        <f>AU19+'2025.10'!AY19</f>
        <v>0</v>
      </c>
      <c r="AZ19" s="11">
        <f>AV19+'2025.10'!AZ19</f>
        <v>0</v>
      </c>
    </row>
    <row r="20" spans="1:52" s="1" customFormat="1">
      <c r="A20" s="527"/>
      <c r="B20" s="528"/>
      <c r="C20" s="16" t="s">
        <v>72</v>
      </c>
      <c r="D20" s="18"/>
      <c r="E20" s="97"/>
      <c r="F20" s="255"/>
      <c r="G20" s="257"/>
      <c r="H20" s="245"/>
      <c r="I20" s="241"/>
      <c r="J20" s="241"/>
      <c r="K20" s="241"/>
      <c r="L20" s="241"/>
      <c r="M20" s="249"/>
      <c r="N20" s="203"/>
      <c r="O20" s="298"/>
      <c r="P20" s="203"/>
      <c r="Q20" s="298"/>
      <c r="R20" s="37"/>
      <c r="S20" s="39"/>
      <c r="T20" s="39"/>
      <c r="U20" s="39"/>
      <c r="V20" s="39"/>
      <c r="W20" s="39"/>
      <c r="X20" s="212"/>
      <c r="Y20" s="235"/>
      <c r="Z20" s="212"/>
      <c r="AA20" s="391"/>
      <c r="AB20" s="393"/>
      <c r="AC20" s="98">
        <f>AA20+'2025.10'!AC20</f>
        <v>92194</v>
      </c>
      <c r="AD20" s="99">
        <f>AB20+'2025.10'!AD20</f>
        <v>619.97138625673244</v>
      </c>
      <c r="AE20" s="5"/>
      <c r="AF20" s="8"/>
      <c r="AG20" s="9">
        <f t="shared" si="0"/>
        <v>0</v>
      </c>
      <c r="AH20" s="386"/>
      <c r="AI20" s="9">
        <f t="shared" si="1"/>
        <v>0</v>
      </c>
      <c r="AJ20" s="10">
        <f>AE20+'2025.10'!AJ20</f>
        <v>1</v>
      </c>
      <c r="AK20" s="334">
        <f>AF20+'2025.10'!AK20</f>
        <v>1</v>
      </c>
      <c r="AL20" s="9">
        <f>AG20+'2025.10'!AL20</f>
        <v>200</v>
      </c>
      <c r="AM20" s="334">
        <f>AH20+'2025.10'!AM20</f>
        <v>44</v>
      </c>
      <c r="AN20" s="9">
        <f>AI20+'2025.10'!AN20</f>
        <v>17600</v>
      </c>
      <c r="AO20" s="3"/>
      <c r="AP20" s="11"/>
      <c r="AQ20" s="11">
        <f>AO20+'2025.10'!AQ20</f>
        <v>0</v>
      </c>
      <c r="AR20" s="11">
        <f>AP20+'2025.10'!AR20</f>
        <v>1</v>
      </c>
      <c r="AS20" s="4"/>
      <c r="AT20" s="11"/>
      <c r="AU20" s="11"/>
      <c r="AV20" s="11"/>
      <c r="AW20" s="11">
        <f>AS20+'2025.10'!AW20</f>
        <v>0</v>
      </c>
      <c r="AX20" s="11">
        <f>AT20+'2025.10'!AX20</f>
        <v>0</v>
      </c>
      <c r="AY20" s="11">
        <f>AU20+'2025.10'!AY20</f>
        <v>0</v>
      </c>
      <c r="AZ20" s="11">
        <f>AV20+'2025.10'!AZ20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3">
        <f t="shared" si="2"/>
        <v>0</v>
      </c>
      <c r="G21" s="258">
        <f t="shared" si="2"/>
        <v>0</v>
      </c>
      <c r="H21" s="267">
        <f t="shared" si="2"/>
        <v>0</v>
      </c>
      <c r="I21" s="279">
        <f t="shared" si="2"/>
        <v>0</v>
      </c>
      <c r="J21" s="279">
        <f t="shared" si="2"/>
        <v>0</v>
      </c>
      <c r="K21" s="279">
        <f>SUM(K6:K20)</f>
        <v>0</v>
      </c>
      <c r="L21" s="279">
        <f t="shared" si="2"/>
        <v>0</v>
      </c>
      <c r="M21" s="273">
        <f t="shared" si="2"/>
        <v>0</v>
      </c>
      <c r="N21" s="204">
        <f t="shared" si="2"/>
        <v>0</v>
      </c>
      <c r="O21" s="299">
        <f t="shared" si="2"/>
        <v>0</v>
      </c>
      <c r="P21" s="204">
        <f t="shared" ref="P21:Q21" si="3">SUM(P6:P20)</f>
        <v>0</v>
      </c>
      <c r="Q21" s="299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2">
        <f t="shared" si="2"/>
        <v>0</v>
      </c>
      <c r="Z21" s="213">
        <f t="shared" si="2"/>
        <v>0</v>
      </c>
      <c r="AA21" s="394">
        <f t="shared" si="2"/>
        <v>0</v>
      </c>
      <c r="AB21" s="405">
        <f t="shared" si="2"/>
        <v>0</v>
      </c>
      <c r="AC21" s="105">
        <f t="shared" si="2"/>
        <v>4856418</v>
      </c>
      <c r="AD21" s="106">
        <f t="shared" si="2"/>
        <v>32920.245884831165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35</v>
      </c>
      <c r="AK21" s="335">
        <f>SUM(AK6:AK20)</f>
        <v>14</v>
      </c>
      <c r="AL21" s="109">
        <f>SUM(AL5:AL20)</f>
        <v>3000</v>
      </c>
      <c r="AM21" s="335">
        <f>SUM(AM6:AM20)</f>
        <v>1489</v>
      </c>
      <c r="AN21" s="109">
        <f>SUM(AN5:AN20)</f>
        <v>596000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>
      <c r="A22" s="525">
        <v>2</v>
      </c>
      <c r="B22" s="525">
        <v>1</v>
      </c>
      <c r="C22" s="16" t="s">
        <v>74</v>
      </c>
      <c r="D22" s="18"/>
      <c r="E22" s="19"/>
      <c r="F22" s="212"/>
      <c r="G22" s="257"/>
      <c r="H22" s="245"/>
      <c r="I22" s="241"/>
      <c r="J22" s="241"/>
      <c r="K22" s="241"/>
      <c r="L22" s="241"/>
      <c r="M22" s="249"/>
      <c r="N22" s="203"/>
      <c r="O22" s="298"/>
      <c r="P22" s="203"/>
      <c r="Q22" s="298"/>
      <c r="R22" s="55"/>
      <c r="S22" s="39"/>
      <c r="T22" s="39"/>
      <c r="U22" s="39"/>
      <c r="V22" s="39"/>
      <c r="W22" s="39"/>
      <c r="X22" s="39"/>
      <c r="Y22" s="221"/>
      <c r="Z22" s="212"/>
      <c r="AA22" s="396"/>
      <c r="AB22" s="393"/>
      <c r="AC22" s="98">
        <f>AA22+'2025.10'!AC22</f>
        <v>2080644</v>
      </c>
      <c r="AD22" s="99">
        <f>AB22+'2025.10'!AD22</f>
        <v>14100.119445315735</v>
      </c>
      <c r="AE22" s="5"/>
      <c r="AF22" s="2"/>
      <c r="AG22" s="9">
        <f t="shared" si="0"/>
        <v>0</v>
      </c>
      <c r="AH22" s="384"/>
      <c r="AI22" s="9">
        <f t="shared" si="1"/>
        <v>0</v>
      </c>
      <c r="AJ22" s="10">
        <f>AE22+'2025.10'!AJ22</f>
        <v>1</v>
      </c>
      <c r="AK22" s="334">
        <f>AF22+'2025.10'!AK22</f>
        <v>0</v>
      </c>
      <c r="AL22" s="9">
        <f>AG22+'2025.10'!AL22</f>
        <v>0</v>
      </c>
      <c r="AM22" s="334">
        <f>AH22+'2025.10'!AM22</f>
        <v>45</v>
      </c>
      <c r="AN22" s="9">
        <f>AI22+'2025.10'!AN22</f>
        <v>18000</v>
      </c>
      <c r="AO22" s="3"/>
      <c r="AP22" s="11"/>
      <c r="AQ22" s="11">
        <f>AO22+'2025.10'!AQ22</f>
        <v>0</v>
      </c>
      <c r="AR22" s="11">
        <f>AP22+'2025.10'!AR22</f>
        <v>0</v>
      </c>
      <c r="AS22" s="4"/>
      <c r="AT22" s="11"/>
      <c r="AU22" s="11"/>
      <c r="AV22" s="11"/>
      <c r="AW22" s="11">
        <f>AS22+'2025.10'!AW22</f>
        <v>2</v>
      </c>
      <c r="AX22" s="11">
        <f>AT22+'2025.10'!AX22</f>
        <v>120</v>
      </c>
      <c r="AY22" s="11">
        <f>AU22+'2025.10'!AY22</f>
        <v>393</v>
      </c>
      <c r="AZ22" s="11">
        <f>AV22+'2025.10'!AZ22</f>
        <v>11</v>
      </c>
    </row>
    <row r="23" spans="1:52" s="1" customFormat="1">
      <c r="A23" s="526"/>
      <c r="B23" s="526"/>
      <c r="C23" s="16" t="s">
        <v>75</v>
      </c>
      <c r="D23" s="18"/>
      <c r="E23" s="19"/>
      <c r="F23" s="212"/>
      <c r="G23" s="257"/>
      <c r="H23" s="245"/>
      <c r="I23" s="241"/>
      <c r="J23" s="241"/>
      <c r="K23" s="241"/>
      <c r="L23" s="241"/>
      <c r="M23" s="249"/>
      <c r="N23" s="203"/>
      <c r="O23" s="298"/>
      <c r="P23" s="203"/>
      <c r="Q23" s="298"/>
      <c r="R23" s="55"/>
      <c r="S23" s="39"/>
      <c r="T23" s="39"/>
      <c r="U23" s="39"/>
      <c r="V23" s="39"/>
      <c r="W23" s="39"/>
      <c r="X23" s="39"/>
      <c r="Y23" s="221"/>
      <c r="Z23" s="212"/>
      <c r="AA23" s="396"/>
      <c r="AB23" s="406"/>
      <c r="AC23" s="98">
        <f>AA23+'2025.10'!AC23</f>
        <v>3496619</v>
      </c>
      <c r="AD23" s="99">
        <f>AB23+'2025.10'!AD23</f>
        <v>23678.302893647888</v>
      </c>
      <c r="AE23" s="5"/>
      <c r="AF23" s="5"/>
      <c r="AG23" s="9">
        <f t="shared" si="0"/>
        <v>0</v>
      </c>
      <c r="AH23" s="385"/>
      <c r="AI23" s="9">
        <f t="shared" si="1"/>
        <v>0</v>
      </c>
      <c r="AJ23" s="10">
        <f>AE23+'2025.10'!AJ23</f>
        <v>1</v>
      </c>
      <c r="AK23" s="334">
        <f>AF23+'2025.10'!AK23</f>
        <v>0</v>
      </c>
      <c r="AL23" s="9">
        <f>AG23+'2025.10'!AL23</f>
        <v>0</v>
      </c>
      <c r="AM23" s="334">
        <f>AH23+'2025.10'!AM23</f>
        <v>59</v>
      </c>
      <c r="AN23" s="9">
        <f>AI23+'2025.10'!AN23</f>
        <v>23600</v>
      </c>
      <c r="AO23" s="3"/>
      <c r="AP23" s="11"/>
      <c r="AQ23" s="11">
        <f>AO23+'2025.10'!AQ23</f>
        <v>0</v>
      </c>
      <c r="AR23" s="11">
        <f>AP23+'2025.10'!AR23</f>
        <v>0</v>
      </c>
      <c r="AS23" s="4"/>
      <c r="AT23" s="11"/>
      <c r="AU23" s="11"/>
      <c r="AV23" s="11"/>
      <c r="AW23" s="11">
        <f>AS23+'2025.10'!AW23</f>
        <v>0</v>
      </c>
      <c r="AX23" s="11">
        <f>AT23+'2025.10'!AX23</f>
        <v>0</v>
      </c>
      <c r="AY23" s="11">
        <f>AU23+'2025.10'!AY23</f>
        <v>0</v>
      </c>
      <c r="AZ23" s="11">
        <f>AV23+'2025.10'!AZ23</f>
        <v>0</v>
      </c>
    </row>
    <row r="24" spans="1:52" s="1" customFormat="1">
      <c r="A24" s="526"/>
      <c r="B24" s="526"/>
      <c r="C24" s="16" t="s">
        <v>76</v>
      </c>
      <c r="D24" s="18"/>
      <c r="E24" s="19"/>
      <c r="F24" s="212"/>
      <c r="G24" s="257"/>
      <c r="H24" s="245"/>
      <c r="I24" s="241"/>
      <c r="J24" s="241"/>
      <c r="K24" s="241"/>
      <c r="L24" s="241"/>
      <c r="M24" s="249"/>
      <c r="N24" s="203"/>
      <c r="O24" s="298"/>
      <c r="P24" s="203"/>
      <c r="Q24" s="298"/>
      <c r="R24" s="55"/>
      <c r="S24" s="39"/>
      <c r="T24" s="39"/>
      <c r="U24" s="39"/>
      <c r="V24" s="39"/>
      <c r="W24" s="39"/>
      <c r="X24" s="39"/>
      <c r="Y24" s="221"/>
      <c r="Z24" s="212"/>
      <c r="AA24" s="391"/>
      <c r="AB24" s="406"/>
      <c r="AC24" s="98">
        <f>AA24+'2025.10'!AC24</f>
        <v>0</v>
      </c>
      <c r="AD24" s="99">
        <f>AB24+'2025.10'!AD24</f>
        <v>0</v>
      </c>
      <c r="AE24" s="5"/>
      <c r="AF24" s="5"/>
      <c r="AG24" s="9">
        <f t="shared" si="0"/>
        <v>0</v>
      </c>
      <c r="AH24" s="385"/>
      <c r="AI24" s="9">
        <f t="shared" si="1"/>
        <v>0</v>
      </c>
      <c r="AJ24" s="10">
        <f>AE24+'2025.10'!AJ24</f>
        <v>1</v>
      </c>
      <c r="AK24" s="334">
        <f>AF24+'2025.10'!AK24</f>
        <v>18</v>
      </c>
      <c r="AL24" s="9">
        <f>AG24+'2025.10'!AL24</f>
        <v>3600</v>
      </c>
      <c r="AM24" s="334">
        <f>AH24+'2025.10'!AM24</f>
        <v>41</v>
      </c>
      <c r="AN24" s="9">
        <f>AI24+'2025.10'!AN24</f>
        <v>16400</v>
      </c>
      <c r="AO24" s="3"/>
      <c r="AP24" s="11"/>
      <c r="AQ24" s="11">
        <f>AO24+'2025.10'!AQ24</f>
        <v>0</v>
      </c>
      <c r="AR24" s="11">
        <f>AP24+'2025.10'!AR24</f>
        <v>0</v>
      </c>
      <c r="AS24" s="4"/>
      <c r="AT24" s="11"/>
      <c r="AU24" s="11"/>
      <c r="AV24" s="11"/>
      <c r="AW24" s="11">
        <f>AS24+'2025.10'!AW24</f>
        <v>2</v>
      </c>
      <c r="AX24" s="11">
        <f>AT24+'2025.10'!AX24</f>
        <v>520</v>
      </c>
      <c r="AY24" s="11">
        <f>AU24+'2025.10'!AY24</f>
        <v>154</v>
      </c>
      <c r="AZ24" s="11">
        <f>AV24+'2025.10'!AZ24</f>
        <v>3</v>
      </c>
    </row>
    <row r="25" spans="1:52" s="1" customFormat="1">
      <c r="A25" s="526"/>
      <c r="B25" s="526"/>
      <c r="C25" s="16" t="s">
        <v>77</v>
      </c>
      <c r="D25" s="18"/>
      <c r="E25" s="19"/>
      <c r="F25" s="212"/>
      <c r="G25" s="257"/>
      <c r="H25" s="245"/>
      <c r="I25" s="241"/>
      <c r="J25" s="241"/>
      <c r="K25" s="241"/>
      <c r="L25" s="241"/>
      <c r="M25" s="249"/>
      <c r="N25" s="203"/>
      <c r="O25" s="298"/>
      <c r="P25" s="203"/>
      <c r="Q25" s="298"/>
      <c r="R25" s="55"/>
      <c r="S25" s="39"/>
      <c r="T25" s="39"/>
      <c r="U25" s="39"/>
      <c r="V25" s="39"/>
      <c r="W25" s="39"/>
      <c r="X25" s="39"/>
      <c r="Y25" s="221"/>
      <c r="Z25" s="212"/>
      <c r="AA25" s="391"/>
      <c r="AB25" s="406"/>
      <c r="AC25" s="98">
        <f>AA25+'2025.10'!AC25</f>
        <v>324368</v>
      </c>
      <c r="AD25" s="99">
        <f>AB25+'2025.10'!AD25</f>
        <v>2200</v>
      </c>
      <c r="AE25" s="5"/>
      <c r="AF25" s="5"/>
      <c r="AG25" s="9">
        <f t="shared" si="0"/>
        <v>0</v>
      </c>
      <c r="AH25" s="385"/>
      <c r="AI25" s="9">
        <f t="shared" si="1"/>
        <v>0</v>
      </c>
      <c r="AJ25" s="10">
        <f>AE25+'2025.10'!AJ25</f>
        <v>1</v>
      </c>
      <c r="AK25" s="334">
        <f>AF25+'2025.10'!AK25</f>
        <v>12</v>
      </c>
      <c r="AL25" s="9">
        <f>AG25+'2025.10'!AL25</f>
        <v>2400</v>
      </c>
      <c r="AM25" s="334">
        <f>AH25+'2025.10'!AM25</f>
        <v>27</v>
      </c>
      <c r="AN25" s="9">
        <f>AI25+'2025.10'!AN25</f>
        <v>10800</v>
      </c>
      <c r="AO25" s="3"/>
      <c r="AP25" s="11"/>
      <c r="AQ25" s="11">
        <f>AO25+'2025.10'!AQ25</f>
        <v>0</v>
      </c>
      <c r="AR25" s="11">
        <f>AP25+'2025.10'!AR25</f>
        <v>0</v>
      </c>
      <c r="AS25" s="4"/>
      <c r="AT25" s="11"/>
      <c r="AU25" s="11"/>
      <c r="AV25" s="11"/>
      <c r="AW25" s="11">
        <f>AS25+'2025.10'!AW25</f>
        <v>0</v>
      </c>
      <c r="AX25" s="11">
        <f>AT25+'2025.10'!AX25</f>
        <v>0</v>
      </c>
      <c r="AY25" s="11">
        <f>AU25+'2025.10'!AY25</f>
        <v>0</v>
      </c>
      <c r="AZ25" s="11">
        <f>AV25+'2025.10'!AZ25</f>
        <v>0</v>
      </c>
    </row>
    <row r="26" spans="1:52" s="1" customFormat="1">
      <c r="A26" s="526"/>
      <c r="B26" s="526"/>
      <c r="C26" s="16" t="s">
        <v>78</v>
      </c>
      <c r="D26" s="18"/>
      <c r="E26" s="19"/>
      <c r="F26" s="212"/>
      <c r="G26" s="257"/>
      <c r="H26" s="245"/>
      <c r="I26" s="241"/>
      <c r="J26" s="241"/>
      <c r="K26" s="241"/>
      <c r="L26" s="241"/>
      <c r="M26" s="249"/>
      <c r="N26" s="203"/>
      <c r="O26" s="298"/>
      <c r="P26" s="203"/>
      <c r="Q26" s="298"/>
      <c r="R26" s="55"/>
      <c r="S26" s="39"/>
      <c r="T26" s="39"/>
      <c r="U26" s="39"/>
      <c r="V26" s="39"/>
      <c r="W26" s="39"/>
      <c r="X26" s="39"/>
      <c r="Y26" s="221"/>
      <c r="Z26" s="212"/>
      <c r="AA26" s="391"/>
      <c r="AB26" s="406"/>
      <c r="AC26" s="98">
        <f>AA26+'2025.10'!AC26</f>
        <v>0</v>
      </c>
      <c r="AD26" s="99">
        <f>AB26+'2025.10'!AD26</f>
        <v>0</v>
      </c>
      <c r="AE26" s="5"/>
      <c r="AF26" s="5"/>
      <c r="AG26" s="9">
        <f t="shared" si="0"/>
        <v>0</v>
      </c>
      <c r="AH26" s="385"/>
      <c r="AI26" s="9">
        <f t="shared" si="1"/>
        <v>0</v>
      </c>
      <c r="AJ26" s="10">
        <f>AE26+'2025.10'!AJ26</f>
        <v>1</v>
      </c>
      <c r="AK26" s="334">
        <f>AF26+'2025.10'!AK26</f>
        <v>4</v>
      </c>
      <c r="AL26" s="9">
        <f>AG26+'2025.10'!AL26</f>
        <v>800</v>
      </c>
      <c r="AM26" s="334">
        <f>AH26+'2025.10'!AM26</f>
        <v>15</v>
      </c>
      <c r="AN26" s="9">
        <f>AI26+'2025.10'!AN26</f>
        <v>6000</v>
      </c>
      <c r="AO26" s="3"/>
      <c r="AP26" s="11"/>
      <c r="AQ26" s="11">
        <f>AO26+'2025.10'!AQ26</f>
        <v>0</v>
      </c>
      <c r="AR26" s="11">
        <f>AP26+'2025.10'!AR26</f>
        <v>0</v>
      </c>
      <c r="AS26" s="4"/>
      <c r="AT26" s="11"/>
      <c r="AU26" s="11"/>
      <c r="AV26" s="11"/>
      <c r="AW26" s="11">
        <f>AS26+'2025.10'!AW26</f>
        <v>2</v>
      </c>
      <c r="AX26" s="11">
        <f>AT26+'2025.10'!AX26</f>
        <v>120</v>
      </c>
      <c r="AY26" s="11">
        <f>AU26+'2025.10'!AY26</f>
        <v>543</v>
      </c>
      <c r="AZ26" s="11">
        <f>AV26+'2025.10'!AZ26</f>
        <v>6</v>
      </c>
    </row>
    <row r="27" spans="1:52" s="1" customFormat="1">
      <c r="A27" s="526"/>
      <c r="B27" s="526"/>
      <c r="C27" s="16" t="s">
        <v>79</v>
      </c>
      <c r="D27" s="18"/>
      <c r="E27" s="19"/>
      <c r="F27" s="212"/>
      <c r="G27" s="257"/>
      <c r="H27" s="245"/>
      <c r="I27" s="241"/>
      <c r="J27" s="241"/>
      <c r="K27" s="241"/>
      <c r="L27" s="241"/>
      <c r="M27" s="249"/>
      <c r="N27" s="203"/>
      <c r="O27" s="298"/>
      <c r="P27" s="203"/>
      <c r="Q27" s="298"/>
      <c r="R27" s="55"/>
      <c r="S27" s="39"/>
      <c r="T27" s="39"/>
      <c r="U27" s="39"/>
      <c r="V27" s="39"/>
      <c r="W27" s="39"/>
      <c r="X27" s="39"/>
      <c r="Y27" s="221"/>
      <c r="Z27" s="212"/>
      <c r="AA27" s="391"/>
      <c r="AB27" s="406"/>
      <c r="AC27" s="98">
        <f>AA27+'2025.10'!AC27</f>
        <v>0</v>
      </c>
      <c r="AD27" s="99">
        <f>AB27+'2025.10'!AD27</f>
        <v>0</v>
      </c>
      <c r="AE27" s="5"/>
      <c r="AF27" s="5"/>
      <c r="AG27" s="9">
        <f t="shared" si="0"/>
        <v>0</v>
      </c>
      <c r="AH27" s="385"/>
      <c r="AI27" s="9">
        <f t="shared" si="1"/>
        <v>0</v>
      </c>
      <c r="AJ27" s="10">
        <f>AE27+'2025.10'!AJ27</f>
        <v>3</v>
      </c>
      <c r="AK27" s="334">
        <f>AF27+'2025.10'!AK27</f>
        <v>42</v>
      </c>
      <c r="AL27" s="9">
        <f>AG27+'2025.10'!AL27</f>
        <v>8400</v>
      </c>
      <c r="AM27" s="334">
        <f>AH27+'2025.10'!AM27</f>
        <v>60</v>
      </c>
      <c r="AN27" s="9">
        <f>AI27+'2025.10'!AN27</f>
        <v>24000</v>
      </c>
      <c r="AO27" s="3"/>
      <c r="AP27" s="11"/>
      <c r="AQ27" s="11">
        <f>AO27+'2025.10'!AQ27</f>
        <v>0</v>
      </c>
      <c r="AR27" s="11">
        <f>AP27+'2025.10'!AR27</f>
        <v>0</v>
      </c>
      <c r="AS27" s="4"/>
      <c r="AT27" s="11"/>
      <c r="AU27" s="11"/>
      <c r="AV27" s="11"/>
      <c r="AW27" s="11">
        <f>AS27+'2025.10'!AW27</f>
        <v>0</v>
      </c>
      <c r="AX27" s="11">
        <f>AT27+'2025.10'!AX27</f>
        <v>0</v>
      </c>
      <c r="AY27" s="11">
        <f>AU27+'2025.10'!AY27</f>
        <v>0</v>
      </c>
      <c r="AZ27" s="11">
        <f>AV27+'2025.10'!AZ27</f>
        <v>0</v>
      </c>
    </row>
    <row r="28" spans="1:52" s="1" customFormat="1">
      <c r="A28" s="526"/>
      <c r="B28" s="527"/>
      <c r="C28" s="16" t="s">
        <v>80</v>
      </c>
      <c r="D28" s="18"/>
      <c r="E28" s="19"/>
      <c r="F28" s="212"/>
      <c r="G28" s="257"/>
      <c r="H28" s="245"/>
      <c r="I28" s="241"/>
      <c r="J28" s="241"/>
      <c r="K28" s="241"/>
      <c r="L28" s="241"/>
      <c r="M28" s="249"/>
      <c r="N28" s="203"/>
      <c r="O28" s="298"/>
      <c r="P28" s="203"/>
      <c r="Q28" s="298"/>
      <c r="R28" s="55"/>
      <c r="S28" s="39"/>
      <c r="T28" s="39"/>
      <c r="U28" s="39"/>
      <c r="V28" s="39"/>
      <c r="W28" s="39"/>
      <c r="X28" s="39"/>
      <c r="Y28" s="221"/>
      <c r="Z28" s="212"/>
      <c r="AA28" s="391"/>
      <c r="AB28" s="406"/>
      <c r="AC28" s="98">
        <f>AA28+'2025.10'!AC28</f>
        <v>282549</v>
      </c>
      <c r="AD28" s="99">
        <f>AB28+'2025.10'!AD28</f>
        <v>1900.0400808670142</v>
      </c>
      <c r="AE28" s="5"/>
      <c r="AF28" s="5"/>
      <c r="AG28" s="9">
        <f t="shared" si="0"/>
        <v>0</v>
      </c>
      <c r="AH28" s="385"/>
      <c r="AI28" s="9">
        <f t="shared" si="1"/>
        <v>0</v>
      </c>
      <c r="AJ28" s="10">
        <f>AE28+'2025.10'!AJ28</f>
        <v>0</v>
      </c>
      <c r="AK28" s="334">
        <f>AF28+'2025.10'!AK28</f>
        <v>0</v>
      </c>
      <c r="AL28" s="9">
        <f>AG28+'2025.10'!AL28</f>
        <v>0</v>
      </c>
      <c r="AM28" s="334">
        <f>AH28+'2025.10'!AM28</f>
        <v>0</v>
      </c>
      <c r="AN28" s="9">
        <f>AI28+'2025.10'!AN28</f>
        <v>0</v>
      </c>
      <c r="AO28" s="3"/>
      <c r="AP28" s="11"/>
      <c r="AQ28" s="11">
        <f>AO28+'2025.10'!AQ28</f>
        <v>0</v>
      </c>
      <c r="AR28" s="11">
        <f>AP28+'2025.10'!AR28</f>
        <v>0</v>
      </c>
      <c r="AS28" s="4"/>
      <c r="AT28" s="11"/>
      <c r="AU28" s="11"/>
      <c r="AV28" s="11"/>
      <c r="AW28" s="11">
        <f>AS28+'2025.10'!AW28</f>
        <v>1</v>
      </c>
      <c r="AX28" s="11">
        <f>AT28+'2025.10'!AX28</f>
        <v>50</v>
      </c>
      <c r="AY28" s="11">
        <f>AU28+'2025.10'!AY28</f>
        <v>324</v>
      </c>
      <c r="AZ28" s="11">
        <f>AV28+'2025.10'!AZ28</f>
        <v>3</v>
      </c>
    </row>
    <row r="29" spans="1:52" s="1" customFormat="1">
      <c r="A29" s="526"/>
      <c r="B29" s="528">
        <v>2</v>
      </c>
      <c r="C29" s="16" t="s">
        <v>81</v>
      </c>
      <c r="D29" s="18"/>
      <c r="E29" s="19"/>
      <c r="F29" s="212"/>
      <c r="G29" s="257"/>
      <c r="H29" s="245"/>
      <c r="I29" s="241"/>
      <c r="J29" s="241"/>
      <c r="K29" s="241"/>
      <c r="L29" s="241"/>
      <c r="M29" s="249"/>
      <c r="N29" s="203"/>
      <c r="O29" s="298"/>
      <c r="P29" s="203"/>
      <c r="Q29" s="298"/>
      <c r="R29" s="55"/>
      <c r="S29" s="39"/>
      <c r="T29" s="39"/>
      <c r="U29" s="39"/>
      <c r="V29" s="39"/>
      <c r="W29" s="39"/>
      <c r="X29" s="39"/>
      <c r="Y29" s="221"/>
      <c r="Z29" s="212"/>
      <c r="AA29" s="391"/>
      <c r="AB29" s="406"/>
      <c r="AC29" s="98">
        <f>AA29+'2025.10'!AC29</f>
        <v>0</v>
      </c>
      <c r="AD29" s="99">
        <f>AB29+'2025.10'!AD29</f>
        <v>0</v>
      </c>
      <c r="AE29" s="5"/>
      <c r="AF29" s="5"/>
      <c r="AG29" s="9">
        <f t="shared" si="0"/>
        <v>0</v>
      </c>
      <c r="AH29" s="385"/>
      <c r="AI29" s="9">
        <f t="shared" si="1"/>
        <v>0</v>
      </c>
      <c r="AJ29" s="10">
        <f>AE29+'2025.10'!AJ29</f>
        <v>1</v>
      </c>
      <c r="AK29" s="334">
        <f>AF29+'2025.10'!AK29</f>
        <v>0</v>
      </c>
      <c r="AL29" s="9">
        <f>AG29+'2025.10'!AL29</f>
        <v>0</v>
      </c>
      <c r="AM29" s="334">
        <f>AH29+'2025.10'!AM29</f>
        <v>15</v>
      </c>
      <c r="AN29" s="9">
        <f>AI29+'2025.10'!AN29</f>
        <v>6000</v>
      </c>
      <c r="AO29" s="3"/>
      <c r="AP29" s="11"/>
      <c r="AQ29" s="11">
        <f>AO29+'2025.10'!AQ29</f>
        <v>0</v>
      </c>
      <c r="AR29" s="11">
        <f>AP29+'2025.10'!AR29</f>
        <v>0</v>
      </c>
      <c r="AS29" s="4"/>
      <c r="AT29" s="11"/>
      <c r="AU29" s="11"/>
      <c r="AV29" s="11"/>
      <c r="AW29" s="11">
        <f>AS29+'2025.10'!AW29</f>
        <v>0</v>
      </c>
      <c r="AX29" s="11">
        <f>AT29+'2025.10'!AX29</f>
        <v>0</v>
      </c>
      <c r="AY29" s="11">
        <f>AU29+'2025.10'!AY29</f>
        <v>0</v>
      </c>
      <c r="AZ29" s="11">
        <f>AV29+'2025.10'!AZ29</f>
        <v>0</v>
      </c>
    </row>
    <row r="30" spans="1:52" s="1" customFormat="1">
      <c r="A30" s="526"/>
      <c r="B30" s="528"/>
      <c r="C30" s="16" t="s">
        <v>82</v>
      </c>
      <c r="D30" s="18"/>
      <c r="E30" s="19"/>
      <c r="F30" s="212"/>
      <c r="G30" s="257"/>
      <c r="H30" s="245"/>
      <c r="I30" s="241"/>
      <c r="J30" s="241"/>
      <c r="K30" s="241"/>
      <c r="L30" s="241"/>
      <c r="M30" s="249"/>
      <c r="N30" s="203"/>
      <c r="O30" s="298"/>
      <c r="P30" s="203"/>
      <c r="Q30" s="298"/>
      <c r="R30" s="55"/>
      <c r="S30" s="39"/>
      <c r="T30" s="39"/>
      <c r="U30" s="39"/>
      <c r="V30" s="39"/>
      <c r="W30" s="39"/>
      <c r="X30" s="39"/>
      <c r="Y30" s="221"/>
      <c r="Z30" s="212"/>
      <c r="AA30" s="396"/>
      <c r="AB30" s="406"/>
      <c r="AC30" s="98">
        <f>AA30+'2025.10'!AC30</f>
        <v>1414396</v>
      </c>
      <c r="AD30" s="99">
        <f>AB30+'2025.10'!AD30</f>
        <v>9720.5372238516684</v>
      </c>
      <c r="AE30" s="5"/>
      <c r="AF30" s="5"/>
      <c r="AG30" s="9">
        <f t="shared" si="0"/>
        <v>0</v>
      </c>
      <c r="AH30" s="385"/>
      <c r="AI30" s="9">
        <f t="shared" si="1"/>
        <v>0</v>
      </c>
      <c r="AJ30" s="10">
        <f>AE30+'2025.10'!AJ30</f>
        <v>6</v>
      </c>
      <c r="AK30" s="334">
        <f>AF30+'2025.10'!AK30</f>
        <v>0</v>
      </c>
      <c r="AL30" s="9">
        <f>AG30+'2025.10'!AL30</f>
        <v>0</v>
      </c>
      <c r="AM30" s="334">
        <f>AH30+'2025.10'!AM30</f>
        <v>223</v>
      </c>
      <c r="AN30" s="9">
        <f>AI30+'2025.10'!AN30</f>
        <v>89200</v>
      </c>
      <c r="AO30" s="3"/>
      <c r="AP30" s="11"/>
      <c r="AQ30" s="11">
        <f>AO30+'2025.10'!AQ30</f>
        <v>14</v>
      </c>
      <c r="AR30" s="11">
        <f>AP30+'2025.10'!AR30</f>
        <v>0</v>
      </c>
      <c r="AS30" s="4"/>
      <c r="AT30" s="11"/>
      <c r="AU30" s="11"/>
      <c r="AV30" s="11"/>
      <c r="AW30" s="11">
        <f>AS30+'2025.10'!AW30</f>
        <v>2</v>
      </c>
      <c r="AX30" s="11">
        <f>AT30+'2025.10'!AX30</f>
        <v>990</v>
      </c>
      <c r="AY30" s="11">
        <f>AU30+'2025.10'!AY30</f>
        <v>82</v>
      </c>
      <c r="AZ30" s="11">
        <f>AV30+'2025.10'!AZ30</f>
        <v>31</v>
      </c>
    </row>
    <row r="31" spans="1:52" s="1" customFormat="1">
      <c r="A31" s="526"/>
      <c r="B31" s="528"/>
      <c r="C31" s="16" t="s">
        <v>83</v>
      </c>
      <c r="D31" s="18"/>
      <c r="E31" s="19"/>
      <c r="F31" s="212"/>
      <c r="G31" s="257"/>
      <c r="H31" s="245"/>
      <c r="I31" s="241"/>
      <c r="J31" s="241"/>
      <c r="K31" s="241"/>
      <c r="L31" s="241"/>
      <c r="M31" s="249"/>
      <c r="N31" s="203"/>
      <c r="O31" s="298"/>
      <c r="P31" s="203"/>
      <c r="Q31" s="298"/>
      <c r="R31" s="55"/>
      <c r="S31" s="39"/>
      <c r="T31" s="39"/>
      <c r="U31" s="39"/>
      <c r="V31" s="39"/>
      <c r="W31" s="39"/>
      <c r="X31" s="39"/>
      <c r="Y31" s="221"/>
      <c r="Z31" s="212"/>
      <c r="AA31" s="391"/>
      <c r="AB31" s="406"/>
      <c r="AC31" s="98">
        <f>AA31+'2025.10'!AC31</f>
        <v>1011105</v>
      </c>
      <c r="AD31" s="99">
        <f>AB31+'2025.10'!AD31</f>
        <v>7000.0175155343059</v>
      </c>
      <c r="AE31" s="5"/>
      <c r="AF31" s="5"/>
      <c r="AG31" s="9">
        <f t="shared" si="0"/>
        <v>0</v>
      </c>
      <c r="AH31" s="385"/>
      <c r="AI31" s="9">
        <f t="shared" si="1"/>
        <v>0</v>
      </c>
      <c r="AJ31" s="10">
        <f>AE31+'2025.10'!AJ31</f>
        <v>2</v>
      </c>
      <c r="AK31" s="334">
        <f>AF31+'2025.10'!AK31</f>
        <v>1</v>
      </c>
      <c r="AL31" s="9">
        <f>AG31+'2025.10'!AL31</f>
        <v>200</v>
      </c>
      <c r="AM31" s="334">
        <f>AH31+'2025.10'!AM31</f>
        <v>109</v>
      </c>
      <c r="AN31" s="9">
        <f>AI31+'2025.10'!AN31</f>
        <v>43600</v>
      </c>
      <c r="AO31" s="3"/>
      <c r="AP31" s="11"/>
      <c r="AQ31" s="11">
        <f>AO31+'2025.10'!AQ31</f>
        <v>0</v>
      </c>
      <c r="AR31" s="11">
        <f>AP31+'2025.10'!AR31</f>
        <v>0</v>
      </c>
      <c r="AS31" s="4"/>
      <c r="AT31" s="11"/>
      <c r="AU31" s="11"/>
      <c r="AV31" s="11"/>
      <c r="AW31" s="11">
        <f>AS31+'2025.10'!AW31</f>
        <v>0</v>
      </c>
      <c r="AX31" s="11">
        <f>AT31+'2025.10'!AX31</f>
        <v>0</v>
      </c>
      <c r="AY31" s="11">
        <f>AU31+'2025.10'!AY31</f>
        <v>0</v>
      </c>
      <c r="AZ31" s="11">
        <f>AV31+'2025.10'!AZ31</f>
        <v>0</v>
      </c>
    </row>
    <row r="32" spans="1:52" s="1" customFormat="1">
      <c r="A32" s="526"/>
      <c r="B32" s="528"/>
      <c r="C32" s="16" t="s">
        <v>84</v>
      </c>
      <c r="D32" s="18"/>
      <c r="E32" s="19"/>
      <c r="F32" s="212"/>
      <c r="G32" s="257"/>
      <c r="H32" s="245"/>
      <c r="I32" s="241"/>
      <c r="J32" s="241"/>
      <c r="K32" s="241"/>
      <c r="L32" s="241"/>
      <c r="M32" s="249"/>
      <c r="N32" s="203"/>
      <c r="O32" s="298"/>
      <c r="P32" s="203"/>
      <c r="Q32" s="298"/>
      <c r="R32" s="55"/>
      <c r="S32" s="39"/>
      <c r="T32" s="39"/>
      <c r="U32" s="39"/>
      <c r="V32" s="39"/>
      <c r="W32" s="39"/>
      <c r="X32" s="39"/>
      <c r="Y32" s="221"/>
      <c r="Z32" s="212"/>
      <c r="AA32" s="391"/>
      <c r="AB32" s="393"/>
      <c r="AC32" s="98">
        <f>AA32+'2025.10'!AC32</f>
        <v>0</v>
      </c>
      <c r="AD32" s="99">
        <f>AB32+'2025.10'!AD32</f>
        <v>0</v>
      </c>
      <c r="AE32" s="5"/>
      <c r="AF32" s="5"/>
      <c r="AG32" s="9">
        <f t="shared" si="0"/>
        <v>0</v>
      </c>
      <c r="AH32" s="385"/>
      <c r="AI32" s="9">
        <f t="shared" si="1"/>
        <v>0</v>
      </c>
      <c r="AJ32" s="10">
        <f>AE32+'2025.10'!AJ32</f>
        <v>3</v>
      </c>
      <c r="AK32" s="334">
        <f>AF32+'2025.10'!AK32</f>
        <v>0</v>
      </c>
      <c r="AL32" s="9">
        <f>AG32+'2025.10'!AL32</f>
        <v>0</v>
      </c>
      <c r="AM32" s="334">
        <f>AH32+'2025.10'!AM32</f>
        <v>128</v>
      </c>
      <c r="AN32" s="9">
        <f>AI32+'2025.10'!AN32</f>
        <v>51200</v>
      </c>
      <c r="AO32" s="3"/>
      <c r="AP32" s="11"/>
      <c r="AQ32" s="11">
        <f>AO32+'2025.10'!AQ32</f>
        <v>0</v>
      </c>
      <c r="AR32" s="11">
        <f>AP32+'2025.10'!AR32</f>
        <v>0</v>
      </c>
      <c r="AS32" s="4"/>
      <c r="AT32" s="11"/>
      <c r="AU32" s="11"/>
      <c r="AV32" s="11"/>
      <c r="AW32" s="11">
        <f>AS32+'2025.10'!AW32</f>
        <v>1</v>
      </c>
      <c r="AX32" s="11">
        <f>AT32+'2025.10'!AX32</f>
        <v>480</v>
      </c>
      <c r="AY32" s="11">
        <f>AU32+'2025.10'!AY32</f>
        <v>16</v>
      </c>
      <c r="AZ32" s="11">
        <f>AV32+'2025.10'!AZ32</f>
        <v>16</v>
      </c>
    </row>
    <row r="33" spans="1:52" s="1" customFormat="1">
      <c r="A33" s="526"/>
      <c r="B33" s="528"/>
      <c r="C33" s="16" t="s">
        <v>85</v>
      </c>
      <c r="D33" s="18"/>
      <c r="E33" s="19"/>
      <c r="F33" s="212"/>
      <c r="G33" s="257"/>
      <c r="H33" s="245"/>
      <c r="I33" s="241"/>
      <c r="J33" s="241"/>
      <c r="K33" s="241"/>
      <c r="L33" s="241"/>
      <c r="M33" s="249"/>
      <c r="N33" s="203"/>
      <c r="O33" s="298"/>
      <c r="P33" s="203"/>
      <c r="Q33" s="298"/>
      <c r="R33" s="55"/>
      <c r="S33" s="39"/>
      <c r="T33" s="39"/>
      <c r="U33" s="39"/>
      <c r="V33" s="39"/>
      <c r="W33" s="39"/>
      <c r="X33" s="39"/>
      <c r="Y33" s="221"/>
      <c r="Z33" s="212"/>
      <c r="AA33" s="391"/>
      <c r="AB33" s="393"/>
      <c r="AC33" s="98">
        <f>AA33+'2025.10'!AC33</f>
        <v>149368</v>
      </c>
      <c r="AD33" s="99">
        <f>AB33+'2025.10'!AD33</f>
        <v>1000.0030796517102</v>
      </c>
      <c r="AE33" s="5"/>
      <c r="AF33" s="5"/>
      <c r="AG33" s="9">
        <f t="shared" si="0"/>
        <v>0</v>
      </c>
      <c r="AH33" s="385"/>
      <c r="AI33" s="9">
        <f t="shared" si="1"/>
        <v>0</v>
      </c>
      <c r="AJ33" s="10">
        <f>AE33+'2025.10'!AJ33</f>
        <v>3</v>
      </c>
      <c r="AK33" s="334">
        <f>AF33+'2025.10'!AK33</f>
        <v>8</v>
      </c>
      <c r="AL33" s="9">
        <f>AG33+'2025.10'!AL33</f>
        <v>1600</v>
      </c>
      <c r="AM33" s="334">
        <f>AH33+'2025.10'!AM33</f>
        <v>158</v>
      </c>
      <c r="AN33" s="9">
        <f>AI33+'2025.10'!AN33</f>
        <v>63200</v>
      </c>
      <c r="AO33" s="3"/>
      <c r="AP33" s="11"/>
      <c r="AQ33" s="11">
        <f>AO33+'2025.10'!AQ33</f>
        <v>39</v>
      </c>
      <c r="AR33" s="11">
        <f>AP33+'2025.10'!AR33</f>
        <v>0</v>
      </c>
      <c r="AS33" s="4"/>
      <c r="AT33" s="11"/>
      <c r="AU33" s="11"/>
      <c r="AV33" s="11"/>
      <c r="AW33" s="11">
        <f>AS33+'2025.10'!AW33</f>
        <v>2</v>
      </c>
      <c r="AX33" s="11">
        <f>AT33+'2025.10'!AX33</f>
        <v>485</v>
      </c>
      <c r="AY33" s="11">
        <f>AU33+'2025.10'!AY33</f>
        <v>595</v>
      </c>
      <c r="AZ33" s="11">
        <f>AV33+'2025.10'!AZ33</f>
        <v>23</v>
      </c>
    </row>
    <row r="34" spans="1:52" s="1" customFormat="1">
      <c r="A34" s="527"/>
      <c r="B34" s="528"/>
      <c r="C34" s="16" t="s">
        <v>86</v>
      </c>
      <c r="D34" s="18"/>
      <c r="E34" s="19"/>
      <c r="F34" s="212"/>
      <c r="G34" s="257"/>
      <c r="H34" s="245"/>
      <c r="I34" s="241"/>
      <c r="J34" s="241"/>
      <c r="K34" s="241"/>
      <c r="L34" s="241"/>
      <c r="M34" s="249"/>
      <c r="N34" s="203"/>
      <c r="O34" s="298"/>
      <c r="P34" s="203"/>
      <c r="Q34" s="298"/>
      <c r="R34" s="55"/>
      <c r="S34" s="39"/>
      <c r="T34" s="39"/>
      <c r="U34" s="39"/>
      <c r="V34" s="39"/>
      <c r="W34" s="39"/>
      <c r="X34" s="39"/>
      <c r="Y34" s="221"/>
      <c r="Z34" s="212"/>
      <c r="AA34" s="391"/>
      <c r="AB34" s="393"/>
      <c r="AC34" s="98">
        <f>AA34+'2025.10'!AC34</f>
        <v>0</v>
      </c>
      <c r="AD34" s="99">
        <f>AB34+'2025.10'!AD34</f>
        <v>0</v>
      </c>
      <c r="AE34" s="5"/>
      <c r="AF34" s="8"/>
      <c r="AG34" s="9">
        <f t="shared" si="0"/>
        <v>0</v>
      </c>
      <c r="AH34" s="386"/>
      <c r="AI34" s="9">
        <f t="shared" si="1"/>
        <v>0</v>
      </c>
      <c r="AJ34" s="10">
        <f>AE34+'2025.10'!AJ34</f>
        <v>1</v>
      </c>
      <c r="AK34" s="334">
        <f>AF34+'2025.10'!AK34</f>
        <v>0</v>
      </c>
      <c r="AL34" s="9">
        <f>AG34+'2025.10'!AL34</f>
        <v>0</v>
      </c>
      <c r="AM34" s="334">
        <f>AH34+'2025.10'!AM34</f>
        <v>32</v>
      </c>
      <c r="AN34" s="9">
        <f>AI34+'2025.10'!AN34</f>
        <v>12800</v>
      </c>
      <c r="AO34" s="3"/>
      <c r="AP34" s="11"/>
      <c r="AQ34" s="11">
        <f>AO34+'2025.10'!AQ34</f>
        <v>1</v>
      </c>
      <c r="AR34" s="11">
        <f>AP34+'2025.10'!AR34</f>
        <v>0</v>
      </c>
      <c r="AS34" s="4"/>
      <c r="AT34" s="11"/>
      <c r="AU34" s="11"/>
      <c r="AV34" s="11"/>
      <c r="AW34" s="11">
        <f>AS34+'2025.10'!AW34</f>
        <v>3</v>
      </c>
      <c r="AX34" s="11">
        <f>AT34+'2025.10'!AX34</f>
        <v>580</v>
      </c>
      <c r="AY34" s="11">
        <f>AU34+'2025.10'!AY34</f>
        <v>163</v>
      </c>
      <c r="AZ34" s="11">
        <f>AV34+'2025.10'!AZ34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2">
        <f t="shared" ref="G35:Q35" si="7">SUM(G22:G34)</f>
        <v>0</v>
      </c>
      <c r="H35" s="269">
        <f t="shared" si="7"/>
        <v>0</v>
      </c>
      <c r="I35" s="280">
        <f t="shared" si="7"/>
        <v>0</v>
      </c>
      <c r="J35" s="280">
        <f t="shared" si="7"/>
        <v>0</v>
      </c>
      <c r="K35" s="280">
        <f t="shared" si="7"/>
        <v>0</v>
      </c>
      <c r="L35" s="280">
        <f t="shared" si="7"/>
        <v>0</v>
      </c>
      <c r="M35" s="275">
        <f t="shared" si="7"/>
        <v>0</v>
      </c>
      <c r="N35" s="208">
        <f t="shared" si="7"/>
        <v>0</v>
      </c>
      <c r="O35" s="305">
        <f t="shared" si="7"/>
        <v>0</v>
      </c>
      <c r="P35" s="204">
        <f t="shared" si="7"/>
        <v>0</v>
      </c>
      <c r="Q35" s="299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7">
        <f>SUM(AA22:AA34)</f>
        <v>0</v>
      </c>
      <c r="AB35" s="407">
        <f>SUM(AB22:AB34)</f>
        <v>0</v>
      </c>
      <c r="AC35" s="115">
        <f>SUM(AC22:AC34)</f>
        <v>8759049</v>
      </c>
      <c r="AD35" s="116">
        <f>SUM(AD22:AD34)</f>
        <v>59599.020238868325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24</v>
      </c>
      <c r="AK35" s="335">
        <f>SUM(AK22:AK34)</f>
        <v>85</v>
      </c>
      <c r="AL35" s="109">
        <f>SUM(AL22:AL34)</f>
        <v>17000</v>
      </c>
      <c r="AM35" s="335">
        <f>SUM(AM22:AM34)</f>
        <v>912</v>
      </c>
      <c r="AN35" s="109">
        <f>SUM(AN22:AN34)</f>
        <v>364800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15</v>
      </c>
      <c r="AX35" s="112">
        <f t="shared" ref="AX35:AZ35" si="13">SUM(AX22:AX34)</f>
        <v>3345</v>
      </c>
      <c r="AY35" s="112">
        <f t="shared" si="13"/>
        <v>2270</v>
      </c>
      <c r="AZ35" s="112">
        <f t="shared" si="13"/>
        <v>116</v>
      </c>
    </row>
    <row r="36" spans="1:52" s="1" customFormat="1">
      <c r="A36" s="525">
        <v>3</v>
      </c>
      <c r="B36" s="525">
        <v>1</v>
      </c>
      <c r="C36" s="16" t="s">
        <v>87</v>
      </c>
      <c r="D36" s="18"/>
      <c r="E36" s="19"/>
      <c r="F36" s="212"/>
      <c r="G36" s="257"/>
      <c r="H36" s="245"/>
      <c r="I36" s="241"/>
      <c r="J36" s="241"/>
      <c r="K36" s="241"/>
      <c r="L36" s="241"/>
      <c r="M36" s="249"/>
      <c r="N36" s="203"/>
      <c r="O36" s="298"/>
      <c r="P36" s="203"/>
      <c r="Q36" s="298"/>
      <c r="R36" s="55"/>
      <c r="S36" s="39"/>
      <c r="T36" s="39"/>
      <c r="U36" s="39"/>
      <c r="V36" s="39"/>
      <c r="W36" s="39"/>
      <c r="X36" s="39"/>
      <c r="Y36" s="221"/>
      <c r="Z36" s="212"/>
      <c r="AA36" s="391"/>
      <c r="AB36" s="393"/>
      <c r="AC36" s="98">
        <f>AA36+'2025.10'!AC36</f>
        <v>0</v>
      </c>
      <c r="AD36" s="99">
        <f>AB36+'2025.10'!AD36</f>
        <v>0</v>
      </c>
      <c r="AE36" s="5"/>
      <c r="AF36" s="2"/>
      <c r="AG36" s="9">
        <f t="shared" si="0"/>
        <v>0</v>
      </c>
      <c r="AH36" s="384"/>
      <c r="AI36" s="9">
        <f t="shared" si="1"/>
        <v>0</v>
      </c>
      <c r="AJ36" s="10">
        <f>AE36+'2025.10'!AJ36</f>
        <v>1</v>
      </c>
      <c r="AK36" s="334">
        <f>AF36+'2025.10'!AK36</f>
        <v>0</v>
      </c>
      <c r="AL36" s="9">
        <f>AG36+'2025.10'!AL36</f>
        <v>0</v>
      </c>
      <c r="AM36" s="334">
        <f>AH36+'2025.10'!AM36</f>
        <v>47</v>
      </c>
      <c r="AN36" s="9">
        <f>AI36+'2025.10'!AN36</f>
        <v>18800</v>
      </c>
      <c r="AO36" s="3"/>
      <c r="AP36" s="11"/>
      <c r="AQ36" s="11">
        <f>AO36+'2025.10'!AQ36</f>
        <v>2</v>
      </c>
      <c r="AR36" s="11">
        <f>AP36+'2025.10'!AR36</f>
        <v>0</v>
      </c>
      <c r="AS36" s="4"/>
      <c r="AT36" s="11"/>
      <c r="AU36" s="11"/>
      <c r="AV36" s="11"/>
      <c r="AW36" s="11">
        <f>AS36+'2025.10'!AW36</f>
        <v>3</v>
      </c>
      <c r="AX36" s="11">
        <f>AT36+'2025.10'!AX36</f>
        <v>195</v>
      </c>
      <c r="AY36" s="11">
        <f>AU36+'2025.10'!AY36</f>
        <v>757</v>
      </c>
      <c r="AZ36" s="11">
        <f>AV36+'2025.10'!AZ36</f>
        <v>20</v>
      </c>
    </row>
    <row r="37" spans="1:52" s="1" customFormat="1">
      <c r="A37" s="526"/>
      <c r="B37" s="526"/>
      <c r="C37" s="16" t="s">
        <v>88</v>
      </c>
      <c r="D37" s="18"/>
      <c r="E37" s="19"/>
      <c r="F37" s="212"/>
      <c r="G37" s="257"/>
      <c r="H37" s="245"/>
      <c r="I37" s="241"/>
      <c r="J37" s="241"/>
      <c r="K37" s="241"/>
      <c r="L37" s="241"/>
      <c r="M37" s="249"/>
      <c r="N37" s="203"/>
      <c r="O37" s="298"/>
      <c r="P37" s="203"/>
      <c r="Q37" s="298"/>
      <c r="R37" s="55"/>
      <c r="S37" s="39"/>
      <c r="T37" s="39"/>
      <c r="U37" s="39"/>
      <c r="V37" s="39"/>
      <c r="W37" s="39"/>
      <c r="X37" s="39"/>
      <c r="Y37" s="221"/>
      <c r="Z37" s="212"/>
      <c r="AA37" s="391"/>
      <c r="AB37" s="393"/>
      <c r="AC37" s="98">
        <f>AA37+'2025.10'!AC37</f>
        <v>0</v>
      </c>
      <c r="AD37" s="99">
        <f>AB37+'2025.10'!AD37</f>
        <v>0</v>
      </c>
      <c r="AE37" s="5"/>
      <c r="AF37" s="5"/>
      <c r="AG37" s="9">
        <f t="shared" ref="AG37:AG69" si="14">AF37*$AG$5</f>
        <v>0</v>
      </c>
      <c r="AH37" s="385"/>
      <c r="AI37" s="9">
        <f t="shared" ref="AI37:AI69" si="15">AH37*$AI$5</f>
        <v>0</v>
      </c>
      <c r="AJ37" s="10">
        <f>AE37+'2025.10'!AJ37</f>
        <v>1</v>
      </c>
      <c r="AK37" s="334">
        <f>AF37+'2025.10'!AK37</f>
        <v>0</v>
      </c>
      <c r="AL37" s="9">
        <f>AG37+'2025.10'!AL37</f>
        <v>0</v>
      </c>
      <c r="AM37" s="334">
        <f>AH37+'2025.10'!AM37</f>
        <v>14</v>
      </c>
      <c r="AN37" s="9">
        <f>AI37+'2025.10'!AN37</f>
        <v>5600</v>
      </c>
      <c r="AO37" s="3"/>
      <c r="AP37" s="11"/>
      <c r="AQ37" s="11">
        <f>AO37+'2025.10'!AQ37</f>
        <v>0</v>
      </c>
      <c r="AR37" s="11">
        <f>AP37+'2025.10'!AR37</f>
        <v>0</v>
      </c>
      <c r="AS37" s="4"/>
      <c r="AT37" s="11"/>
      <c r="AU37" s="11"/>
      <c r="AV37" s="11"/>
      <c r="AW37" s="11">
        <f>AS37+'2025.10'!AW37</f>
        <v>1</v>
      </c>
      <c r="AX37" s="11">
        <f>AT37+'2025.10'!AX37</f>
        <v>90</v>
      </c>
      <c r="AY37" s="11">
        <f>AU37+'2025.10'!AY37</f>
        <v>18</v>
      </c>
      <c r="AZ37" s="11">
        <f>AV37+'2025.10'!AZ37</f>
        <v>5</v>
      </c>
    </row>
    <row r="38" spans="1:52" s="1" customFormat="1">
      <c r="A38" s="526"/>
      <c r="B38" s="526"/>
      <c r="C38" s="16" t="s">
        <v>89</v>
      </c>
      <c r="D38" s="18"/>
      <c r="E38" s="19"/>
      <c r="F38" s="212"/>
      <c r="G38" s="257"/>
      <c r="H38" s="245"/>
      <c r="I38" s="241"/>
      <c r="J38" s="241"/>
      <c r="K38" s="241"/>
      <c r="L38" s="241"/>
      <c r="M38" s="249"/>
      <c r="N38" s="203"/>
      <c r="O38" s="298"/>
      <c r="P38" s="203"/>
      <c r="Q38" s="298"/>
      <c r="R38" s="55"/>
      <c r="S38" s="39"/>
      <c r="T38" s="39"/>
      <c r="U38" s="39"/>
      <c r="V38" s="39"/>
      <c r="W38" s="39"/>
      <c r="X38" s="39"/>
      <c r="Y38" s="221"/>
      <c r="Z38" s="212"/>
      <c r="AA38" s="391"/>
      <c r="AB38" s="393"/>
      <c r="AC38" s="98">
        <f>AA38+'2025.10'!AC38</f>
        <v>0</v>
      </c>
      <c r="AD38" s="99">
        <f>AB38+'2025.10'!AD38</f>
        <v>0</v>
      </c>
      <c r="AE38" s="5"/>
      <c r="AF38" s="5"/>
      <c r="AG38" s="9">
        <f t="shared" si="14"/>
        <v>0</v>
      </c>
      <c r="AH38" s="385"/>
      <c r="AI38" s="9">
        <f t="shared" si="15"/>
        <v>0</v>
      </c>
      <c r="AJ38" s="10">
        <f>AE38+'2025.10'!AJ38</f>
        <v>1</v>
      </c>
      <c r="AK38" s="334">
        <f>AF38+'2025.10'!AK38</f>
        <v>0</v>
      </c>
      <c r="AL38" s="9">
        <f>AG38+'2025.10'!AL38</f>
        <v>0</v>
      </c>
      <c r="AM38" s="334">
        <f>AH38+'2025.10'!AM38</f>
        <v>37</v>
      </c>
      <c r="AN38" s="9">
        <f>AI38+'2025.10'!AN38</f>
        <v>14800</v>
      </c>
      <c r="AO38" s="3"/>
      <c r="AP38" s="11"/>
      <c r="AQ38" s="11">
        <f>AO38+'2025.10'!AQ38</f>
        <v>0</v>
      </c>
      <c r="AR38" s="11">
        <f>AP38+'2025.10'!AR38</f>
        <v>0</v>
      </c>
      <c r="AS38" s="4"/>
      <c r="AT38" s="11"/>
      <c r="AU38" s="11"/>
      <c r="AV38" s="11"/>
      <c r="AW38" s="11">
        <f>AS38+'2025.10'!AW38</f>
        <v>0</v>
      </c>
      <c r="AX38" s="11">
        <f>AT38+'2025.10'!AX38</f>
        <v>0</v>
      </c>
      <c r="AY38" s="11">
        <f>AU38+'2025.10'!AY38</f>
        <v>0</v>
      </c>
      <c r="AZ38" s="11">
        <f>AV38+'2025.10'!AZ38</f>
        <v>0</v>
      </c>
    </row>
    <row r="39" spans="1:52" s="1" customFormat="1">
      <c r="A39" s="526"/>
      <c r="B39" s="526"/>
      <c r="C39" s="16" t="s">
        <v>90</v>
      </c>
      <c r="D39" s="18"/>
      <c r="E39" s="19"/>
      <c r="F39" s="212"/>
      <c r="G39" s="257"/>
      <c r="H39" s="245"/>
      <c r="I39" s="241"/>
      <c r="J39" s="241"/>
      <c r="K39" s="241"/>
      <c r="L39" s="241"/>
      <c r="M39" s="249"/>
      <c r="N39" s="203"/>
      <c r="O39" s="298"/>
      <c r="P39" s="203"/>
      <c r="Q39" s="298"/>
      <c r="R39" s="55"/>
      <c r="S39" s="39"/>
      <c r="T39" s="39"/>
      <c r="U39" s="39"/>
      <c r="V39" s="39"/>
      <c r="W39" s="39"/>
      <c r="X39" s="39"/>
      <c r="Y39" s="221"/>
      <c r="Z39" s="212"/>
      <c r="AA39" s="391"/>
      <c r="AB39" s="393"/>
      <c r="AC39" s="98">
        <f>AA39+'2025.10'!AC39</f>
        <v>147438</v>
      </c>
      <c r="AD39" s="99">
        <f>AB39+'2025.10'!AD39</f>
        <v>999.99735413280825</v>
      </c>
      <c r="AE39" s="5"/>
      <c r="AF39" s="5"/>
      <c r="AG39" s="9">
        <f t="shared" si="14"/>
        <v>0</v>
      </c>
      <c r="AH39" s="385"/>
      <c r="AI39" s="9">
        <f t="shared" si="15"/>
        <v>0</v>
      </c>
      <c r="AJ39" s="10">
        <f>AE39+'2025.10'!AJ39</f>
        <v>4</v>
      </c>
      <c r="AK39" s="334">
        <f>AF39+'2025.10'!AK39</f>
        <v>0</v>
      </c>
      <c r="AL39" s="9">
        <f>AG39+'2025.10'!AL39</f>
        <v>0</v>
      </c>
      <c r="AM39" s="334">
        <f>AH39+'2025.10'!AM39</f>
        <v>191</v>
      </c>
      <c r="AN39" s="9">
        <f>AI39+'2025.10'!AN39</f>
        <v>76400</v>
      </c>
      <c r="AO39" s="3"/>
      <c r="AP39" s="11"/>
      <c r="AQ39" s="11">
        <f>AO39+'2025.10'!AQ39</f>
        <v>0</v>
      </c>
      <c r="AR39" s="11">
        <f>AP39+'2025.10'!AR39</f>
        <v>0</v>
      </c>
      <c r="AS39" s="4"/>
      <c r="AT39" s="11"/>
      <c r="AU39" s="11"/>
      <c r="AV39" s="11"/>
      <c r="AW39" s="11">
        <f>AS39+'2025.10'!AW39</f>
        <v>0</v>
      </c>
      <c r="AX39" s="11">
        <f>AT39+'2025.10'!AX39</f>
        <v>0</v>
      </c>
      <c r="AY39" s="11">
        <f>AU39+'2025.10'!AY39</f>
        <v>0</v>
      </c>
      <c r="AZ39" s="11">
        <f>AV39+'2025.10'!AZ39</f>
        <v>0</v>
      </c>
    </row>
    <row r="40" spans="1:52" s="1" customFormat="1">
      <c r="A40" s="526"/>
      <c r="B40" s="526"/>
      <c r="C40" s="16" t="s">
        <v>91</v>
      </c>
      <c r="D40" s="18"/>
      <c r="E40" s="19"/>
      <c r="F40" s="212"/>
      <c r="G40" s="257"/>
      <c r="H40" s="245"/>
      <c r="I40" s="241"/>
      <c r="J40" s="241"/>
      <c r="K40" s="241"/>
      <c r="L40" s="241"/>
      <c r="M40" s="249"/>
      <c r="N40" s="203"/>
      <c r="O40" s="298"/>
      <c r="P40" s="203"/>
      <c r="Q40" s="298"/>
      <c r="R40" s="55"/>
      <c r="S40" s="39"/>
      <c r="T40" s="39"/>
      <c r="U40" s="39"/>
      <c r="V40" s="39"/>
      <c r="W40" s="39"/>
      <c r="X40" s="39"/>
      <c r="Y40" s="221"/>
      <c r="Z40" s="212"/>
      <c r="AA40" s="391"/>
      <c r="AB40" s="393"/>
      <c r="AC40" s="98">
        <f>AA40+'2025.10'!AC40</f>
        <v>148707</v>
      </c>
      <c r="AD40" s="99">
        <f>AB40+'2025.10'!AD40</f>
        <v>1000.0009212755701</v>
      </c>
      <c r="AE40" s="5"/>
      <c r="AF40" s="5"/>
      <c r="AG40" s="9">
        <f t="shared" si="14"/>
        <v>0</v>
      </c>
      <c r="AH40" s="385"/>
      <c r="AI40" s="9">
        <f t="shared" si="15"/>
        <v>0</v>
      </c>
      <c r="AJ40" s="10">
        <f>AE40+'2025.10'!AJ40</f>
        <v>1</v>
      </c>
      <c r="AK40" s="334">
        <f>AF40+'2025.10'!AK40</f>
        <v>0</v>
      </c>
      <c r="AL40" s="9">
        <f>AG40+'2025.10'!AL40</f>
        <v>0</v>
      </c>
      <c r="AM40" s="334">
        <f>AH40+'2025.10'!AM40</f>
        <v>64</v>
      </c>
      <c r="AN40" s="9">
        <f>AI40+'2025.10'!AN40</f>
        <v>25600</v>
      </c>
      <c r="AO40" s="3"/>
      <c r="AP40" s="11"/>
      <c r="AQ40" s="11">
        <f>AO40+'2025.10'!AQ40</f>
        <v>0</v>
      </c>
      <c r="AR40" s="11">
        <f>AP40+'2025.10'!AR40</f>
        <v>0</v>
      </c>
      <c r="AS40" s="4"/>
      <c r="AT40" s="11"/>
      <c r="AU40" s="11"/>
      <c r="AV40" s="11"/>
      <c r="AW40" s="11">
        <f>AS40+'2025.10'!AW40</f>
        <v>1</v>
      </c>
      <c r="AX40" s="11">
        <f>AT40+'2025.10'!AX40</f>
        <v>50</v>
      </c>
      <c r="AY40" s="11">
        <f>AU40+'2025.10'!AY40</f>
        <v>69</v>
      </c>
      <c r="AZ40" s="11">
        <f>AV40+'2025.10'!AZ40</f>
        <v>5</v>
      </c>
    </row>
    <row r="41" spans="1:52" s="1" customFormat="1">
      <c r="A41" s="526"/>
      <c r="B41" s="526"/>
      <c r="C41" s="16" t="s">
        <v>92</v>
      </c>
      <c r="D41" s="18"/>
      <c r="E41" s="19"/>
      <c r="F41" s="212"/>
      <c r="G41" s="257"/>
      <c r="H41" s="245"/>
      <c r="I41" s="241"/>
      <c r="J41" s="241"/>
      <c r="K41" s="241"/>
      <c r="L41" s="241"/>
      <c r="M41" s="249"/>
      <c r="N41" s="203"/>
      <c r="O41" s="298"/>
      <c r="P41" s="203"/>
      <c r="Q41" s="298"/>
      <c r="R41" s="55"/>
      <c r="S41" s="39"/>
      <c r="T41" s="39"/>
      <c r="U41" s="39"/>
      <c r="V41" s="39"/>
      <c r="W41" s="39"/>
      <c r="X41" s="39"/>
      <c r="Y41" s="221"/>
      <c r="Z41" s="212"/>
      <c r="AA41" s="391"/>
      <c r="AB41" s="393"/>
      <c r="AC41" s="98">
        <f>AA41+'2025.10'!AC41</f>
        <v>0</v>
      </c>
      <c r="AD41" s="99">
        <f>AB41+'2025.10'!AD41</f>
        <v>0</v>
      </c>
      <c r="AE41" s="5"/>
      <c r="AF41" s="5"/>
      <c r="AG41" s="9">
        <f t="shared" si="14"/>
        <v>0</v>
      </c>
      <c r="AH41" s="385"/>
      <c r="AI41" s="9">
        <f t="shared" si="15"/>
        <v>0</v>
      </c>
      <c r="AJ41" s="10">
        <f>AE41+'2025.10'!AJ41</f>
        <v>4</v>
      </c>
      <c r="AK41" s="334">
        <f>AF41+'2025.10'!AK41</f>
        <v>0</v>
      </c>
      <c r="AL41" s="9">
        <f>AG41+'2025.10'!AL41</f>
        <v>0</v>
      </c>
      <c r="AM41" s="334">
        <f>AH41+'2025.10'!AM41</f>
        <v>109</v>
      </c>
      <c r="AN41" s="9">
        <f>AI41+'2025.10'!AN41</f>
        <v>43600</v>
      </c>
      <c r="AO41" s="3"/>
      <c r="AP41" s="11"/>
      <c r="AQ41" s="11">
        <f>AO41+'2025.10'!AQ41</f>
        <v>0</v>
      </c>
      <c r="AR41" s="11">
        <f>AP41+'2025.10'!AR41</f>
        <v>0</v>
      </c>
      <c r="AS41" s="4"/>
      <c r="AT41" s="11"/>
      <c r="AU41" s="11"/>
      <c r="AV41" s="11"/>
      <c r="AW41" s="11">
        <f>AS41+'2025.10'!AW41</f>
        <v>0</v>
      </c>
      <c r="AX41" s="11">
        <f>AT41+'2025.10'!AX41</f>
        <v>0</v>
      </c>
      <c r="AY41" s="11">
        <f>AU41+'2025.10'!AY41</f>
        <v>0</v>
      </c>
      <c r="AZ41" s="11">
        <f>AV41+'2025.10'!AZ41</f>
        <v>0</v>
      </c>
    </row>
    <row r="42" spans="1:52" s="1" customFormat="1">
      <c r="A42" s="526"/>
      <c r="B42" s="526"/>
      <c r="C42" s="16" t="s">
        <v>93</v>
      </c>
      <c r="D42" s="18"/>
      <c r="E42" s="19"/>
      <c r="F42" s="212"/>
      <c r="G42" s="257"/>
      <c r="H42" s="245"/>
      <c r="I42" s="241"/>
      <c r="J42" s="241"/>
      <c r="K42" s="241"/>
      <c r="L42" s="241"/>
      <c r="M42" s="249"/>
      <c r="N42" s="203"/>
      <c r="O42" s="298"/>
      <c r="P42" s="203"/>
      <c r="Q42" s="298"/>
      <c r="R42" s="55"/>
      <c r="S42" s="39"/>
      <c r="T42" s="39"/>
      <c r="U42" s="39"/>
      <c r="V42" s="39"/>
      <c r="W42" s="39"/>
      <c r="X42" s="39"/>
      <c r="Y42" s="221"/>
      <c r="Z42" s="212"/>
      <c r="AA42" s="391"/>
      <c r="AB42" s="393"/>
      <c r="AC42" s="98">
        <f>AA42+'2025.10'!AC42</f>
        <v>0</v>
      </c>
      <c r="AD42" s="99">
        <f>AB42+'2025.10'!AD42</f>
        <v>0</v>
      </c>
      <c r="AE42" s="5"/>
      <c r="AF42" s="5"/>
      <c r="AG42" s="9">
        <f t="shared" si="14"/>
        <v>0</v>
      </c>
      <c r="AH42" s="385"/>
      <c r="AI42" s="9">
        <f t="shared" si="15"/>
        <v>0</v>
      </c>
      <c r="AJ42" s="10">
        <f>AE42+'2025.10'!AJ42</f>
        <v>0</v>
      </c>
      <c r="AK42" s="334">
        <f>AF42+'2025.10'!AK42</f>
        <v>0</v>
      </c>
      <c r="AL42" s="9">
        <f>AG42+'2025.10'!AL42</f>
        <v>0</v>
      </c>
      <c r="AM42" s="334">
        <f>AH42+'2025.10'!AM42</f>
        <v>0</v>
      </c>
      <c r="AN42" s="9">
        <f>AI42+'2025.10'!AN42</f>
        <v>0</v>
      </c>
      <c r="AO42" s="3"/>
      <c r="AP42" s="11"/>
      <c r="AQ42" s="11">
        <f>AO42+'2025.10'!AQ42</f>
        <v>8</v>
      </c>
      <c r="AR42" s="11">
        <f>AP42+'2025.10'!AR42</f>
        <v>0</v>
      </c>
      <c r="AS42" s="4"/>
      <c r="AT42" s="11"/>
      <c r="AU42" s="11"/>
      <c r="AV42" s="11"/>
      <c r="AW42" s="11">
        <f>AS42+'2025.10'!AW42</f>
        <v>0</v>
      </c>
      <c r="AX42" s="11">
        <f>AT42+'2025.10'!AX42</f>
        <v>0</v>
      </c>
      <c r="AY42" s="11">
        <f>AU42+'2025.10'!AY42</f>
        <v>0</v>
      </c>
      <c r="AZ42" s="11">
        <f>AV42+'2025.10'!AZ42</f>
        <v>0</v>
      </c>
    </row>
    <row r="43" spans="1:52" s="1" customFormat="1">
      <c r="A43" s="527"/>
      <c r="B43" s="527"/>
      <c r="C43" s="16" t="s">
        <v>94</v>
      </c>
      <c r="D43" s="18"/>
      <c r="E43" s="19"/>
      <c r="F43" s="212"/>
      <c r="G43" s="257"/>
      <c r="H43" s="245"/>
      <c r="I43" s="241"/>
      <c r="J43" s="241"/>
      <c r="K43" s="241"/>
      <c r="L43" s="241"/>
      <c r="M43" s="249"/>
      <c r="N43" s="203"/>
      <c r="O43" s="298"/>
      <c r="P43" s="203"/>
      <c r="Q43" s="298"/>
      <c r="R43" s="55"/>
      <c r="S43" s="39"/>
      <c r="T43" s="39"/>
      <c r="U43" s="39"/>
      <c r="V43" s="39"/>
      <c r="W43" s="39"/>
      <c r="X43" s="39"/>
      <c r="Y43" s="221"/>
      <c r="Z43" s="212"/>
      <c r="AA43" s="391"/>
      <c r="AB43" s="393"/>
      <c r="AC43" s="98">
        <f>AA43+'2025.10'!AC43</f>
        <v>0</v>
      </c>
      <c r="AD43" s="99">
        <f>AB43+'2025.10'!AD43</f>
        <v>0</v>
      </c>
      <c r="AE43" s="5"/>
      <c r="AF43" s="8"/>
      <c r="AG43" s="9">
        <f t="shared" si="14"/>
        <v>0</v>
      </c>
      <c r="AH43" s="386"/>
      <c r="AI43" s="9">
        <f t="shared" si="15"/>
        <v>0</v>
      </c>
      <c r="AJ43" s="10">
        <f>AE43+'2025.10'!AJ43</f>
        <v>0</v>
      </c>
      <c r="AK43" s="334">
        <f>AF43+'2025.10'!AK43</f>
        <v>0</v>
      </c>
      <c r="AL43" s="9">
        <f>AG43+'2025.10'!AL43</f>
        <v>0</v>
      </c>
      <c r="AM43" s="334">
        <f>AH43+'2025.10'!AM43</f>
        <v>0</v>
      </c>
      <c r="AN43" s="9">
        <f>AI43+'2025.10'!AN43</f>
        <v>0</v>
      </c>
      <c r="AO43" s="3"/>
      <c r="AP43" s="11"/>
      <c r="AQ43" s="11">
        <f>AO43+'2025.10'!AQ43</f>
        <v>0</v>
      </c>
      <c r="AR43" s="11">
        <f>AP43+'2025.10'!AR43</f>
        <v>0</v>
      </c>
      <c r="AS43" s="4"/>
      <c r="AT43" s="11"/>
      <c r="AU43" s="11"/>
      <c r="AV43" s="11"/>
      <c r="AW43" s="11">
        <f>AS43+'2025.10'!AW43</f>
        <v>0</v>
      </c>
      <c r="AX43" s="11">
        <f>AT43+'2025.10'!AX43</f>
        <v>0</v>
      </c>
      <c r="AY43" s="11">
        <f>AU43+'2025.10'!AY43</f>
        <v>0</v>
      </c>
      <c r="AZ43" s="11">
        <f>AV43+'2025.10'!AZ43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2">
        <f t="shared" ref="G44:Q44" si="17">SUM(G36:G43)</f>
        <v>0</v>
      </c>
      <c r="H44" s="269">
        <f t="shared" si="17"/>
        <v>0</v>
      </c>
      <c r="I44" s="280">
        <f t="shared" si="17"/>
        <v>0</v>
      </c>
      <c r="J44" s="280">
        <f t="shared" si="17"/>
        <v>0</v>
      </c>
      <c r="K44" s="280">
        <f t="shared" si="17"/>
        <v>0</v>
      </c>
      <c r="L44" s="280">
        <f t="shared" si="17"/>
        <v>0</v>
      </c>
      <c r="M44" s="275">
        <f t="shared" si="17"/>
        <v>0</v>
      </c>
      <c r="N44" s="208">
        <f t="shared" si="17"/>
        <v>0</v>
      </c>
      <c r="O44" s="305">
        <f t="shared" si="17"/>
        <v>0</v>
      </c>
      <c r="P44" s="204">
        <f t="shared" si="17"/>
        <v>0</v>
      </c>
      <c r="Q44" s="299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7">
        <f t="shared" ref="AA44:AF44" si="20">SUM(AA36:AA43)</f>
        <v>0</v>
      </c>
      <c r="AB44" s="407">
        <f t="shared" si="20"/>
        <v>0</v>
      </c>
      <c r="AC44" s="115">
        <f t="shared" si="20"/>
        <v>296145</v>
      </c>
      <c r="AD44" s="116">
        <f t="shared" si="20"/>
        <v>1999.9982754083785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5">
        <f t="shared" si="21"/>
        <v>0</v>
      </c>
      <c r="AL44" s="109">
        <f t="shared" si="21"/>
        <v>0</v>
      </c>
      <c r="AM44" s="335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5</v>
      </c>
      <c r="AX44" s="112">
        <f t="shared" ref="AX44:AZ44" si="23">SUM(AX36:AX43)</f>
        <v>335</v>
      </c>
      <c r="AY44" s="112">
        <f t="shared" si="23"/>
        <v>844</v>
      </c>
      <c r="AZ44" s="112">
        <f t="shared" si="23"/>
        <v>30</v>
      </c>
    </row>
    <row r="45" spans="1:52" s="1" customFormat="1">
      <c r="A45" s="525">
        <v>4</v>
      </c>
      <c r="B45" s="525">
        <v>1</v>
      </c>
      <c r="C45" s="16" t="s">
        <v>95</v>
      </c>
      <c r="D45" s="18"/>
      <c r="E45" s="19"/>
      <c r="F45" s="212"/>
      <c r="G45" s="257"/>
      <c r="H45" s="245"/>
      <c r="I45" s="241"/>
      <c r="J45" s="241"/>
      <c r="K45" s="241"/>
      <c r="L45" s="241"/>
      <c r="M45" s="249"/>
      <c r="N45" s="203"/>
      <c r="O45" s="298"/>
      <c r="P45" s="203"/>
      <c r="Q45" s="298"/>
      <c r="R45" s="55"/>
      <c r="S45" s="39"/>
      <c r="T45" s="39"/>
      <c r="U45" s="39"/>
      <c r="V45" s="39"/>
      <c r="W45" s="39"/>
      <c r="X45" s="39"/>
      <c r="Y45" s="221"/>
      <c r="Z45" s="212"/>
      <c r="AA45" s="396"/>
      <c r="AB45" s="393"/>
      <c r="AC45" s="98">
        <f>AA45+'2025.10'!AC45</f>
        <v>0</v>
      </c>
      <c r="AD45" s="99">
        <f>AB45+'2025.10'!AD45</f>
        <v>0</v>
      </c>
      <c r="AE45" s="5"/>
      <c r="AF45" s="2"/>
      <c r="AG45" s="9">
        <f t="shared" si="14"/>
        <v>0</v>
      </c>
      <c r="AH45" s="384"/>
      <c r="AI45" s="9">
        <f t="shared" si="15"/>
        <v>0</v>
      </c>
      <c r="AJ45" s="10">
        <f>AE45+'2025.10'!AJ45</f>
        <v>0</v>
      </c>
      <c r="AK45" s="334">
        <f>AF45+'2025.10'!AK45</f>
        <v>0</v>
      </c>
      <c r="AL45" s="9">
        <f>AG45+'2025.10'!AL45</f>
        <v>0</v>
      </c>
      <c r="AM45" s="334">
        <f>AH45+'2025.10'!AM45</f>
        <v>0</v>
      </c>
      <c r="AN45" s="9">
        <f>AI45+'2025.10'!AN45</f>
        <v>0</v>
      </c>
      <c r="AO45" s="3"/>
      <c r="AP45" s="11"/>
      <c r="AQ45" s="11">
        <f>AO45+'2025.10'!AQ45</f>
        <v>0</v>
      </c>
      <c r="AR45" s="11">
        <f>AP45+'2025.10'!AR45</f>
        <v>0</v>
      </c>
      <c r="AS45" s="4"/>
      <c r="AT45" s="11"/>
      <c r="AU45" s="11"/>
      <c r="AV45" s="11"/>
      <c r="AW45" s="11">
        <f>AS45+'2025.10'!AW45</f>
        <v>2</v>
      </c>
      <c r="AX45" s="11">
        <f>AT45+'2025.10'!AX45</f>
        <v>90</v>
      </c>
      <c r="AY45" s="11">
        <f>AU45+'2025.10'!AY45</f>
        <v>187</v>
      </c>
      <c r="AZ45" s="11">
        <f>AV45+'2025.10'!AZ45</f>
        <v>22</v>
      </c>
    </row>
    <row r="46" spans="1:52" s="1" customFormat="1">
      <c r="A46" s="526"/>
      <c r="B46" s="526"/>
      <c r="C46" s="16" t="s">
        <v>96</v>
      </c>
      <c r="D46" s="18"/>
      <c r="E46" s="19"/>
      <c r="F46" s="212"/>
      <c r="G46" s="257"/>
      <c r="H46" s="245"/>
      <c r="I46" s="241"/>
      <c r="J46" s="241"/>
      <c r="K46" s="241"/>
      <c r="L46" s="241"/>
      <c r="M46" s="249"/>
      <c r="N46" s="203"/>
      <c r="O46" s="298"/>
      <c r="P46" s="203"/>
      <c r="Q46" s="298"/>
      <c r="R46" s="55"/>
      <c r="S46" s="39"/>
      <c r="T46" s="39"/>
      <c r="U46" s="39"/>
      <c r="V46" s="39"/>
      <c r="W46" s="39"/>
      <c r="X46" s="39"/>
      <c r="Y46" s="221"/>
      <c r="Z46" s="212"/>
      <c r="AA46" s="396"/>
      <c r="AB46" s="393"/>
      <c r="AC46" s="98">
        <f>AA46+'2025.10'!AC46</f>
        <v>0</v>
      </c>
      <c r="AD46" s="99">
        <f>AB46+'2025.10'!AD46</f>
        <v>0</v>
      </c>
      <c r="AE46" s="5"/>
      <c r="AF46" s="5"/>
      <c r="AG46" s="9">
        <f t="shared" si="14"/>
        <v>0</v>
      </c>
      <c r="AH46" s="385"/>
      <c r="AI46" s="9">
        <f t="shared" si="15"/>
        <v>0</v>
      </c>
      <c r="AJ46" s="10">
        <f>AE46+'2025.10'!AJ46</f>
        <v>3</v>
      </c>
      <c r="AK46" s="334">
        <f>AF46+'2025.10'!AK46</f>
        <v>6</v>
      </c>
      <c r="AL46" s="9">
        <f>AG46+'2025.10'!AL46</f>
        <v>1200</v>
      </c>
      <c r="AM46" s="334">
        <f>AH46+'2025.10'!AM46</f>
        <v>144</v>
      </c>
      <c r="AN46" s="9">
        <f>AI46+'2025.10'!AN46</f>
        <v>57600</v>
      </c>
      <c r="AO46" s="3"/>
      <c r="AP46" s="11"/>
      <c r="AQ46" s="11">
        <f>AO46+'2025.10'!AQ46</f>
        <v>0</v>
      </c>
      <c r="AR46" s="11">
        <f>AP46+'2025.10'!AR46</f>
        <v>0</v>
      </c>
      <c r="AS46" s="4"/>
      <c r="AT46" s="11"/>
      <c r="AU46" s="11"/>
      <c r="AV46" s="11"/>
      <c r="AW46" s="11">
        <f>AS46+'2025.10'!AW46</f>
        <v>0</v>
      </c>
      <c r="AX46" s="11">
        <f>AT46+'2025.10'!AX46</f>
        <v>0</v>
      </c>
      <c r="AY46" s="11">
        <f>AU46+'2025.10'!AY46</f>
        <v>0</v>
      </c>
      <c r="AZ46" s="11">
        <f>AV46+'2025.10'!AZ46</f>
        <v>0</v>
      </c>
    </row>
    <row r="47" spans="1:52" s="1" customFormat="1">
      <c r="A47" s="526"/>
      <c r="B47" s="526"/>
      <c r="C47" s="16" t="s">
        <v>97</v>
      </c>
      <c r="D47" s="18"/>
      <c r="E47" s="19"/>
      <c r="F47" s="212"/>
      <c r="G47" s="257"/>
      <c r="H47" s="245"/>
      <c r="I47" s="241"/>
      <c r="J47" s="241"/>
      <c r="K47" s="241"/>
      <c r="L47" s="241"/>
      <c r="M47" s="249"/>
      <c r="N47" s="203"/>
      <c r="O47" s="298"/>
      <c r="P47" s="203"/>
      <c r="Q47" s="298"/>
      <c r="R47" s="55"/>
      <c r="S47" s="39"/>
      <c r="T47" s="39"/>
      <c r="U47" s="39"/>
      <c r="V47" s="39"/>
      <c r="W47" s="39"/>
      <c r="X47" s="39"/>
      <c r="Y47" s="221"/>
      <c r="Z47" s="212"/>
      <c r="AA47" s="396"/>
      <c r="AB47" s="393"/>
      <c r="AC47" s="98">
        <f>AA47+'2025.10'!AC47</f>
        <v>569024</v>
      </c>
      <c r="AD47" s="99">
        <f>AB47+'2025.10'!AD47</f>
        <v>3900.0109385550213</v>
      </c>
      <c r="AE47" s="5"/>
      <c r="AF47" s="5"/>
      <c r="AG47" s="9">
        <f t="shared" si="14"/>
        <v>0</v>
      </c>
      <c r="AH47" s="385"/>
      <c r="AI47" s="9">
        <f t="shared" si="15"/>
        <v>0</v>
      </c>
      <c r="AJ47" s="10">
        <f>AE47+'2025.10'!AJ47</f>
        <v>1</v>
      </c>
      <c r="AK47" s="334">
        <f>AF47+'2025.10'!AK47</f>
        <v>0</v>
      </c>
      <c r="AL47" s="9">
        <f>AG47+'2025.10'!AL47</f>
        <v>0</v>
      </c>
      <c r="AM47" s="334">
        <f>AH47+'2025.10'!AM47</f>
        <v>41</v>
      </c>
      <c r="AN47" s="9">
        <f>AI47+'2025.10'!AN47</f>
        <v>16400</v>
      </c>
      <c r="AO47" s="3"/>
      <c r="AP47" s="11"/>
      <c r="AQ47" s="11">
        <f>AO47+'2025.10'!AQ47</f>
        <v>0</v>
      </c>
      <c r="AR47" s="11">
        <f>AP47+'2025.10'!AR47</f>
        <v>0</v>
      </c>
      <c r="AS47" s="4"/>
      <c r="AT47" s="11"/>
      <c r="AU47" s="11"/>
      <c r="AV47" s="11"/>
      <c r="AW47" s="11">
        <f>AS47+'2025.10'!AW47</f>
        <v>1</v>
      </c>
      <c r="AX47" s="11">
        <f>AT47+'2025.10'!AX47</f>
        <v>50</v>
      </c>
      <c r="AY47" s="11">
        <f>AU47+'2025.10'!AY47</f>
        <v>66</v>
      </c>
      <c r="AZ47" s="11">
        <f>AV47+'2025.10'!AZ47</f>
        <v>5</v>
      </c>
    </row>
    <row r="48" spans="1:52" s="1" customFormat="1">
      <c r="A48" s="526"/>
      <c r="B48" s="526"/>
      <c r="C48" s="16" t="s">
        <v>98</v>
      </c>
      <c r="D48" s="18"/>
      <c r="E48" s="19"/>
      <c r="F48" s="212"/>
      <c r="G48" s="257"/>
      <c r="H48" s="245"/>
      <c r="I48" s="241"/>
      <c r="J48" s="241"/>
      <c r="K48" s="241"/>
      <c r="L48" s="241"/>
      <c r="M48" s="249"/>
      <c r="N48" s="203"/>
      <c r="O48" s="298"/>
      <c r="P48" s="203"/>
      <c r="Q48" s="298"/>
      <c r="R48" s="55"/>
      <c r="S48" s="39"/>
      <c r="T48" s="39"/>
      <c r="U48" s="39"/>
      <c r="V48" s="39"/>
      <c r="W48" s="39"/>
      <c r="X48" s="39"/>
      <c r="Y48" s="221"/>
      <c r="Z48" s="212"/>
      <c r="AA48" s="396"/>
      <c r="AB48" s="393"/>
      <c r="AC48" s="98">
        <f>AA48+'2025.10'!AC48</f>
        <v>444852</v>
      </c>
      <c r="AD48" s="99">
        <f>AB48+'2025.10'!AD48</f>
        <v>3000.0018425511403</v>
      </c>
      <c r="AE48" s="5"/>
      <c r="AF48" s="5"/>
      <c r="AG48" s="9">
        <f t="shared" si="14"/>
        <v>0</v>
      </c>
      <c r="AH48" s="385"/>
      <c r="AI48" s="9">
        <f t="shared" si="15"/>
        <v>0</v>
      </c>
      <c r="AJ48" s="10">
        <f>AE48+'2025.10'!AJ48</f>
        <v>3</v>
      </c>
      <c r="AK48" s="334">
        <f>AF48+'2025.10'!AK48</f>
        <v>67</v>
      </c>
      <c r="AL48" s="9">
        <f>AG48+'2025.10'!AL48</f>
        <v>13400</v>
      </c>
      <c r="AM48" s="334">
        <f>AH48+'2025.10'!AM48</f>
        <v>155</v>
      </c>
      <c r="AN48" s="9">
        <f>AI48+'2025.10'!AN48</f>
        <v>62000</v>
      </c>
      <c r="AO48" s="3"/>
      <c r="AP48" s="11"/>
      <c r="AQ48" s="11">
        <f>AO48+'2025.10'!AQ48</f>
        <v>0</v>
      </c>
      <c r="AR48" s="11">
        <f>AP48+'2025.10'!AR48</f>
        <v>0</v>
      </c>
      <c r="AS48" s="4"/>
      <c r="AT48" s="11"/>
      <c r="AU48" s="11"/>
      <c r="AV48" s="11"/>
      <c r="AW48" s="11">
        <f>AS48+'2025.10'!AW48</f>
        <v>2</v>
      </c>
      <c r="AX48" s="11">
        <f>AT48+'2025.10'!AX48</f>
        <v>100</v>
      </c>
      <c r="AY48" s="11">
        <f>AU48+'2025.10'!AY48</f>
        <v>875</v>
      </c>
      <c r="AZ48" s="11">
        <f>AV48+'2025.10'!AZ48</f>
        <v>17</v>
      </c>
    </row>
    <row r="49" spans="1:52" s="1" customFormat="1">
      <c r="A49" s="526"/>
      <c r="B49" s="526"/>
      <c r="C49" s="16" t="s">
        <v>99</v>
      </c>
      <c r="D49" s="18"/>
      <c r="E49" s="19"/>
      <c r="F49" s="212"/>
      <c r="G49" s="257"/>
      <c r="H49" s="245"/>
      <c r="I49" s="241"/>
      <c r="J49" s="241"/>
      <c r="K49" s="241"/>
      <c r="L49" s="241"/>
      <c r="M49" s="249"/>
      <c r="N49" s="203"/>
      <c r="O49" s="298"/>
      <c r="P49" s="203"/>
      <c r="Q49" s="298"/>
      <c r="R49" s="55"/>
      <c r="S49" s="39"/>
      <c r="T49" s="39"/>
      <c r="U49" s="39"/>
      <c r="V49" s="39"/>
      <c r="W49" s="39"/>
      <c r="X49" s="39"/>
      <c r="Y49" s="221"/>
      <c r="Z49" s="212"/>
      <c r="AA49" s="396"/>
      <c r="AB49" s="393"/>
      <c r="AC49" s="98">
        <f>AA49+'2025.10'!AC49</f>
        <v>0</v>
      </c>
      <c r="AD49" s="99">
        <f>AB49+'2025.10'!AD49</f>
        <v>0</v>
      </c>
      <c r="AE49" s="5"/>
      <c r="AF49" s="5"/>
      <c r="AG49" s="9">
        <f t="shared" si="14"/>
        <v>0</v>
      </c>
      <c r="AH49" s="5"/>
      <c r="AI49" s="9">
        <f t="shared" si="15"/>
        <v>0</v>
      </c>
      <c r="AJ49" s="10">
        <f>AE49+'2025.10'!AJ49</f>
        <v>2</v>
      </c>
      <c r="AK49" s="334">
        <f>AF49+'2025.10'!AK49</f>
        <v>0</v>
      </c>
      <c r="AL49" s="9">
        <f>AG49+'2025.10'!AL49</f>
        <v>0</v>
      </c>
      <c r="AM49" s="334">
        <f>AH49+'2025.10'!AM49</f>
        <v>108</v>
      </c>
      <c r="AN49" s="9">
        <f>AI49+'2025.10'!AN49</f>
        <v>43200</v>
      </c>
      <c r="AO49" s="6"/>
      <c r="AP49" s="11"/>
      <c r="AQ49" s="11">
        <f>AO49+'2025.10'!AQ49</f>
        <v>0</v>
      </c>
      <c r="AR49" s="11">
        <f>AP49+'2025.10'!AR49</f>
        <v>0</v>
      </c>
      <c r="AS49" s="4"/>
      <c r="AT49" s="11"/>
      <c r="AU49" s="11"/>
      <c r="AV49" s="11"/>
      <c r="AW49" s="11">
        <f>AS49+'2025.10'!AW49</f>
        <v>0</v>
      </c>
      <c r="AX49" s="11">
        <f>AT49+'2025.10'!AX49</f>
        <v>0</v>
      </c>
      <c r="AY49" s="11">
        <f>AU49+'2025.10'!AY49</f>
        <v>0</v>
      </c>
      <c r="AZ49" s="11">
        <f>AV49+'2025.10'!AZ49</f>
        <v>0</v>
      </c>
    </row>
    <row r="50" spans="1:52" s="1" customFormat="1">
      <c r="A50" s="526"/>
      <c r="B50" s="526"/>
      <c r="C50" s="16" t="s">
        <v>100</v>
      </c>
      <c r="D50" s="18"/>
      <c r="E50" s="19"/>
      <c r="F50" s="212"/>
      <c r="G50" s="257"/>
      <c r="H50" s="245"/>
      <c r="I50" s="241"/>
      <c r="J50" s="241"/>
      <c r="K50" s="241"/>
      <c r="L50" s="241"/>
      <c r="M50" s="249"/>
      <c r="N50" s="203"/>
      <c r="O50" s="298"/>
      <c r="P50" s="203"/>
      <c r="Q50" s="298"/>
      <c r="R50" s="55"/>
      <c r="S50" s="39"/>
      <c r="T50" s="39"/>
      <c r="U50" s="39"/>
      <c r="V50" s="39"/>
      <c r="W50" s="39"/>
      <c r="X50" s="39"/>
      <c r="Y50" s="221"/>
      <c r="Z50" s="212"/>
      <c r="AA50" s="391"/>
      <c r="AB50" s="393"/>
      <c r="AC50" s="98">
        <f>AA50+'2025.10'!AC50</f>
        <v>0</v>
      </c>
      <c r="AD50" s="99">
        <f>AB50+'2025.10'!AD50</f>
        <v>0</v>
      </c>
      <c r="AE50" s="5"/>
      <c r="AF50" s="5"/>
      <c r="AG50" s="9">
        <f t="shared" si="14"/>
        <v>0</v>
      </c>
      <c r="AH50" s="5"/>
      <c r="AI50" s="9">
        <f t="shared" si="15"/>
        <v>0</v>
      </c>
      <c r="AJ50" s="10">
        <f>AE50+'2025.10'!AJ50</f>
        <v>1</v>
      </c>
      <c r="AK50" s="334">
        <f>AF50+'2025.10'!AK50</f>
        <v>0</v>
      </c>
      <c r="AL50" s="9">
        <f>AG50+'2025.10'!AL50</f>
        <v>0</v>
      </c>
      <c r="AM50" s="334">
        <f>AH50+'2025.10'!AM50</f>
        <v>35</v>
      </c>
      <c r="AN50" s="9">
        <f>AI50+'2025.10'!AN50</f>
        <v>14000</v>
      </c>
      <c r="AO50" s="6"/>
      <c r="AP50" s="11"/>
      <c r="AQ50" s="11">
        <f>AO50+'2025.10'!AQ50</f>
        <v>0</v>
      </c>
      <c r="AR50" s="11">
        <f>AP50+'2025.10'!AR50</f>
        <v>0</v>
      </c>
      <c r="AS50" s="4"/>
      <c r="AT50" s="11"/>
      <c r="AU50" s="11"/>
      <c r="AV50" s="11"/>
      <c r="AW50" s="11">
        <f>AS50+'2025.10'!AW50</f>
        <v>0</v>
      </c>
      <c r="AX50" s="11">
        <f>AT50+'2025.10'!AX50</f>
        <v>0</v>
      </c>
      <c r="AY50" s="11">
        <f>AU50+'2025.10'!AY50</f>
        <v>0</v>
      </c>
      <c r="AZ50" s="11">
        <f>AV50+'2025.10'!AZ50</f>
        <v>0</v>
      </c>
    </row>
    <row r="51" spans="1:52" s="1" customFormat="1">
      <c r="A51" s="526"/>
      <c r="B51" s="526"/>
      <c r="C51" s="16" t="s">
        <v>101</v>
      </c>
      <c r="D51" s="18"/>
      <c r="E51" s="19"/>
      <c r="F51" s="212"/>
      <c r="G51" s="257"/>
      <c r="H51" s="245"/>
      <c r="I51" s="241"/>
      <c r="J51" s="241"/>
      <c r="K51" s="241"/>
      <c r="L51" s="241"/>
      <c r="M51" s="249"/>
      <c r="N51" s="203"/>
      <c r="O51" s="298"/>
      <c r="P51" s="203"/>
      <c r="Q51" s="298"/>
      <c r="R51" s="55"/>
      <c r="S51" s="39"/>
      <c r="T51" s="39"/>
      <c r="U51" s="39"/>
      <c r="V51" s="39"/>
      <c r="W51" s="39"/>
      <c r="X51" s="39"/>
      <c r="Y51" s="221"/>
      <c r="Z51" s="212"/>
      <c r="AA51" s="391"/>
      <c r="AB51" s="393"/>
      <c r="AC51" s="98">
        <f>AA51+'2025.10'!AC51</f>
        <v>0</v>
      </c>
      <c r="AD51" s="99">
        <f>AB51+'2025.10'!AD51</f>
        <v>0</v>
      </c>
      <c r="AE51" s="5"/>
      <c r="AF51" s="5"/>
      <c r="AG51" s="9">
        <f t="shared" si="14"/>
        <v>0</v>
      </c>
      <c r="AH51" s="385"/>
      <c r="AI51" s="9">
        <f t="shared" si="15"/>
        <v>0</v>
      </c>
      <c r="AJ51" s="10">
        <f>AE51+'2025.10'!AJ51</f>
        <v>1</v>
      </c>
      <c r="AK51" s="334">
        <f>AF51+'2025.10'!AK51</f>
        <v>0</v>
      </c>
      <c r="AL51" s="9">
        <f>AG51+'2025.10'!AL51</f>
        <v>0</v>
      </c>
      <c r="AM51" s="334">
        <f>AH51+'2025.10'!AM51</f>
        <v>42</v>
      </c>
      <c r="AN51" s="9">
        <f>AI51+'2025.10'!AN51</f>
        <v>16800</v>
      </c>
      <c r="AO51" s="3"/>
      <c r="AP51" s="11"/>
      <c r="AQ51" s="11">
        <f>AO51+'2025.10'!AQ51</f>
        <v>0</v>
      </c>
      <c r="AR51" s="11">
        <f>AP51+'2025.10'!AR51</f>
        <v>0</v>
      </c>
      <c r="AS51" s="4"/>
      <c r="AT51" s="11"/>
      <c r="AU51" s="11"/>
      <c r="AV51" s="11"/>
      <c r="AW51" s="11">
        <f>AS51+'2025.10'!AW51</f>
        <v>2</v>
      </c>
      <c r="AX51" s="11">
        <f>AT51+'2025.10'!AX51</f>
        <v>120</v>
      </c>
      <c r="AY51" s="11">
        <f>AU51+'2025.10'!AY51</f>
        <v>280</v>
      </c>
      <c r="AZ51" s="11">
        <f>AV51+'2025.10'!AZ51</f>
        <v>9</v>
      </c>
    </row>
    <row r="52" spans="1:52" s="1" customFormat="1">
      <c r="A52" s="526"/>
      <c r="B52" s="527"/>
      <c r="C52" s="16" t="s">
        <v>102</v>
      </c>
      <c r="D52" s="18"/>
      <c r="E52" s="19"/>
      <c r="F52" s="212"/>
      <c r="G52" s="257"/>
      <c r="H52" s="245"/>
      <c r="I52" s="241"/>
      <c r="J52" s="241"/>
      <c r="K52" s="241"/>
      <c r="L52" s="241"/>
      <c r="M52" s="249"/>
      <c r="N52" s="203"/>
      <c r="O52" s="298"/>
      <c r="P52" s="203"/>
      <c r="Q52" s="298"/>
      <c r="R52" s="55"/>
      <c r="S52" s="39"/>
      <c r="T52" s="39"/>
      <c r="U52" s="39"/>
      <c r="V52" s="39"/>
      <c r="W52" s="39"/>
      <c r="X52" s="39"/>
      <c r="Y52" s="221"/>
      <c r="Z52" s="212"/>
      <c r="AA52" s="391"/>
      <c r="AB52" s="393"/>
      <c r="AC52" s="98">
        <f>AA52+'2025.10'!AC52</f>
        <v>148707</v>
      </c>
      <c r="AD52" s="99">
        <f>AB52+'2025.10'!AD52</f>
        <v>1000.0009212755701</v>
      </c>
      <c r="AE52" s="5"/>
      <c r="AF52" s="5"/>
      <c r="AG52" s="9">
        <f t="shared" si="14"/>
        <v>0</v>
      </c>
      <c r="AH52" s="385"/>
      <c r="AI52" s="9">
        <f t="shared" si="15"/>
        <v>0</v>
      </c>
      <c r="AJ52" s="10">
        <f>AE52+'2025.10'!AJ52</f>
        <v>1</v>
      </c>
      <c r="AK52" s="334">
        <f>AF52+'2025.10'!AK52</f>
        <v>0</v>
      </c>
      <c r="AL52" s="9">
        <f>AG52+'2025.10'!AL52</f>
        <v>0</v>
      </c>
      <c r="AM52" s="334">
        <f>AH52+'2025.10'!AM52</f>
        <v>26</v>
      </c>
      <c r="AN52" s="9">
        <f>AI52+'2025.10'!AN52</f>
        <v>10400</v>
      </c>
      <c r="AO52" s="3"/>
      <c r="AP52" s="11"/>
      <c r="AQ52" s="11">
        <f>AO52+'2025.10'!AQ52</f>
        <v>0</v>
      </c>
      <c r="AR52" s="11">
        <f>AP52+'2025.10'!AR52</f>
        <v>0</v>
      </c>
      <c r="AS52" s="4"/>
      <c r="AT52" s="11"/>
      <c r="AU52" s="11"/>
      <c r="AV52" s="11"/>
      <c r="AW52" s="11">
        <f>AS52+'2025.10'!AW52</f>
        <v>0</v>
      </c>
      <c r="AX52" s="11">
        <f>AT52+'2025.10'!AX52</f>
        <v>0</v>
      </c>
      <c r="AY52" s="11">
        <f>AU52+'2025.10'!AY52</f>
        <v>0</v>
      </c>
      <c r="AZ52" s="11">
        <f>AV52+'2025.10'!AZ52</f>
        <v>0</v>
      </c>
    </row>
    <row r="53" spans="1:52" s="1" customFormat="1">
      <c r="A53" s="526"/>
      <c r="B53" s="525">
        <v>2</v>
      </c>
      <c r="C53" s="16" t="s">
        <v>103</v>
      </c>
      <c r="D53" s="18"/>
      <c r="E53" s="19"/>
      <c r="F53" s="212"/>
      <c r="G53" s="257"/>
      <c r="H53" s="245"/>
      <c r="I53" s="241"/>
      <c r="J53" s="241"/>
      <c r="K53" s="241"/>
      <c r="L53" s="241"/>
      <c r="M53" s="249"/>
      <c r="N53" s="203"/>
      <c r="O53" s="298"/>
      <c r="P53" s="203"/>
      <c r="Q53" s="298"/>
      <c r="R53" s="55"/>
      <c r="S53" s="39"/>
      <c r="T53" s="39"/>
      <c r="U53" s="39"/>
      <c r="V53" s="39"/>
      <c r="W53" s="39"/>
      <c r="X53" s="39"/>
      <c r="Y53" s="221"/>
      <c r="Z53" s="212"/>
      <c r="AA53" s="396"/>
      <c r="AB53" s="393"/>
      <c r="AC53" s="98">
        <f>AA53+'2025.10'!AC53</f>
        <v>0</v>
      </c>
      <c r="AD53" s="99">
        <f>AB53+'2025.10'!AD53</f>
        <v>0</v>
      </c>
      <c r="AE53" s="5"/>
      <c r="AF53" s="5"/>
      <c r="AG53" s="9">
        <f t="shared" si="14"/>
        <v>0</v>
      </c>
      <c r="AH53" s="385"/>
      <c r="AI53" s="9">
        <f t="shared" si="15"/>
        <v>0</v>
      </c>
      <c r="AJ53" s="10">
        <f>AE53+'2025.10'!AJ53</f>
        <v>1</v>
      </c>
      <c r="AK53" s="334">
        <f>AF53+'2025.10'!AK53</f>
        <v>0</v>
      </c>
      <c r="AL53" s="9">
        <f>AG53+'2025.10'!AL53</f>
        <v>0</v>
      </c>
      <c r="AM53" s="334">
        <f>AH53+'2025.10'!AM53</f>
        <v>7</v>
      </c>
      <c r="AN53" s="9">
        <f>AI53+'2025.10'!AN53</f>
        <v>2800</v>
      </c>
      <c r="AO53" s="3"/>
      <c r="AP53" s="11"/>
      <c r="AQ53" s="11">
        <f>AO53+'2025.10'!AQ53</f>
        <v>0</v>
      </c>
      <c r="AR53" s="11">
        <f>AP53+'2025.10'!AR53</f>
        <v>0</v>
      </c>
      <c r="AS53" s="4"/>
      <c r="AT53" s="11"/>
      <c r="AU53" s="11"/>
      <c r="AV53" s="11"/>
      <c r="AW53" s="11">
        <f>AS53+'2025.10'!AW53</f>
        <v>0</v>
      </c>
      <c r="AX53" s="11">
        <f>AT53+'2025.10'!AX53</f>
        <v>0</v>
      </c>
      <c r="AY53" s="11">
        <f>AU53+'2025.10'!AY53</f>
        <v>0</v>
      </c>
      <c r="AZ53" s="11">
        <f>AV53+'2025.10'!AZ53</f>
        <v>0</v>
      </c>
    </row>
    <row r="54" spans="1:52" s="1" customFormat="1">
      <c r="A54" s="526"/>
      <c r="B54" s="526"/>
      <c r="C54" s="16" t="s">
        <v>104</v>
      </c>
      <c r="D54" s="18"/>
      <c r="E54" s="19"/>
      <c r="F54" s="212"/>
      <c r="G54" s="257"/>
      <c r="H54" s="245"/>
      <c r="I54" s="241"/>
      <c r="J54" s="241"/>
      <c r="K54" s="241"/>
      <c r="L54" s="241"/>
      <c r="M54" s="249"/>
      <c r="N54" s="203"/>
      <c r="O54" s="298"/>
      <c r="P54" s="203"/>
      <c r="Q54" s="298"/>
      <c r="R54" s="55"/>
      <c r="S54" s="39"/>
      <c r="T54" s="39"/>
      <c r="U54" s="39"/>
      <c r="V54" s="39"/>
      <c r="W54" s="39"/>
      <c r="X54" s="39"/>
      <c r="Y54" s="221"/>
      <c r="Z54" s="212"/>
      <c r="AA54" s="396"/>
      <c r="AB54" s="393"/>
      <c r="AC54" s="98">
        <f>AA54+'2025.10'!AC54</f>
        <v>0</v>
      </c>
      <c r="AD54" s="99">
        <f>AB54+'2025.10'!AD54</f>
        <v>0</v>
      </c>
      <c r="AE54" s="5"/>
      <c r="AF54" s="5"/>
      <c r="AG54" s="9">
        <f t="shared" si="14"/>
        <v>0</v>
      </c>
      <c r="AH54" s="385"/>
      <c r="AI54" s="9">
        <f t="shared" si="15"/>
        <v>0</v>
      </c>
      <c r="AJ54" s="10">
        <f>AE54+'2025.10'!AJ54</f>
        <v>1</v>
      </c>
      <c r="AK54" s="334">
        <f>AF54+'2025.10'!AK54</f>
        <v>0</v>
      </c>
      <c r="AL54" s="9">
        <f>AG54+'2025.10'!AL54</f>
        <v>0</v>
      </c>
      <c r="AM54" s="334">
        <f>AH54+'2025.10'!AM54</f>
        <v>6</v>
      </c>
      <c r="AN54" s="9">
        <f>AI54+'2025.10'!AN54</f>
        <v>2400</v>
      </c>
      <c r="AO54" s="3"/>
      <c r="AP54" s="11"/>
      <c r="AQ54" s="11">
        <f>AO54+'2025.10'!AQ54</f>
        <v>0</v>
      </c>
      <c r="AR54" s="11">
        <f>AP54+'2025.10'!AR54</f>
        <v>0</v>
      </c>
      <c r="AS54" s="4"/>
      <c r="AT54" s="11"/>
      <c r="AU54" s="11"/>
      <c r="AV54" s="11"/>
      <c r="AW54" s="11">
        <f>AS54+'2025.10'!AW54</f>
        <v>0</v>
      </c>
      <c r="AX54" s="11">
        <f>AT54+'2025.10'!AX54</f>
        <v>0</v>
      </c>
      <c r="AY54" s="11">
        <f>AU54+'2025.10'!AY54</f>
        <v>0</v>
      </c>
      <c r="AZ54" s="11">
        <f>AV54+'2025.10'!AZ54</f>
        <v>0</v>
      </c>
    </row>
    <row r="55" spans="1:52" s="1" customFormat="1">
      <c r="A55" s="526"/>
      <c r="B55" s="526"/>
      <c r="C55" s="16" t="s">
        <v>105</v>
      </c>
      <c r="D55" s="18"/>
      <c r="E55" s="19"/>
      <c r="F55" s="212"/>
      <c r="G55" s="257"/>
      <c r="H55" s="245"/>
      <c r="I55" s="241"/>
      <c r="J55" s="241"/>
      <c r="K55" s="241"/>
      <c r="L55" s="241"/>
      <c r="M55" s="249"/>
      <c r="N55" s="203"/>
      <c r="O55" s="298"/>
      <c r="P55" s="203"/>
      <c r="Q55" s="298"/>
      <c r="R55" s="55"/>
      <c r="S55" s="39"/>
      <c r="T55" s="39"/>
      <c r="U55" s="39"/>
      <c r="V55" s="39"/>
      <c r="W55" s="39"/>
      <c r="X55" s="39"/>
      <c r="Y55" s="221"/>
      <c r="Z55" s="212"/>
      <c r="AA55" s="391"/>
      <c r="AB55" s="393"/>
      <c r="AC55" s="98">
        <f>AA55+'2025.10'!AC55</f>
        <v>324491</v>
      </c>
      <c r="AD55" s="99">
        <f>AB55+'2025.10'!AD55</f>
        <v>2200.0001898604369</v>
      </c>
      <c r="AE55" s="5"/>
      <c r="AF55" s="5"/>
      <c r="AG55" s="9">
        <f t="shared" si="14"/>
        <v>0</v>
      </c>
      <c r="AH55" s="385"/>
      <c r="AI55" s="9">
        <f t="shared" si="15"/>
        <v>0</v>
      </c>
      <c r="AJ55" s="10">
        <f>AE55+'2025.10'!AJ55</f>
        <v>1</v>
      </c>
      <c r="AK55" s="334">
        <f>AF55+'2025.10'!AK55</f>
        <v>0</v>
      </c>
      <c r="AL55" s="9">
        <f>AG55+'2025.10'!AL55</f>
        <v>0</v>
      </c>
      <c r="AM55" s="334">
        <f>AH55+'2025.10'!AM55</f>
        <v>7</v>
      </c>
      <c r="AN55" s="9">
        <f>AI55+'2025.10'!AN55</f>
        <v>2800</v>
      </c>
      <c r="AO55" s="3"/>
      <c r="AP55" s="11"/>
      <c r="AQ55" s="11">
        <f>AO55+'2025.10'!AQ55</f>
        <v>0</v>
      </c>
      <c r="AR55" s="11">
        <f>AP55+'2025.10'!AR55</f>
        <v>0</v>
      </c>
      <c r="AS55" s="4"/>
      <c r="AT55" s="11"/>
      <c r="AU55" s="11"/>
      <c r="AV55" s="11"/>
      <c r="AW55" s="11">
        <f>AS55+'2025.10'!AW55</f>
        <v>0</v>
      </c>
      <c r="AX55" s="11">
        <f>AT55+'2025.10'!AX55</f>
        <v>0</v>
      </c>
      <c r="AY55" s="11">
        <f>AU55+'2025.10'!AY55</f>
        <v>0</v>
      </c>
      <c r="AZ55" s="11">
        <f>AV55+'2025.10'!AZ55</f>
        <v>0</v>
      </c>
    </row>
    <row r="56" spans="1:52" s="1" customFormat="1">
      <c r="A56" s="526"/>
      <c r="B56" s="526"/>
      <c r="C56" s="16" t="s">
        <v>106</v>
      </c>
      <c r="D56" s="18"/>
      <c r="E56" s="19"/>
      <c r="F56" s="212"/>
      <c r="G56" s="257"/>
      <c r="H56" s="245"/>
      <c r="I56" s="241"/>
      <c r="J56" s="241"/>
      <c r="K56" s="241"/>
      <c r="L56" s="241"/>
      <c r="M56" s="249"/>
      <c r="N56" s="203"/>
      <c r="O56" s="298"/>
      <c r="P56" s="203"/>
      <c r="Q56" s="298"/>
      <c r="R56" s="55"/>
      <c r="S56" s="39"/>
      <c r="T56" s="39"/>
      <c r="U56" s="39"/>
      <c r="V56" s="39"/>
      <c r="W56" s="39"/>
      <c r="X56" s="39"/>
      <c r="Y56" s="221"/>
      <c r="Z56" s="212"/>
      <c r="AA56" s="391"/>
      <c r="AB56" s="393"/>
      <c r="AC56" s="98">
        <f>AA56+'2025.10'!AC56</f>
        <v>436318</v>
      </c>
      <c r="AD56" s="99">
        <f>AB56+'2025.10'!AD56</f>
        <v>2999.9555534663068</v>
      </c>
      <c r="AE56" s="5"/>
      <c r="AF56" s="5"/>
      <c r="AG56" s="9">
        <f t="shared" si="14"/>
        <v>0</v>
      </c>
      <c r="AH56" s="385"/>
      <c r="AI56" s="9">
        <f t="shared" si="15"/>
        <v>0</v>
      </c>
      <c r="AJ56" s="10">
        <f>AE56+'2025.10'!AJ56</f>
        <v>1</v>
      </c>
      <c r="AK56" s="334">
        <f>AF56+'2025.10'!AK56</f>
        <v>0</v>
      </c>
      <c r="AL56" s="9">
        <f>AG56+'2025.10'!AL56</f>
        <v>0</v>
      </c>
      <c r="AM56" s="334">
        <f>AH56+'2025.10'!AM56</f>
        <v>7</v>
      </c>
      <c r="AN56" s="9">
        <f>AI56+'2025.10'!AN56</f>
        <v>2800</v>
      </c>
      <c r="AO56" s="3"/>
      <c r="AP56" s="11"/>
      <c r="AQ56" s="11">
        <f>AO56+'2025.10'!AQ56</f>
        <v>0</v>
      </c>
      <c r="AR56" s="11">
        <f>AP56+'2025.10'!AR56</f>
        <v>0</v>
      </c>
      <c r="AS56" s="4"/>
      <c r="AT56" s="11"/>
      <c r="AU56" s="11"/>
      <c r="AV56" s="11"/>
      <c r="AW56" s="11">
        <f>AS56+'2025.10'!AW56</f>
        <v>0</v>
      </c>
      <c r="AX56" s="11">
        <f>AT56+'2025.10'!AX56</f>
        <v>0</v>
      </c>
      <c r="AY56" s="11">
        <f>AU56+'2025.10'!AY56</f>
        <v>0</v>
      </c>
      <c r="AZ56" s="11">
        <f>AV56+'2025.10'!AZ56</f>
        <v>0</v>
      </c>
    </row>
    <row r="57" spans="1:52" s="1" customFormat="1">
      <c r="A57" s="526"/>
      <c r="B57" s="526"/>
      <c r="C57" s="16" t="s">
        <v>107</v>
      </c>
      <c r="D57" s="18"/>
      <c r="E57" s="19"/>
      <c r="F57" s="212"/>
      <c r="G57" s="257"/>
      <c r="H57" s="245"/>
      <c r="I57" s="241"/>
      <c r="J57" s="241"/>
      <c r="K57" s="241"/>
      <c r="L57" s="241"/>
      <c r="M57" s="249"/>
      <c r="N57" s="203"/>
      <c r="O57" s="298"/>
      <c r="P57" s="203"/>
      <c r="Q57" s="298"/>
      <c r="R57" s="55"/>
      <c r="S57" s="39"/>
      <c r="T57" s="39"/>
      <c r="U57" s="39"/>
      <c r="V57" s="39"/>
      <c r="W57" s="39"/>
      <c r="X57" s="39"/>
      <c r="Y57" s="221"/>
      <c r="Z57" s="212"/>
      <c r="AA57" s="391"/>
      <c r="AB57" s="406"/>
      <c r="AC57" s="98">
        <f>AA57+'2025.10'!AC57</f>
        <v>746838</v>
      </c>
      <c r="AD57" s="99">
        <f>AB57+'2025.10'!AD57</f>
        <v>5000.0020084685066</v>
      </c>
      <c r="AE57" s="5"/>
      <c r="AF57" s="5"/>
      <c r="AG57" s="9">
        <f t="shared" si="14"/>
        <v>0</v>
      </c>
      <c r="AH57" s="385"/>
      <c r="AI57" s="9">
        <f t="shared" si="15"/>
        <v>0</v>
      </c>
      <c r="AJ57" s="10">
        <f>AE57+'2025.10'!AJ57</f>
        <v>1</v>
      </c>
      <c r="AK57" s="334">
        <f>AF57+'2025.10'!AK57</f>
        <v>0</v>
      </c>
      <c r="AL57" s="9">
        <f>AG57+'2025.10'!AL57</f>
        <v>0</v>
      </c>
      <c r="AM57" s="334">
        <f>AH57+'2025.10'!AM57</f>
        <v>7</v>
      </c>
      <c r="AN57" s="9">
        <f>AI57+'2025.10'!AN57</f>
        <v>2800</v>
      </c>
      <c r="AO57" s="3"/>
      <c r="AP57" s="11"/>
      <c r="AQ57" s="11">
        <f>AO57+'2025.10'!AQ57</f>
        <v>0</v>
      </c>
      <c r="AR57" s="11">
        <f>AP57+'2025.10'!AR57</f>
        <v>0</v>
      </c>
      <c r="AS57" s="4"/>
      <c r="AT57" s="11"/>
      <c r="AU57" s="11"/>
      <c r="AV57" s="11"/>
      <c r="AW57" s="11">
        <f>AS57+'2025.10'!AW57</f>
        <v>0</v>
      </c>
      <c r="AX57" s="11">
        <f>AT57+'2025.10'!AX57</f>
        <v>0</v>
      </c>
      <c r="AY57" s="11">
        <f>AU57+'2025.10'!AY57</f>
        <v>0</v>
      </c>
      <c r="AZ57" s="11">
        <f>AV57+'2025.10'!AZ57</f>
        <v>0</v>
      </c>
    </row>
    <row r="58" spans="1:52" s="1" customFormat="1">
      <c r="A58" s="526"/>
      <c r="B58" s="526"/>
      <c r="C58" s="16" t="s">
        <v>108</v>
      </c>
      <c r="D58" s="18"/>
      <c r="E58" s="19"/>
      <c r="F58" s="212"/>
      <c r="G58" s="257"/>
      <c r="H58" s="245"/>
      <c r="I58" s="241"/>
      <c r="J58" s="241"/>
      <c r="K58" s="241"/>
      <c r="L58" s="241"/>
      <c r="M58" s="249"/>
      <c r="N58" s="203"/>
      <c r="O58" s="298"/>
      <c r="P58" s="203"/>
      <c r="Q58" s="298"/>
      <c r="R58" s="55"/>
      <c r="S58" s="39"/>
      <c r="T58" s="39"/>
      <c r="U58" s="39"/>
      <c r="V58" s="39"/>
      <c r="W58" s="39"/>
      <c r="X58" s="39"/>
      <c r="Y58" s="221"/>
      <c r="Z58" s="212"/>
      <c r="AA58" s="391"/>
      <c r="AB58" s="393"/>
      <c r="AC58" s="98">
        <f>AA58+'2025.10'!AC58</f>
        <v>0</v>
      </c>
      <c r="AD58" s="99">
        <f>AB58+'2025.10'!AD58</f>
        <v>0</v>
      </c>
      <c r="AE58" s="5"/>
      <c r="AF58" s="5"/>
      <c r="AG58" s="9">
        <f t="shared" si="14"/>
        <v>0</v>
      </c>
      <c r="AH58" s="385"/>
      <c r="AI58" s="9">
        <f t="shared" si="15"/>
        <v>0</v>
      </c>
      <c r="AJ58" s="10">
        <f>AE58+'2025.10'!AJ58</f>
        <v>1</v>
      </c>
      <c r="AK58" s="334">
        <f>AF58+'2025.10'!AK58</f>
        <v>0</v>
      </c>
      <c r="AL58" s="9">
        <f>AG58+'2025.10'!AL58</f>
        <v>0</v>
      </c>
      <c r="AM58" s="334">
        <f>AH58+'2025.10'!AM58</f>
        <v>7</v>
      </c>
      <c r="AN58" s="9">
        <f>AI58+'2025.10'!AN58</f>
        <v>2800</v>
      </c>
      <c r="AO58" s="3"/>
      <c r="AP58" s="11"/>
      <c r="AQ58" s="11">
        <f>AO58+'2025.10'!AQ58</f>
        <v>0</v>
      </c>
      <c r="AR58" s="11">
        <f>AP58+'2025.10'!AR58</f>
        <v>0</v>
      </c>
      <c r="AS58" s="4"/>
      <c r="AT58" s="11"/>
      <c r="AU58" s="11"/>
      <c r="AV58" s="11"/>
      <c r="AW58" s="11">
        <f>AS58+'2025.10'!AW58</f>
        <v>0</v>
      </c>
      <c r="AX58" s="11">
        <f>AT58+'2025.10'!AX58</f>
        <v>0</v>
      </c>
      <c r="AY58" s="11">
        <f>AU58+'2025.10'!AY58</f>
        <v>0</v>
      </c>
      <c r="AZ58" s="11">
        <f>AV58+'2025.10'!AZ58</f>
        <v>0</v>
      </c>
    </row>
    <row r="59" spans="1:52" s="1" customFormat="1">
      <c r="A59" s="526"/>
      <c r="B59" s="526"/>
      <c r="C59" s="16" t="s">
        <v>109</v>
      </c>
      <c r="D59" s="18"/>
      <c r="E59" s="19"/>
      <c r="F59" s="212"/>
      <c r="G59" s="257"/>
      <c r="H59" s="245"/>
      <c r="I59" s="241"/>
      <c r="J59" s="241"/>
      <c r="K59" s="241"/>
      <c r="L59" s="241"/>
      <c r="M59" s="249"/>
      <c r="N59" s="203"/>
      <c r="O59" s="298"/>
      <c r="P59" s="203"/>
      <c r="Q59" s="298"/>
      <c r="R59" s="55"/>
      <c r="S59" s="39"/>
      <c r="T59" s="39"/>
      <c r="U59" s="39"/>
      <c r="V59" s="39"/>
      <c r="W59" s="39"/>
      <c r="X59" s="39"/>
      <c r="Y59" s="221"/>
      <c r="Z59" s="212"/>
      <c r="AA59" s="391"/>
      <c r="AB59" s="393"/>
      <c r="AC59" s="98">
        <f>AA59+'2025.10'!AC58</f>
        <v>0</v>
      </c>
      <c r="AD59" s="99">
        <f>AB59+'2025.10'!AD58</f>
        <v>0</v>
      </c>
      <c r="AE59" s="5"/>
      <c r="AF59" s="8"/>
      <c r="AG59" s="9">
        <f t="shared" ref="AG59" si="24">AF59*$AG$5</f>
        <v>0</v>
      </c>
      <c r="AH59" s="386"/>
      <c r="AI59" s="9">
        <f t="shared" ref="AI59" si="25">AH59*$AI$5</f>
        <v>0</v>
      </c>
      <c r="AJ59" s="10">
        <f>AE59+'2025.10'!AJ59</f>
        <v>1</v>
      </c>
      <c r="AK59" s="334">
        <f>AF59+'2025.10'!AK59</f>
        <v>0</v>
      </c>
      <c r="AL59" s="9">
        <f>AG59+'2025.10'!AL59</f>
        <v>0</v>
      </c>
      <c r="AM59" s="334">
        <f>AH59+'2025.10'!AM59</f>
        <v>6</v>
      </c>
      <c r="AN59" s="9">
        <f>AI59+'2025.10'!AN59</f>
        <v>2400</v>
      </c>
      <c r="AO59" s="3"/>
      <c r="AP59" s="11"/>
      <c r="AQ59" s="11">
        <f>AO59+'2025.10'!AQ59</f>
        <v>0</v>
      </c>
      <c r="AR59" s="11">
        <f>AP59+'2025.10'!AR59</f>
        <v>0</v>
      </c>
      <c r="AS59" s="4"/>
      <c r="AT59" s="11"/>
      <c r="AU59" s="11"/>
      <c r="AV59" s="11"/>
      <c r="AW59" s="11">
        <f>AS59+'2025.10'!AW59</f>
        <v>0</v>
      </c>
      <c r="AX59" s="11">
        <f>AT59+'2025.10'!AX59</f>
        <v>0</v>
      </c>
      <c r="AY59" s="11">
        <f>AU59+'2025.10'!AY59</f>
        <v>0</v>
      </c>
      <c r="AZ59" s="11">
        <f>AV59+'2025.10'!AZ59</f>
        <v>0</v>
      </c>
    </row>
    <row r="60" spans="1:52" s="1" customFormat="1">
      <c r="A60" s="526"/>
      <c r="B60" s="526"/>
      <c r="C60" s="16" t="s">
        <v>110</v>
      </c>
      <c r="D60" s="18"/>
      <c r="E60" s="19"/>
      <c r="F60" s="212"/>
      <c r="G60" s="257"/>
      <c r="H60" s="245"/>
      <c r="I60" s="241"/>
      <c r="J60" s="241"/>
      <c r="K60" s="241"/>
      <c r="L60" s="241"/>
      <c r="M60" s="249"/>
      <c r="N60" s="203"/>
      <c r="O60" s="298"/>
      <c r="P60" s="203"/>
      <c r="Q60" s="298"/>
      <c r="R60" s="55"/>
      <c r="S60" s="39"/>
      <c r="T60" s="39"/>
      <c r="U60" s="39"/>
      <c r="V60" s="39"/>
      <c r="W60" s="39"/>
      <c r="X60" s="39"/>
      <c r="Y60" s="221"/>
      <c r="Z60" s="212"/>
      <c r="AA60" s="391"/>
      <c r="AB60" s="393"/>
      <c r="AC60" s="98">
        <f>AA60+'2025.10'!AC60</f>
        <v>3440030</v>
      </c>
      <c r="AD60" s="99">
        <f>AB60+'2025.10'!AD60</f>
        <v>23201.302318105845</v>
      </c>
      <c r="AE60" s="5"/>
      <c r="AF60" s="8"/>
      <c r="AG60" s="9">
        <f t="shared" si="14"/>
        <v>0</v>
      </c>
      <c r="AH60" s="386"/>
      <c r="AI60" s="9">
        <f t="shared" si="15"/>
        <v>0</v>
      </c>
      <c r="AJ60" s="10">
        <f>AE60+'2025.10'!AJ60</f>
        <v>1</v>
      </c>
      <c r="AK60" s="334">
        <f>AF60+'2025.10'!AK60</f>
        <v>0</v>
      </c>
      <c r="AL60" s="9">
        <f>AG60+'2025.10'!AL60</f>
        <v>0</v>
      </c>
      <c r="AM60" s="334">
        <f>AH60+'2025.10'!AM60</f>
        <v>7</v>
      </c>
      <c r="AN60" s="9">
        <f>AI60+'2025.10'!AN60</f>
        <v>2800</v>
      </c>
      <c r="AO60" s="3"/>
      <c r="AP60" s="11"/>
      <c r="AQ60" s="11">
        <f>AO60+'2025.10'!AQ60</f>
        <v>0</v>
      </c>
      <c r="AR60" s="11">
        <f>AP60+'2025.10'!AR60</f>
        <v>0</v>
      </c>
      <c r="AS60" s="4"/>
      <c r="AT60" s="11"/>
      <c r="AU60" s="11"/>
      <c r="AV60" s="11"/>
      <c r="AW60" s="11">
        <f>AS60+'2025.10'!AW60</f>
        <v>0</v>
      </c>
      <c r="AX60" s="11">
        <f>AT60+'2025.10'!AX60</f>
        <v>0</v>
      </c>
      <c r="AY60" s="11">
        <f>AU60+'2025.10'!AY60</f>
        <v>0</v>
      </c>
      <c r="AZ60" s="11">
        <f>AV60+'2025.10'!AZ60</f>
        <v>0</v>
      </c>
    </row>
    <row r="61" spans="1:52" s="1" customFormat="1">
      <c r="A61" s="527"/>
      <c r="B61" s="527"/>
      <c r="C61" s="414" t="s">
        <v>162</v>
      </c>
      <c r="D61" s="18"/>
      <c r="E61" s="19"/>
      <c r="F61" s="212"/>
      <c r="G61" s="257"/>
      <c r="H61" s="356"/>
      <c r="I61" s="241"/>
      <c r="J61" s="241"/>
      <c r="K61" s="241"/>
      <c r="L61" s="241"/>
      <c r="M61" s="357"/>
      <c r="N61" s="203"/>
      <c r="O61" s="298"/>
      <c r="P61" s="203"/>
      <c r="Q61" s="298"/>
      <c r="R61" s="55"/>
      <c r="S61" s="39"/>
      <c r="T61" s="39"/>
      <c r="U61" s="39"/>
      <c r="V61" s="39"/>
      <c r="W61" s="39"/>
      <c r="X61" s="39"/>
      <c r="Y61" s="221"/>
      <c r="Z61" s="212"/>
      <c r="AA61" s="391"/>
      <c r="AB61" s="408"/>
      <c r="AC61" s="98">
        <f>AA61+'2025.10'!AC61</f>
        <v>0</v>
      </c>
      <c r="AD61" s="99">
        <f>AB61+'2025.10'!AD61</f>
        <v>0</v>
      </c>
      <c r="AE61" s="358"/>
      <c r="AF61" s="379"/>
      <c r="AG61" s="9">
        <f t="shared" si="14"/>
        <v>0</v>
      </c>
      <c r="AH61" s="361"/>
      <c r="AI61" s="9">
        <f t="shared" si="15"/>
        <v>0</v>
      </c>
      <c r="AJ61" s="10">
        <f>AE61+'2025.10'!AJ61</f>
        <v>0</v>
      </c>
      <c r="AK61" s="334">
        <f>AF61+'2025.10'!AK61</f>
        <v>0</v>
      </c>
      <c r="AL61" s="9">
        <f>AG61+'2025.10'!AL61</f>
        <v>0</v>
      </c>
      <c r="AM61" s="334">
        <f>AH61+'2025.10'!AM61</f>
        <v>0</v>
      </c>
      <c r="AN61" s="9">
        <f>AI61+'2025.10'!AN61</f>
        <v>0</v>
      </c>
      <c r="AO61" s="359"/>
      <c r="AP61" s="11"/>
      <c r="AQ61" s="11">
        <f>AO61+'2025.10'!AQ61</f>
        <v>0</v>
      </c>
      <c r="AR61" s="11">
        <f>AP61+'2025.10'!AR61</f>
        <v>0</v>
      </c>
      <c r="AS61" s="360"/>
      <c r="AT61" s="11"/>
      <c r="AU61" s="11"/>
      <c r="AV61" s="11"/>
      <c r="AW61" s="11">
        <f>AS61+'2025.10'!AW61</f>
        <v>0</v>
      </c>
      <c r="AX61" s="11">
        <f>AT61+'2025.10'!AX61</f>
        <v>0</v>
      </c>
      <c r="AY61" s="11">
        <f>AU61+'2025.10'!AY61</f>
        <v>0</v>
      </c>
      <c r="AZ61" s="11">
        <f>AV61+'2025.10'!AZ61</f>
        <v>0</v>
      </c>
    </row>
    <row r="62" spans="1:52" s="1" customFormat="1" ht="16.5" customHeight="1">
      <c r="A62" s="101" t="s">
        <v>73</v>
      </c>
      <c r="B62" s="101"/>
      <c r="C62" s="102"/>
      <c r="D62" s="367">
        <f>SUM(D45:D61)</f>
        <v>0</v>
      </c>
      <c r="E62" s="266">
        <f t="shared" ref="E62:AV62" si="26">SUM(E45:E61)</f>
        <v>0</v>
      </c>
      <c r="F62" s="373">
        <f t="shared" si="26"/>
        <v>0</v>
      </c>
      <c r="G62" s="205">
        <f t="shared" si="26"/>
        <v>0</v>
      </c>
      <c r="H62" s="370">
        <f t="shared" si="26"/>
        <v>0</v>
      </c>
      <c r="I62" s="366">
        <f t="shared" si="26"/>
        <v>0</v>
      </c>
      <c r="J62" s="366">
        <f t="shared" si="26"/>
        <v>0</v>
      </c>
      <c r="K62" s="366">
        <f t="shared" si="26"/>
        <v>0</v>
      </c>
      <c r="L62" s="366">
        <f t="shared" si="26"/>
        <v>0</v>
      </c>
      <c r="M62" s="365">
        <f t="shared" si="26"/>
        <v>0</v>
      </c>
      <c r="N62" s="370">
        <f t="shared" si="26"/>
        <v>0</v>
      </c>
      <c r="O62" s="365">
        <f t="shared" si="26"/>
        <v>0</v>
      </c>
      <c r="P62" s="372">
        <f t="shared" si="26"/>
        <v>0</v>
      </c>
      <c r="Q62" s="365">
        <f t="shared" si="26"/>
        <v>0</v>
      </c>
      <c r="R62" s="367">
        <f t="shared" si="26"/>
        <v>0</v>
      </c>
      <c r="S62" s="266">
        <f t="shared" si="26"/>
        <v>0</v>
      </c>
      <c r="T62" s="266">
        <f t="shared" si="26"/>
        <v>0</v>
      </c>
      <c r="U62" s="259">
        <f t="shared" si="26"/>
        <v>0</v>
      </c>
      <c r="V62" s="266">
        <f t="shared" si="26"/>
        <v>0</v>
      </c>
      <c r="W62" s="259">
        <f t="shared" si="26"/>
        <v>0</v>
      </c>
      <c r="X62" s="266">
        <f t="shared" si="26"/>
        <v>0</v>
      </c>
      <c r="Y62" s="259">
        <f t="shared" si="26"/>
        <v>0</v>
      </c>
      <c r="Z62" s="371">
        <f t="shared" si="26"/>
        <v>0</v>
      </c>
      <c r="AA62" s="399">
        <f t="shared" si="26"/>
        <v>0</v>
      </c>
      <c r="AB62" s="400">
        <f t="shared" si="26"/>
        <v>0</v>
      </c>
      <c r="AC62" s="381">
        <f t="shared" si="26"/>
        <v>6110260</v>
      </c>
      <c r="AD62" s="380">
        <f t="shared" si="26"/>
        <v>41301.273772282831</v>
      </c>
      <c r="AE62" s="259">
        <f t="shared" si="26"/>
        <v>0</v>
      </c>
      <c r="AF62" s="266">
        <f t="shared" si="26"/>
        <v>0</v>
      </c>
      <c r="AG62" s="376">
        <f t="shared" si="26"/>
        <v>0</v>
      </c>
      <c r="AH62" s="266">
        <f t="shared" si="26"/>
        <v>0</v>
      </c>
      <c r="AI62" s="365">
        <f t="shared" si="26"/>
        <v>0</v>
      </c>
      <c r="AJ62" s="266">
        <f>SUM(AJ45:AJ61)</f>
        <v>20</v>
      </c>
      <c r="AK62" s="375">
        <f>SUM(AK45:AK61)</f>
        <v>73</v>
      </c>
      <c r="AL62" s="374">
        <f>SUM(AL45:AL61)</f>
        <v>14600</v>
      </c>
      <c r="AM62" s="375">
        <f>SUM(AM45:AM61)</f>
        <v>605</v>
      </c>
      <c r="AN62" s="374">
        <f>SUM(AN45:AN61)</f>
        <v>242000</v>
      </c>
      <c r="AO62" s="266">
        <f t="shared" si="26"/>
        <v>0</v>
      </c>
      <c r="AP62" s="266">
        <f t="shared" si="26"/>
        <v>0</v>
      </c>
      <c r="AQ62" s="266">
        <f t="shared" si="26"/>
        <v>0</v>
      </c>
      <c r="AR62" s="266">
        <f t="shared" si="26"/>
        <v>0</v>
      </c>
      <c r="AS62" s="266">
        <f t="shared" si="26"/>
        <v>0</v>
      </c>
      <c r="AT62" s="266">
        <f t="shared" si="26"/>
        <v>0</v>
      </c>
      <c r="AU62" s="266">
        <f t="shared" si="26"/>
        <v>0</v>
      </c>
      <c r="AV62" s="266">
        <f t="shared" si="26"/>
        <v>0</v>
      </c>
      <c r="AW62" s="266">
        <f>SUM(AW45:AW61)</f>
        <v>7</v>
      </c>
      <c r="AX62" s="266">
        <f t="shared" ref="AX62:AZ62" si="27">SUM(AX45:AX61)</f>
        <v>360</v>
      </c>
      <c r="AY62" s="266">
        <f t="shared" si="27"/>
        <v>1408</v>
      </c>
      <c r="AZ62" s="259">
        <f t="shared" si="27"/>
        <v>53</v>
      </c>
    </row>
    <row r="63" spans="1:52" s="1" customFormat="1">
      <c r="A63" s="525">
        <v>5</v>
      </c>
      <c r="B63" s="525">
        <v>1</v>
      </c>
      <c r="C63" s="16" t="s">
        <v>112</v>
      </c>
      <c r="D63" s="18"/>
      <c r="E63" s="19"/>
      <c r="F63" s="252"/>
      <c r="G63" s="257"/>
      <c r="H63" s="245"/>
      <c r="I63" s="241"/>
      <c r="J63" s="241"/>
      <c r="K63" s="241"/>
      <c r="L63" s="241"/>
      <c r="M63" s="249"/>
      <c r="N63" s="203"/>
      <c r="O63" s="301"/>
      <c r="P63" s="203"/>
      <c r="Q63" s="301"/>
      <c r="R63" s="65"/>
      <c r="S63" s="66"/>
      <c r="T63" s="66"/>
      <c r="U63" s="66"/>
      <c r="V63" s="66"/>
      <c r="W63" s="66"/>
      <c r="X63" s="66"/>
      <c r="Y63" s="224"/>
      <c r="Z63" s="212"/>
      <c r="AA63" s="391"/>
      <c r="AB63" s="393"/>
      <c r="AC63" s="98">
        <f>AA63+'2025.10'!AC63</f>
        <v>892242</v>
      </c>
      <c r="AD63" s="99">
        <f>AB63+'2025.10'!AD63</f>
        <v>6000.0055276534213</v>
      </c>
      <c r="AE63" s="5"/>
      <c r="AF63" s="2"/>
      <c r="AG63" s="9">
        <f t="shared" si="14"/>
        <v>0</v>
      </c>
      <c r="AH63" s="384"/>
      <c r="AI63" s="9">
        <f t="shared" si="15"/>
        <v>0</v>
      </c>
      <c r="AJ63" s="10">
        <f>AE63+'2025.10'!AJ63</f>
        <v>2</v>
      </c>
      <c r="AK63" s="334">
        <f>AF63+'2025.10'!AK63</f>
        <v>0</v>
      </c>
      <c r="AL63" s="9">
        <f>AG63+'2025.10'!AL63</f>
        <v>0</v>
      </c>
      <c r="AM63" s="334">
        <f>AH63+'2025.10'!AM63</f>
        <v>99</v>
      </c>
      <c r="AN63" s="9">
        <f>AI63+'2025.10'!AN63</f>
        <v>39600</v>
      </c>
      <c r="AO63" s="3"/>
      <c r="AP63" s="11"/>
      <c r="AQ63" s="11">
        <f>AO63+'2025.10'!AQ63</f>
        <v>0</v>
      </c>
      <c r="AR63" s="11">
        <f>AP63+'2025.10'!AR63</f>
        <v>0</v>
      </c>
      <c r="AS63" s="4"/>
      <c r="AT63" s="11"/>
      <c r="AU63" s="11"/>
      <c r="AV63" s="11"/>
      <c r="AW63" s="11">
        <f>AS63+'2025.10'!AW63</f>
        <v>0</v>
      </c>
      <c r="AX63" s="11">
        <f>AT63+'2025.10'!AX63</f>
        <v>0</v>
      </c>
      <c r="AY63" s="11">
        <f>AU63+'2025.10'!AY63</f>
        <v>0</v>
      </c>
      <c r="AZ63" s="11">
        <f>AV63+'2025.10'!AZ63</f>
        <v>0</v>
      </c>
    </row>
    <row r="64" spans="1:52" s="1" customFormat="1">
      <c r="A64" s="526"/>
      <c r="B64" s="526"/>
      <c r="C64" s="16" t="s">
        <v>113</v>
      </c>
      <c r="D64" s="18"/>
      <c r="E64" s="19"/>
      <c r="F64" s="252"/>
      <c r="G64" s="257"/>
      <c r="H64" s="245"/>
      <c r="I64" s="241"/>
      <c r="J64" s="241"/>
      <c r="K64" s="241"/>
      <c r="L64" s="241"/>
      <c r="M64" s="249"/>
      <c r="N64" s="203"/>
      <c r="O64" s="301"/>
      <c r="P64" s="203"/>
      <c r="Q64" s="301"/>
      <c r="R64" s="65"/>
      <c r="S64" s="66"/>
      <c r="T64" s="66"/>
      <c r="U64" s="66"/>
      <c r="V64" s="66"/>
      <c r="W64" s="66"/>
      <c r="X64" s="66"/>
      <c r="Y64" s="224"/>
      <c r="Z64" s="212"/>
      <c r="AA64" s="391"/>
      <c r="AB64" s="393"/>
      <c r="AC64" s="98">
        <f>AA64+'2025.10'!AC64</f>
        <v>622897</v>
      </c>
      <c r="AD64" s="99">
        <f>AB64+'2025.10'!AD64</f>
        <v>4170.2299999999996</v>
      </c>
      <c r="AE64" s="5"/>
      <c r="AF64" s="5"/>
      <c r="AG64" s="9">
        <f t="shared" si="14"/>
        <v>0</v>
      </c>
      <c r="AH64" s="385"/>
      <c r="AI64" s="9">
        <f t="shared" si="15"/>
        <v>0</v>
      </c>
      <c r="AJ64" s="10">
        <f>AE64+'2025.10'!AJ64</f>
        <v>4</v>
      </c>
      <c r="AK64" s="334">
        <f>AF64+'2025.10'!AK64</f>
        <v>0</v>
      </c>
      <c r="AL64" s="9">
        <f>AG64+'2025.10'!AL64</f>
        <v>0</v>
      </c>
      <c r="AM64" s="334">
        <f>AH64+'2025.10'!AM64</f>
        <v>211</v>
      </c>
      <c r="AN64" s="9">
        <f>AI64+'2025.10'!AN64</f>
        <v>84400</v>
      </c>
      <c r="AO64" s="7"/>
      <c r="AP64" s="11"/>
      <c r="AQ64" s="11">
        <f>AO64+'2025.10'!AQ64</f>
        <v>0</v>
      </c>
      <c r="AR64" s="11">
        <f>AP64+'2025.10'!AR64</f>
        <v>0</v>
      </c>
      <c r="AS64" s="4"/>
      <c r="AT64" s="11"/>
      <c r="AU64" s="11"/>
      <c r="AV64" s="11"/>
      <c r="AW64" s="11">
        <f>AS64+'2025.10'!AW64</f>
        <v>1</v>
      </c>
      <c r="AX64" s="11">
        <f>AT64+'2025.10'!AX64</f>
        <v>60</v>
      </c>
      <c r="AY64" s="11">
        <f>AU64+'2025.10'!AY64</f>
        <v>206</v>
      </c>
      <c r="AZ64" s="11">
        <f>AV64+'2025.10'!AZ64</f>
        <v>5</v>
      </c>
    </row>
    <row r="65" spans="1:52" s="1" customFormat="1">
      <c r="A65" s="526"/>
      <c r="B65" s="526"/>
      <c r="C65" s="16" t="s">
        <v>114</v>
      </c>
      <c r="D65" s="18"/>
      <c r="E65" s="19"/>
      <c r="F65" s="252"/>
      <c r="G65" s="257"/>
      <c r="H65" s="245"/>
      <c r="I65" s="241"/>
      <c r="J65" s="241"/>
      <c r="K65" s="241"/>
      <c r="L65" s="241"/>
      <c r="M65" s="249"/>
      <c r="N65" s="203"/>
      <c r="O65" s="301"/>
      <c r="P65" s="203"/>
      <c r="Q65" s="301"/>
      <c r="R65" s="65"/>
      <c r="S65" s="66"/>
      <c r="T65" s="66"/>
      <c r="U65" s="66"/>
      <c r="V65" s="66"/>
      <c r="W65" s="66"/>
      <c r="X65" s="66"/>
      <c r="Y65" s="224"/>
      <c r="Z65" s="212"/>
      <c r="AA65" s="391"/>
      <c r="AB65" s="393"/>
      <c r="AC65" s="98">
        <f>AA65+'2025.10'!AC65</f>
        <v>0</v>
      </c>
      <c r="AD65" s="99">
        <f>AB65+'2025.10'!AD65</f>
        <v>0</v>
      </c>
      <c r="AE65" s="5"/>
      <c r="AF65" s="5"/>
      <c r="AG65" s="9">
        <f t="shared" si="14"/>
        <v>0</v>
      </c>
      <c r="AH65" s="385"/>
      <c r="AI65" s="9">
        <f t="shared" si="15"/>
        <v>0</v>
      </c>
      <c r="AJ65" s="10">
        <f>AE65+'2025.10'!AJ65</f>
        <v>1</v>
      </c>
      <c r="AK65" s="334">
        <f>AF65+'2025.10'!AK65</f>
        <v>3</v>
      </c>
      <c r="AL65" s="9">
        <f>AG65+'2025.10'!AL65</f>
        <v>600</v>
      </c>
      <c r="AM65" s="334">
        <f>AH65+'2025.10'!AM65</f>
        <v>62</v>
      </c>
      <c r="AN65" s="9">
        <f>AI65+'2025.10'!AN65</f>
        <v>24800</v>
      </c>
      <c r="AO65" s="3"/>
      <c r="AP65" s="11"/>
      <c r="AQ65" s="11">
        <f>AO65+'2025.10'!AQ65</f>
        <v>0</v>
      </c>
      <c r="AR65" s="11">
        <f>AP65+'2025.10'!AR65</f>
        <v>0</v>
      </c>
      <c r="AS65" s="4"/>
      <c r="AT65" s="11"/>
      <c r="AU65" s="11"/>
      <c r="AV65" s="11"/>
      <c r="AW65" s="11">
        <f>AS65+'2025.10'!AW65</f>
        <v>0</v>
      </c>
      <c r="AX65" s="11">
        <f>AT65+'2025.10'!AX65</f>
        <v>0</v>
      </c>
      <c r="AY65" s="11">
        <f>AU65+'2025.10'!AY65</f>
        <v>0</v>
      </c>
      <c r="AZ65" s="11">
        <f>AV65+'2025.10'!AZ65</f>
        <v>0</v>
      </c>
    </row>
    <row r="66" spans="1:52" s="1" customFormat="1">
      <c r="A66" s="526"/>
      <c r="B66" s="527"/>
      <c r="C66" s="16" t="s">
        <v>115</v>
      </c>
      <c r="D66" s="18"/>
      <c r="E66" s="19"/>
      <c r="F66" s="252"/>
      <c r="G66" s="257"/>
      <c r="H66" s="245"/>
      <c r="I66" s="241"/>
      <c r="J66" s="241"/>
      <c r="K66" s="241"/>
      <c r="L66" s="241"/>
      <c r="M66" s="249"/>
      <c r="N66" s="203"/>
      <c r="O66" s="301"/>
      <c r="P66" s="203"/>
      <c r="Q66" s="301"/>
      <c r="R66" s="65"/>
      <c r="S66" s="66"/>
      <c r="T66" s="66"/>
      <c r="U66" s="66"/>
      <c r="V66" s="66"/>
      <c r="W66" s="66"/>
      <c r="X66" s="66"/>
      <c r="Y66" s="224"/>
      <c r="Z66" s="212"/>
      <c r="AA66" s="391"/>
      <c r="AB66" s="393"/>
      <c r="AC66" s="98">
        <f>AA66+'2025.10'!AC66</f>
        <v>0</v>
      </c>
      <c r="AD66" s="99">
        <f>AB66+'2025.10'!AD66</f>
        <v>0</v>
      </c>
      <c r="AE66" s="5"/>
      <c r="AF66" s="5"/>
      <c r="AG66" s="9">
        <f t="shared" si="14"/>
        <v>0</v>
      </c>
      <c r="AH66" s="385"/>
      <c r="AI66" s="9">
        <f t="shared" si="15"/>
        <v>0</v>
      </c>
      <c r="AJ66" s="10">
        <f>AE66+'2025.10'!AJ66</f>
        <v>1</v>
      </c>
      <c r="AK66" s="334">
        <f>AF66+'2025.10'!AK66</f>
        <v>0</v>
      </c>
      <c r="AL66" s="9">
        <f>AG66+'2025.10'!AL66</f>
        <v>0</v>
      </c>
      <c r="AM66" s="334">
        <f>AH66+'2025.10'!AM66</f>
        <v>47</v>
      </c>
      <c r="AN66" s="9">
        <f>AI66+'2025.10'!AN66</f>
        <v>18800</v>
      </c>
      <c r="AO66" s="3"/>
      <c r="AP66" s="11"/>
      <c r="AQ66" s="11">
        <f>AO66+'2025.10'!AQ66</f>
        <v>0</v>
      </c>
      <c r="AR66" s="11">
        <f>AP66+'2025.10'!AR66</f>
        <v>0</v>
      </c>
      <c r="AS66" s="4"/>
      <c r="AT66" s="11"/>
      <c r="AU66" s="11"/>
      <c r="AV66" s="11"/>
      <c r="AW66" s="11">
        <f>AS66+'2025.10'!AW66</f>
        <v>0</v>
      </c>
      <c r="AX66" s="11">
        <f>AT66+'2025.10'!AX66</f>
        <v>0</v>
      </c>
      <c r="AY66" s="11">
        <f>AU66+'2025.10'!AY66</f>
        <v>0</v>
      </c>
      <c r="AZ66" s="11">
        <f>AV66+'2025.10'!AZ66</f>
        <v>0</v>
      </c>
    </row>
    <row r="67" spans="1:52" s="1" customFormat="1">
      <c r="A67" s="526"/>
      <c r="B67" s="528">
        <v>2</v>
      </c>
      <c r="C67" s="16" t="s">
        <v>116</v>
      </c>
      <c r="D67" s="18"/>
      <c r="E67" s="19"/>
      <c r="F67" s="252"/>
      <c r="G67" s="257"/>
      <c r="H67" s="245"/>
      <c r="I67" s="241"/>
      <c r="J67" s="241"/>
      <c r="K67" s="241"/>
      <c r="L67" s="241"/>
      <c r="M67" s="249"/>
      <c r="N67" s="203"/>
      <c r="O67" s="301"/>
      <c r="P67" s="203"/>
      <c r="Q67" s="301"/>
      <c r="R67" s="65"/>
      <c r="S67" s="66"/>
      <c r="T67" s="66"/>
      <c r="U67" s="66"/>
      <c r="V67" s="66"/>
      <c r="W67" s="66"/>
      <c r="X67" s="66"/>
      <c r="Y67" s="224"/>
      <c r="Z67" s="212"/>
      <c r="AA67" s="391"/>
      <c r="AB67" s="393"/>
      <c r="AC67" s="98">
        <f>AA67+'2025.10'!AC67</f>
        <v>1017873</v>
      </c>
      <c r="AD67" s="99">
        <f>AB67+'2025.10'!AD67</f>
        <v>6890.5656514259299</v>
      </c>
      <c r="AE67" s="5"/>
      <c r="AF67" s="5"/>
      <c r="AG67" s="9">
        <f t="shared" si="14"/>
        <v>0</v>
      </c>
      <c r="AH67" s="385"/>
      <c r="AI67" s="9">
        <f t="shared" si="15"/>
        <v>0</v>
      </c>
      <c r="AJ67" s="10">
        <f>AE67+'2025.10'!AJ67</f>
        <v>1</v>
      </c>
      <c r="AK67" s="334">
        <f>AF67+'2025.10'!AK67</f>
        <v>0</v>
      </c>
      <c r="AL67" s="9">
        <f>AG67+'2025.10'!AL67</f>
        <v>0</v>
      </c>
      <c r="AM67" s="334">
        <f>AH67+'2025.10'!AM67</f>
        <v>36</v>
      </c>
      <c r="AN67" s="9">
        <f>AI67+'2025.10'!AN67</f>
        <v>14400</v>
      </c>
      <c r="AO67" s="3"/>
      <c r="AP67" s="11"/>
      <c r="AQ67" s="11">
        <f>AO67+'2025.10'!AQ67</f>
        <v>9</v>
      </c>
      <c r="AR67" s="11">
        <f>AP67+'2025.10'!AR67</f>
        <v>0</v>
      </c>
      <c r="AS67" s="4"/>
      <c r="AT67" s="11"/>
      <c r="AU67" s="11"/>
      <c r="AV67" s="11"/>
      <c r="AW67" s="11">
        <f>AS67+'2025.10'!AW67</f>
        <v>5</v>
      </c>
      <c r="AX67" s="11">
        <f>AT67+'2025.10'!AX67</f>
        <v>250</v>
      </c>
      <c r="AY67" s="11">
        <f>AU67+'2025.10'!AY67</f>
        <v>933</v>
      </c>
      <c r="AZ67" s="11">
        <f>AV67+'2025.10'!AZ67</f>
        <v>21</v>
      </c>
    </row>
    <row r="68" spans="1:52" s="1" customFormat="1">
      <c r="A68" s="526"/>
      <c r="B68" s="528"/>
      <c r="C68" s="16" t="s">
        <v>117</v>
      </c>
      <c r="D68" s="18"/>
      <c r="E68" s="19"/>
      <c r="F68" s="252"/>
      <c r="G68" s="257"/>
      <c r="H68" s="245"/>
      <c r="I68" s="241"/>
      <c r="J68" s="241"/>
      <c r="K68" s="241"/>
      <c r="L68" s="241"/>
      <c r="M68" s="249"/>
      <c r="N68" s="203"/>
      <c r="O68" s="301"/>
      <c r="P68" s="203"/>
      <c r="Q68" s="301"/>
      <c r="R68" s="65"/>
      <c r="S68" s="66"/>
      <c r="T68" s="66"/>
      <c r="U68" s="66"/>
      <c r="V68" s="66"/>
      <c r="W68" s="66"/>
      <c r="X68" s="66"/>
      <c r="Y68" s="224"/>
      <c r="Z68" s="212"/>
      <c r="AA68" s="391"/>
      <c r="AB68" s="393"/>
      <c r="AC68" s="98">
        <f>AA68+'2025.10'!AC68</f>
        <v>0</v>
      </c>
      <c r="AD68" s="99">
        <f>AB68+'2025.10'!AD68</f>
        <v>0</v>
      </c>
      <c r="AE68" s="5"/>
      <c r="AF68" s="5"/>
      <c r="AG68" s="9">
        <f t="shared" si="14"/>
        <v>0</v>
      </c>
      <c r="AH68" s="385"/>
      <c r="AI68" s="9">
        <f t="shared" si="15"/>
        <v>0</v>
      </c>
      <c r="AJ68" s="10">
        <f>AE68+'2025.10'!AJ68</f>
        <v>1</v>
      </c>
      <c r="AK68" s="334">
        <f>AF68+'2025.10'!AK68</f>
        <v>6</v>
      </c>
      <c r="AL68" s="9">
        <f>AG68+'2025.10'!AL68</f>
        <v>1200</v>
      </c>
      <c r="AM68" s="334">
        <f>AH68+'2025.10'!AM68</f>
        <v>91</v>
      </c>
      <c r="AN68" s="9">
        <f>AI68+'2025.10'!AN68</f>
        <v>36400</v>
      </c>
      <c r="AO68" s="3"/>
      <c r="AP68" s="11"/>
      <c r="AQ68" s="11">
        <f>AO68+'2025.10'!AQ68</f>
        <v>0</v>
      </c>
      <c r="AR68" s="11">
        <f>AP68+'2025.10'!AR68</f>
        <v>0</v>
      </c>
      <c r="AS68" s="4"/>
      <c r="AT68" s="11"/>
      <c r="AU68" s="11"/>
      <c r="AV68" s="11"/>
      <c r="AW68" s="11">
        <f>AS68+'2025.10'!AW68</f>
        <v>0</v>
      </c>
      <c r="AX68" s="11">
        <f>AT68+'2025.10'!AX68</f>
        <v>0</v>
      </c>
      <c r="AY68" s="11">
        <f>AU68+'2025.10'!AY68</f>
        <v>0</v>
      </c>
      <c r="AZ68" s="11">
        <f>AV68+'2025.10'!AZ68</f>
        <v>0</v>
      </c>
    </row>
    <row r="69" spans="1:52" s="1" customFormat="1">
      <c r="A69" s="526"/>
      <c r="B69" s="528"/>
      <c r="C69" s="16" t="s">
        <v>118</v>
      </c>
      <c r="D69" s="18"/>
      <c r="E69" s="19"/>
      <c r="F69" s="252"/>
      <c r="G69" s="257"/>
      <c r="H69" s="245"/>
      <c r="I69" s="241"/>
      <c r="J69" s="241"/>
      <c r="K69" s="241"/>
      <c r="L69" s="241"/>
      <c r="M69" s="249"/>
      <c r="N69" s="203"/>
      <c r="O69" s="301"/>
      <c r="P69" s="203"/>
      <c r="Q69" s="301"/>
      <c r="R69" s="65"/>
      <c r="S69" s="66"/>
      <c r="T69" s="66"/>
      <c r="U69" s="66"/>
      <c r="V69" s="66"/>
      <c r="W69" s="66"/>
      <c r="X69" s="66"/>
      <c r="Y69" s="224"/>
      <c r="Z69" s="212"/>
      <c r="AA69" s="391"/>
      <c r="AB69" s="393"/>
      <c r="AC69" s="98">
        <f>AA69+'2025.10'!AC69</f>
        <v>0</v>
      </c>
      <c r="AD69" s="99">
        <f>AB69+'2025.10'!AD69</f>
        <v>0</v>
      </c>
      <c r="AE69" s="5"/>
      <c r="AF69" s="5"/>
      <c r="AG69" s="9">
        <f t="shared" si="14"/>
        <v>0</v>
      </c>
      <c r="AH69" s="385"/>
      <c r="AI69" s="9">
        <f t="shared" si="15"/>
        <v>0</v>
      </c>
      <c r="AJ69" s="10">
        <f>AE69+'2025.10'!AJ69</f>
        <v>2</v>
      </c>
      <c r="AK69" s="334">
        <f>AF69+'2025.10'!AK69</f>
        <v>0</v>
      </c>
      <c r="AL69" s="9">
        <f>AG69+'2025.10'!AL69</f>
        <v>0</v>
      </c>
      <c r="AM69" s="334">
        <f>AH69+'2025.10'!AM69</f>
        <v>64</v>
      </c>
      <c r="AN69" s="9">
        <f>AI69+'2025.10'!AN69</f>
        <v>25600</v>
      </c>
      <c r="AO69" s="3"/>
      <c r="AP69" s="11"/>
      <c r="AQ69" s="11">
        <f>AO69+'2025.10'!AQ69</f>
        <v>0</v>
      </c>
      <c r="AR69" s="11">
        <f>AP69+'2025.10'!AR69</f>
        <v>0</v>
      </c>
      <c r="AS69" s="4"/>
      <c r="AT69" s="11"/>
      <c r="AU69" s="11"/>
      <c r="AV69" s="11"/>
      <c r="AW69" s="11">
        <f>AS69+'2025.10'!AW69</f>
        <v>0</v>
      </c>
      <c r="AX69" s="11">
        <f>AT69+'2025.10'!AX69</f>
        <v>0</v>
      </c>
      <c r="AY69" s="11">
        <f>AU69+'2025.10'!AY69</f>
        <v>0</v>
      </c>
      <c r="AZ69" s="11">
        <f>AV69+'2025.10'!AZ69</f>
        <v>0</v>
      </c>
    </row>
    <row r="70" spans="1:52" s="1" customFormat="1">
      <c r="A70" s="527"/>
      <c r="B70" s="528"/>
      <c r="C70" s="16" t="s">
        <v>119</v>
      </c>
      <c r="D70" s="18"/>
      <c r="E70" s="19"/>
      <c r="F70" s="252"/>
      <c r="G70" s="257"/>
      <c r="H70" s="245"/>
      <c r="I70" s="241"/>
      <c r="J70" s="241"/>
      <c r="K70" s="241"/>
      <c r="L70" s="241"/>
      <c r="M70" s="249"/>
      <c r="N70" s="203"/>
      <c r="O70" s="301"/>
      <c r="P70" s="203"/>
      <c r="Q70" s="301"/>
      <c r="R70" s="65"/>
      <c r="S70" s="66"/>
      <c r="T70" s="66"/>
      <c r="U70" s="66"/>
      <c r="V70" s="66"/>
      <c r="W70" s="66"/>
      <c r="X70" s="66"/>
      <c r="Y70" s="224"/>
      <c r="Z70" s="212"/>
      <c r="AA70" s="391"/>
      <c r="AB70" s="393"/>
      <c r="AC70" s="98">
        <f>AA70+'2025.10'!AC70</f>
        <v>0</v>
      </c>
      <c r="AD70" s="99">
        <f>AB70+'2025.10'!AD70</f>
        <v>0</v>
      </c>
      <c r="AE70" s="5"/>
      <c r="AF70" s="8"/>
      <c r="AG70" s="9">
        <f t="shared" ref="AG70:AG91" si="28">AF70*$AG$5</f>
        <v>0</v>
      </c>
      <c r="AH70" s="386"/>
      <c r="AI70" s="9">
        <f t="shared" ref="AI70:AI91" si="29">AH70*$AI$5</f>
        <v>0</v>
      </c>
      <c r="AJ70" s="10">
        <f>AE70+'2025.10'!AJ70</f>
        <v>1</v>
      </c>
      <c r="AK70" s="334">
        <f>AF70+'2025.10'!AK70</f>
        <v>0</v>
      </c>
      <c r="AL70" s="9">
        <f>AG70+'2025.10'!AL70</f>
        <v>0</v>
      </c>
      <c r="AM70" s="334">
        <f>AH70+'2025.10'!AM70</f>
        <v>32</v>
      </c>
      <c r="AN70" s="9">
        <f>AI70+'2025.10'!AN70</f>
        <v>12800</v>
      </c>
      <c r="AO70" s="3"/>
      <c r="AP70" s="11"/>
      <c r="AQ70" s="11">
        <f>AO70+'2025.10'!AQ70</f>
        <v>0</v>
      </c>
      <c r="AR70" s="11">
        <f>AP70+'2025.10'!AR70</f>
        <v>0</v>
      </c>
      <c r="AS70" s="4"/>
      <c r="AT70" s="11"/>
      <c r="AU70" s="11"/>
      <c r="AV70" s="11"/>
      <c r="AW70" s="11">
        <f>AS70+'2025.10'!AW70</f>
        <v>0</v>
      </c>
      <c r="AX70" s="11">
        <f>AT70+'2025.10'!AX70</f>
        <v>0</v>
      </c>
      <c r="AY70" s="11">
        <f>AU70+'2025.10'!AY70</f>
        <v>0</v>
      </c>
      <c r="AZ70" s="11">
        <f>AV70+'2025.10'!AZ70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2">
        <f t="shared" si="30"/>
        <v>0</v>
      </c>
      <c r="H71" s="269">
        <f t="shared" si="30"/>
        <v>0</v>
      </c>
      <c r="I71" s="280">
        <f t="shared" si="30"/>
        <v>0</v>
      </c>
      <c r="J71" s="280">
        <f t="shared" si="30"/>
        <v>0</v>
      </c>
      <c r="K71" s="280">
        <f t="shared" si="30"/>
        <v>0</v>
      </c>
      <c r="L71" s="280">
        <f t="shared" si="30"/>
        <v>0</v>
      </c>
      <c r="M71" s="275">
        <f t="shared" si="30"/>
        <v>0</v>
      </c>
      <c r="N71" s="208">
        <f t="shared" si="30"/>
        <v>0</v>
      </c>
      <c r="O71" s="305">
        <f t="shared" si="30"/>
        <v>0</v>
      </c>
      <c r="P71" s="205">
        <f t="shared" ref="P71:Q71" si="31">SUM(P63:P70)</f>
        <v>0</v>
      </c>
      <c r="Q71" s="300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7">
        <f t="shared" si="30"/>
        <v>0</v>
      </c>
      <c r="AB71" s="407">
        <f t="shared" si="30"/>
        <v>0</v>
      </c>
      <c r="AC71" s="115">
        <f t="shared" si="30"/>
        <v>2533012</v>
      </c>
      <c r="AD71" s="116">
        <f t="shared" si="30"/>
        <v>17060.801179079353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13</v>
      </c>
      <c r="AK71" s="335">
        <f t="shared" si="32"/>
        <v>9</v>
      </c>
      <c r="AL71" s="109">
        <f t="shared" si="32"/>
        <v>1800</v>
      </c>
      <c r="AM71" s="335">
        <f t="shared" si="32"/>
        <v>642</v>
      </c>
      <c r="AN71" s="109">
        <f t="shared" si="32"/>
        <v>256800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6</v>
      </c>
      <c r="AX71" s="112">
        <f t="shared" ref="AX71:AZ71" si="34">SUM(AX63:AX70)</f>
        <v>310</v>
      </c>
      <c r="AY71" s="112">
        <f t="shared" si="34"/>
        <v>1139</v>
      </c>
      <c r="AZ71" s="112">
        <f t="shared" si="34"/>
        <v>26</v>
      </c>
    </row>
    <row r="72" spans="1:52" s="1" customFormat="1">
      <c r="A72" s="525">
        <v>6</v>
      </c>
      <c r="B72" s="525">
        <v>1</v>
      </c>
      <c r="C72" s="16" t="s">
        <v>120</v>
      </c>
      <c r="D72" s="18"/>
      <c r="E72" s="19"/>
      <c r="F72" s="252"/>
      <c r="G72" s="257"/>
      <c r="H72" s="245"/>
      <c r="I72" s="241"/>
      <c r="J72" s="241"/>
      <c r="K72" s="241"/>
      <c r="L72" s="241"/>
      <c r="M72" s="249"/>
      <c r="N72" s="203"/>
      <c r="O72" s="301"/>
      <c r="P72" s="203"/>
      <c r="Q72" s="301"/>
      <c r="R72" s="65"/>
      <c r="S72" s="66"/>
      <c r="T72" s="66"/>
      <c r="U72" s="66"/>
      <c r="V72" s="66"/>
      <c r="W72" s="66"/>
      <c r="X72" s="66"/>
      <c r="Y72" s="224"/>
      <c r="Z72" s="212"/>
      <c r="AA72" s="391"/>
      <c r="AB72" s="408"/>
      <c r="AC72" s="98">
        <f>AA72+'2025.10'!AC72</f>
        <v>0</v>
      </c>
      <c r="AD72" s="99">
        <f>AB72+'2025.10'!AD72</f>
        <v>0</v>
      </c>
      <c r="AE72" s="5"/>
      <c r="AF72" s="2"/>
      <c r="AG72" s="9">
        <f t="shared" si="28"/>
        <v>0</v>
      </c>
      <c r="AH72" s="2"/>
      <c r="AI72" s="9">
        <f t="shared" si="29"/>
        <v>0</v>
      </c>
      <c r="AJ72" s="10">
        <f>AE72+'2025.10'!AJ72</f>
        <v>0</v>
      </c>
      <c r="AK72" s="334">
        <f>AF72+'2025.10'!AK72</f>
        <v>0</v>
      </c>
      <c r="AL72" s="9">
        <f>AG72+'2025.10'!AL72</f>
        <v>0</v>
      </c>
      <c r="AM72" s="334">
        <f>AH72+'2025.10'!AM72</f>
        <v>0</v>
      </c>
      <c r="AN72" s="9">
        <f>AI72+'2025.10'!AN72</f>
        <v>0</v>
      </c>
      <c r="AO72" s="6"/>
      <c r="AP72" s="11"/>
      <c r="AQ72" s="11">
        <f>AO72+'2025.10'!AQ72</f>
        <v>0</v>
      </c>
      <c r="AR72" s="11">
        <f>AP72+'2025.10'!AR72</f>
        <v>0</v>
      </c>
      <c r="AS72" s="4"/>
      <c r="AT72" s="11"/>
      <c r="AU72" s="11"/>
      <c r="AV72" s="11"/>
      <c r="AW72" s="11">
        <f>AS72+'2025.10'!AW72</f>
        <v>0</v>
      </c>
      <c r="AX72" s="11">
        <f>AT72+'2025.10'!AX72</f>
        <v>0</v>
      </c>
      <c r="AY72" s="11">
        <f>AU72+'2025.10'!AY72</f>
        <v>0</v>
      </c>
      <c r="AZ72" s="11">
        <f>AV72+'2025.10'!AZ72</f>
        <v>0</v>
      </c>
    </row>
    <row r="73" spans="1:52" s="1" customFormat="1">
      <c r="A73" s="526"/>
      <c r="B73" s="526"/>
      <c r="C73" s="16" t="s">
        <v>121</v>
      </c>
      <c r="D73" s="18"/>
      <c r="E73" s="19"/>
      <c r="F73" s="252"/>
      <c r="G73" s="257"/>
      <c r="H73" s="245"/>
      <c r="I73" s="241"/>
      <c r="J73" s="241"/>
      <c r="K73" s="241"/>
      <c r="L73" s="241"/>
      <c r="M73" s="249"/>
      <c r="N73" s="203"/>
      <c r="O73" s="301"/>
      <c r="P73" s="203"/>
      <c r="Q73" s="301"/>
      <c r="R73" s="65"/>
      <c r="S73" s="66"/>
      <c r="T73" s="66"/>
      <c r="U73" s="66"/>
      <c r="V73" s="66"/>
      <c r="W73" s="66"/>
      <c r="X73" s="66"/>
      <c r="Y73" s="224"/>
      <c r="Z73" s="212"/>
      <c r="AA73" s="391"/>
      <c r="AB73" s="408"/>
      <c r="AC73" s="98">
        <f>AA73+'2025.10'!AC73</f>
        <v>0</v>
      </c>
      <c r="AD73" s="99">
        <f>AB73+'2025.10'!AD73</f>
        <v>0</v>
      </c>
      <c r="AE73" s="5"/>
      <c r="AF73" s="5"/>
      <c r="AG73" s="9">
        <f t="shared" si="28"/>
        <v>0</v>
      </c>
      <c r="AH73" s="5"/>
      <c r="AI73" s="9">
        <f t="shared" si="29"/>
        <v>0</v>
      </c>
      <c r="AJ73" s="10">
        <f>AE73+'2025.10'!AJ73</f>
        <v>2</v>
      </c>
      <c r="AK73" s="334">
        <f>AF73+'2025.10'!AK73</f>
        <v>1</v>
      </c>
      <c r="AL73" s="9">
        <f>AG73+'2025.10'!AL73</f>
        <v>200</v>
      </c>
      <c r="AM73" s="334">
        <f>AH73+'2025.10'!AM73</f>
        <v>58</v>
      </c>
      <c r="AN73" s="9">
        <f>AI73+'2025.10'!AN73</f>
        <v>23200</v>
      </c>
      <c r="AO73" s="6"/>
      <c r="AP73" s="11"/>
      <c r="AQ73" s="11">
        <f>AO73+'2025.10'!AQ73</f>
        <v>0</v>
      </c>
      <c r="AR73" s="11">
        <f>AP73+'2025.10'!AR73</f>
        <v>0</v>
      </c>
      <c r="AS73" s="4"/>
      <c r="AT73" s="11"/>
      <c r="AU73" s="11"/>
      <c r="AV73" s="11"/>
      <c r="AW73" s="11">
        <f>AS73+'2025.10'!AW73</f>
        <v>0</v>
      </c>
      <c r="AX73" s="11">
        <f>AT73+'2025.10'!AX73</f>
        <v>0</v>
      </c>
      <c r="AY73" s="11">
        <f>AU73+'2025.10'!AY73</f>
        <v>0</v>
      </c>
      <c r="AZ73" s="11">
        <f>AV73+'2025.10'!AZ73</f>
        <v>0</v>
      </c>
    </row>
    <row r="74" spans="1:52" s="1" customFormat="1">
      <c r="A74" s="526"/>
      <c r="B74" s="527"/>
      <c r="C74" s="16" t="s">
        <v>122</v>
      </c>
      <c r="D74" s="18"/>
      <c r="E74" s="19"/>
      <c r="F74" s="252"/>
      <c r="G74" s="257"/>
      <c r="H74" s="245"/>
      <c r="I74" s="241"/>
      <c r="J74" s="241"/>
      <c r="K74" s="241"/>
      <c r="L74" s="241"/>
      <c r="M74" s="249"/>
      <c r="N74" s="203"/>
      <c r="O74" s="301"/>
      <c r="P74" s="203"/>
      <c r="Q74" s="301"/>
      <c r="R74" s="65"/>
      <c r="S74" s="66"/>
      <c r="T74" s="66"/>
      <c r="U74" s="66"/>
      <c r="V74" s="66"/>
      <c r="W74" s="66"/>
      <c r="X74" s="66"/>
      <c r="Y74" s="224"/>
      <c r="Z74" s="212"/>
      <c r="AA74" s="391"/>
      <c r="AB74" s="408"/>
      <c r="AC74" s="98">
        <f>AA74+'2025.10'!AC74</f>
        <v>0</v>
      </c>
      <c r="AD74" s="99">
        <f>AB74+'2025.10'!AD74</f>
        <v>0</v>
      </c>
      <c r="AE74" s="5"/>
      <c r="AF74" s="5"/>
      <c r="AG74" s="9">
        <f t="shared" si="28"/>
        <v>0</v>
      </c>
      <c r="AH74" s="385"/>
      <c r="AI74" s="9">
        <f t="shared" si="29"/>
        <v>0</v>
      </c>
      <c r="AJ74" s="10">
        <f>AE74+'2025.10'!AJ74</f>
        <v>2</v>
      </c>
      <c r="AK74" s="334">
        <f>AF74+'2025.10'!AK74</f>
        <v>0</v>
      </c>
      <c r="AL74" s="9">
        <f>AG74+'2025.10'!AL74</f>
        <v>0</v>
      </c>
      <c r="AM74" s="334">
        <f>AH74+'2025.10'!AM74</f>
        <v>115</v>
      </c>
      <c r="AN74" s="9">
        <f>AI74+'2025.10'!AN74</f>
        <v>46000</v>
      </c>
      <c r="AO74" s="3"/>
      <c r="AP74" s="11"/>
      <c r="AQ74" s="11">
        <f>AO74+'2025.10'!AQ74</f>
        <v>0</v>
      </c>
      <c r="AR74" s="11">
        <f>AP74+'2025.10'!AR74</f>
        <v>0</v>
      </c>
      <c r="AS74" s="4"/>
      <c r="AT74" s="11"/>
      <c r="AU74" s="11"/>
      <c r="AV74" s="11"/>
      <c r="AW74" s="11">
        <f>AS74+'2025.10'!AW74</f>
        <v>0</v>
      </c>
      <c r="AX74" s="11">
        <f>AT74+'2025.10'!AX74</f>
        <v>0</v>
      </c>
      <c r="AY74" s="11">
        <f>AU74+'2025.10'!AY74</f>
        <v>0</v>
      </c>
      <c r="AZ74" s="11">
        <f>AV74+'2025.10'!AZ74</f>
        <v>0</v>
      </c>
    </row>
    <row r="75" spans="1:52" s="1" customFormat="1">
      <c r="A75" s="526"/>
      <c r="B75" s="528">
        <v>2</v>
      </c>
      <c r="C75" s="16" t="s">
        <v>123</v>
      </c>
      <c r="D75" s="18"/>
      <c r="E75" s="19"/>
      <c r="F75" s="252"/>
      <c r="G75" s="257"/>
      <c r="H75" s="245"/>
      <c r="I75" s="241"/>
      <c r="J75" s="241"/>
      <c r="K75" s="241"/>
      <c r="L75" s="241"/>
      <c r="M75" s="249"/>
      <c r="N75" s="203"/>
      <c r="O75" s="301"/>
      <c r="P75" s="203"/>
      <c r="Q75" s="301"/>
      <c r="R75" s="65"/>
      <c r="S75" s="66"/>
      <c r="T75" s="66"/>
      <c r="U75" s="66"/>
      <c r="V75" s="66"/>
      <c r="W75" s="66"/>
      <c r="X75" s="66"/>
      <c r="Y75" s="224"/>
      <c r="Z75" s="212"/>
      <c r="AA75" s="391"/>
      <c r="AB75" s="408"/>
      <c r="AC75" s="98">
        <f>AA75+'2025.10'!AC75</f>
        <v>0</v>
      </c>
      <c r="AD75" s="99">
        <f>AB75+'2025.10'!AD75</f>
        <v>0</v>
      </c>
      <c r="AE75" s="5"/>
      <c r="AF75" s="5"/>
      <c r="AG75" s="9">
        <f t="shared" si="28"/>
        <v>0</v>
      </c>
      <c r="AH75" s="385"/>
      <c r="AI75" s="9">
        <f t="shared" si="29"/>
        <v>0</v>
      </c>
      <c r="AJ75" s="10">
        <f>AE75+'2025.10'!AJ75</f>
        <v>1</v>
      </c>
      <c r="AK75" s="334">
        <f>AF75+'2025.10'!AK75</f>
        <v>2</v>
      </c>
      <c r="AL75" s="9">
        <f>AG75+'2025.10'!AL75</f>
        <v>400</v>
      </c>
      <c r="AM75" s="334">
        <f>AH75+'2025.10'!AM75</f>
        <v>100</v>
      </c>
      <c r="AN75" s="9">
        <f>AI75+'2025.10'!AN75</f>
        <v>40000</v>
      </c>
      <c r="AO75" s="3"/>
      <c r="AP75" s="11"/>
      <c r="AQ75" s="11">
        <f>AO75+'2025.10'!AQ75</f>
        <v>0</v>
      </c>
      <c r="AR75" s="11">
        <f>AP75+'2025.10'!AR75</f>
        <v>0</v>
      </c>
      <c r="AS75" s="4"/>
      <c r="AT75" s="11"/>
      <c r="AU75" s="11"/>
      <c r="AV75" s="11"/>
      <c r="AW75" s="11">
        <f>AS75+'2025.10'!AW75</f>
        <v>0</v>
      </c>
      <c r="AX75" s="11">
        <f>AT75+'2025.10'!AX75</f>
        <v>0</v>
      </c>
      <c r="AY75" s="11">
        <f>AU75+'2025.10'!AY75</f>
        <v>0</v>
      </c>
      <c r="AZ75" s="11">
        <f>AV75+'2025.10'!AZ75</f>
        <v>0</v>
      </c>
    </row>
    <row r="76" spans="1:52" s="1" customFormat="1">
      <c r="A76" s="526"/>
      <c r="B76" s="528"/>
      <c r="C76" s="16" t="s">
        <v>124</v>
      </c>
      <c r="D76" s="18"/>
      <c r="E76" s="19"/>
      <c r="F76" s="252"/>
      <c r="G76" s="257"/>
      <c r="H76" s="245"/>
      <c r="I76" s="241"/>
      <c r="J76" s="241"/>
      <c r="K76" s="241"/>
      <c r="L76" s="241"/>
      <c r="M76" s="249"/>
      <c r="N76" s="203"/>
      <c r="O76" s="301"/>
      <c r="P76" s="203"/>
      <c r="Q76" s="301"/>
      <c r="R76" s="65"/>
      <c r="S76" s="66"/>
      <c r="T76" s="66"/>
      <c r="U76" s="66"/>
      <c r="V76" s="66"/>
      <c r="W76" s="66"/>
      <c r="X76" s="66"/>
      <c r="Y76" s="224"/>
      <c r="Z76" s="212"/>
      <c r="AA76" s="391"/>
      <c r="AB76" s="408"/>
      <c r="AC76" s="98">
        <f>AA76+'2025.10'!AC76</f>
        <v>0</v>
      </c>
      <c r="AD76" s="99">
        <f>AB76+'2025.10'!AD76</f>
        <v>0</v>
      </c>
      <c r="AE76" s="5"/>
      <c r="AF76" s="5"/>
      <c r="AG76" s="9">
        <f t="shared" si="28"/>
        <v>0</v>
      </c>
      <c r="AH76" s="385"/>
      <c r="AI76" s="9">
        <f t="shared" si="29"/>
        <v>0</v>
      </c>
      <c r="AJ76" s="10">
        <f>AE76+'2025.10'!AJ76</f>
        <v>1</v>
      </c>
      <c r="AK76" s="334">
        <f>AF76+'2025.10'!AK76</f>
        <v>1</v>
      </c>
      <c r="AL76" s="9">
        <f>AG76+'2025.10'!AL76</f>
        <v>200</v>
      </c>
      <c r="AM76" s="334">
        <f>AH76+'2025.10'!AM76</f>
        <v>97</v>
      </c>
      <c r="AN76" s="9">
        <f>AI76+'2025.10'!AN76</f>
        <v>38800</v>
      </c>
      <c r="AO76" s="3"/>
      <c r="AP76" s="11"/>
      <c r="AQ76" s="11">
        <f>AO76+'2025.10'!AQ76</f>
        <v>0</v>
      </c>
      <c r="AR76" s="11">
        <f>AP76+'2025.10'!AR76</f>
        <v>0</v>
      </c>
      <c r="AS76" s="4"/>
      <c r="AT76" s="11"/>
      <c r="AU76" s="11"/>
      <c r="AV76" s="11"/>
      <c r="AW76" s="11">
        <f>AS76+'2025.10'!AW76</f>
        <v>0</v>
      </c>
      <c r="AX76" s="11">
        <f>AT76+'2025.10'!AX76</f>
        <v>0</v>
      </c>
      <c r="AY76" s="11">
        <f>AU76+'2025.10'!AY76</f>
        <v>0</v>
      </c>
      <c r="AZ76" s="11">
        <f>AV76+'2025.10'!AZ76</f>
        <v>0</v>
      </c>
    </row>
    <row r="77" spans="1:52" s="1" customFormat="1">
      <c r="A77" s="526"/>
      <c r="B77" s="528"/>
      <c r="C77" s="16" t="s">
        <v>125</v>
      </c>
      <c r="D77" s="18"/>
      <c r="E77" s="19"/>
      <c r="F77" s="252"/>
      <c r="G77" s="257"/>
      <c r="H77" s="245"/>
      <c r="I77" s="241"/>
      <c r="J77" s="241"/>
      <c r="K77" s="241"/>
      <c r="L77" s="241"/>
      <c r="M77" s="249"/>
      <c r="N77" s="203"/>
      <c r="O77" s="301"/>
      <c r="P77" s="203"/>
      <c r="Q77" s="301"/>
      <c r="R77" s="65"/>
      <c r="S77" s="66"/>
      <c r="T77" s="66"/>
      <c r="U77" s="66"/>
      <c r="V77" s="66"/>
      <c r="W77" s="66"/>
      <c r="X77" s="66"/>
      <c r="Y77" s="224"/>
      <c r="Z77" s="212"/>
      <c r="AA77" s="391"/>
      <c r="AB77" s="408"/>
      <c r="AC77" s="98">
        <f>AA77+'2025.10'!AC77</f>
        <v>0</v>
      </c>
      <c r="AD77" s="99">
        <f>AB77+'2025.10'!AD77</f>
        <v>0</v>
      </c>
      <c r="AE77" s="5"/>
      <c r="AF77" s="5"/>
      <c r="AG77" s="9">
        <f t="shared" si="28"/>
        <v>0</v>
      </c>
      <c r="AH77" s="385"/>
      <c r="AI77" s="9">
        <f t="shared" si="29"/>
        <v>0</v>
      </c>
      <c r="AJ77" s="10">
        <f>AE77+'2025.10'!AJ77</f>
        <v>0</v>
      </c>
      <c r="AK77" s="334">
        <f>AF77+'2025.10'!AK77</f>
        <v>0</v>
      </c>
      <c r="AL77" s="9">
        <f>AG77+'2025.10'!AL77</f>
        <v>0</v>
      </c>
      <c r="AM77" s="334">
        <f>AH77+'2025.10'!AM77</f>
        <v>0</v>
      </c>
      <c r="AN77" s="9">
        <f>AI77+'2025.10'!AN77</f>
        <v>0</v>
      </c>
      <c r="AO77" s="3"/>
      <c r="AP77" s="11"/>
      <c r="AQ77" s="11">
        <f>AO77+'2025.10'!AQ77</f>
        <v>0</v>
      </c>
      <c r="AR77" s="11">
        <f>AP77+'2025.10'!AR77</f>
        <v>0</v>
      </c>
      <c r="AS77" s="4"/>
      <c r="AT77" s="11"/>
      <c r="AU77" s="11"/>
      <c r="AV77" s="11"/>
      <c r="AW77" s="11">
        <f>AS77+'2025.10'!AW77</f>
        <v>0</v>
      </c>
      <c r="AX77" s="11">
        <f>AT77+'2025.10'!AX77</f>
        <v>0</v>
      </c>
      <c r="AY77" s="11">
        <f>AU77+'2025.10'!AY77</f>
        <v>0</v>
      </c>
      <c r="AZ77" s="11">
        <f>AV77+'2025.10'!AZ77</f>
        <v>0</v>
      </c>
    </row>
    <row r="78" spans="1:52" s="1" customFormat="1">
      <c r="A78" s="526"/>
      <c r="B78" s="528"/>
      <c r="C78" s="16" t="s">
        <v>126</v>
      </c>
      <c r="D78" s="18"/>
      <c r="E78" s="19"/>
      <c r="F78" s="252"/>
      <c r="G78" s="257"/>
      <c r="H78" s="245"/>
      <c r="I78" s="241"/>
      <c r="J78" s="241"/>
      <c r="K78" s="241"/>
      <c r="L78" s="241"/>
      <c r="M78" s="249"/>
      <c r="N78" s="203"/>
      <c r="O78" s="301"/>
      <c r="P78" s="203"/>
      <c r="Q78" s="301"/>
      <c r="R78" s="65"/>
      <c r="S78" s="66"/>
      <c r="T78" s="66"/>
      <c r="U78" s="66"/>
      <c r="V78" s="66"/>
      <c r="W78" s="66"/>
      <c r="X78" s="66"/>
      <c r="Y78" s="224"/>
      <c r="Z78" s="212"/>
      <c r="AA78" s="391"/>
      <c r="AB78" s="408"/>
      <c r="AC78" s="98">
        <f>AA78+'2025.10'!AC78</f>
        <v>0</v>
      </c>
      <c r="AD78" s="99">
        <f>AB78+'2025.10'!AD78</f>
        <v>0</v>
      </c>
      <c r="AE78" s="5"/>
      <c r="AF78" s="5"/>
      <c r="AG78" s="9">
        <f t="shared" si="28"/>
        <v>0</v>
      </c>
      <c r="AH78" s="385"/>
      <c r="AI78" s="9">
        <f t="shared" si="29"/>
        <v>0</v>
      </c>
      <c r="AJ78" s="10">
        <f>AE78+'2025.10'!AJ78</f>
        <v>0</v>
      </c>
      <c r="AK78" s="334">
        <f>AF78+'2025.10'!AK78</f>
        <v>0</v>
      </c>
      <c r="AL78" s="9">
        <f>AG78+'2025.10'!AL78</f>
        <v>0</v>
      </c>
      <c r="AM78" s="334">
        <f>AH78+'2025.10'!AM78</f>
        <v>0</v>
      </c>
      <c r="AN78" s="9">
        <f>AI78+'2025.10'!AN78</f>
        <v>0</v>
      </c>
      <c r="AO78" s="3"/>
      <c r="AP78" s="11"/>
      <c r="AQ78" s="11">
        <f>AO78+'2025.10'!AQ78</f>
        <v>0</v>
      </c>
      <c r="AR78" s="11">
        <f>AP78+'2025.10'!AR78</f>
        <v>0</v>
      </c>
      <c r="AS78" s="4"/>
      <c r="AT78" s="11"/>
      <c r="AU78" s="11"/>
      <c r="AV78" s="11"/>
      <c r="AW78" s="11">
        <f>AS78+'2025.10'!AW78</f>
        <v>0</v>
      </c>
      <c r="AX78" s="11">
        <f>AT78+'2025.10'!AX78</f>
        <v>0</v>
      </c>
      <c r="AY78" s="11">
        <f>AU78+'2025.10'!AY78</f>
        <v>0</v>
      </c>
      <c r="AZ78" s="11">
        <f>AV78+'2025.10'!AZ78</f>
        <v>0</v>
      </c>
    </row>
    <row r="79" spans="1:52" s="1" customFormat="1">
      <c r="A79" s="527"/>
      <c r="B79" s="528"/>
      <c r="C79" s="16" t="s">
        <v>127</v>
      </c>
      <c r="D79" s="18"/>
      <c r="E79" s="19"/>
      <c r="F79" s="253"/>
      <c r="G79" s="260"/>
      <c r="H79" s="246"/>
      <c r="I79" s="242"/>
      <c r="J79" s="242"/>
      <c r="K79" s="242"/>
      <c r="L79" s="242"/>
      <c r="M79" s="250"/>
      <c r="N79" s="206"/>
      <c r="O79" s="302"/>
      <c r="P79" s="206"/>
      <c r="Q79" s="302"/>
      <c r="R79" s="65"/>
      <c r="S79" s="66"/>
      <c r="T79" s="66"/>
      <c r="U79" s="67"/>
      <c r="V79" s="67"/>
      <c r="W79" s="67"/>
      <c r="X79" s="67"/>
      <c r="Y79" s="225"/>
      <c r="Z79" s="215"/>
      <c r="AA79" s="391"/>
      <c r="AB79" s="408"/>
      <c r="AC79" s="98">
        <f>AA79+'2025.10'!AC79</f>
        <v>757837</v>
      </c>
      <c r="AD79" s="99">
        <f>AB79+'2025.10'!AD79</f>
        <v>5140</v>
      </c>
      <c r="AE79" s="5"/>
      <c r="AF79" s="8"/>
      <c r="AG79" s="9">
        <f t="shared" si="28"/>
        <v>0</v>
      </c>
      <c r="AH79" s="386"/>
      <c r="AI79" s="9">
        <f t="shared" si="29"/>
        <v>0</v>
      </c>
      <c r="AJ79" s="10">
        <f>AE79+'2025.10'!AJ79</f>
        <v>1</v>
      </c>
      <c r="AK79" s="334">
        <f>AF79+'2025.10'!AK79</f>
        <v>0</v>
      </c>
      <c r="AL79" s="9">
        <f>AG79+'2025.10'!AL79</f>
        <v>0</v>
      </c>
      <c r="AM79" s="334">
        <f>AH79+'2025.10'!AM79</f>
        <v>56</v>
      </c>
      <c r="AN79" s="9">
        <f>AI79+'2025.10'!AN79</f>
        <v>22400</v>
      </c>
      <c r="AO79" s="3"/>
      <c r="AP79" s="11"/>
      <c r="AQ79" s="11">
        <f>AO79+'2025.10'!AQ79</f>
        <v>0</v>
      </c>
      <c r="AR79" s="11">
        <f>AP79+'2025.10'!AR79</f>
        <v>0</v>
      </c>
      <c r="AS79" s="4"/>
      <c r="AT79" s="11"/>
      <c r="AU79" s="11"/>
      <c r="AV79" s="11"/>
      <c r="AW79" s="11">
        <f>AS79+'2025.10'!AW79</f>
        <v>0</v>
      </c>
      <c r="AX79" s="11">
        <f>AT79+'2025.10'!AX79</f>
        <v>0</v>
      </c>
      <c r="AY79" s="11">
        <f>AU79+'2025.10'!AY79</f>
        <v>0</v>
      </c>
      <c r="AZ79" s="11">
        <f>AV79+'2025.10'!AZ79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2">
        <f>SUM(G72:G79)</f>
        <v>0</v>
      </c>
      <c r="H80" s="269">
        <f t="shared" ref="H80:N80" si="35">SUM(H72:H79)</f>
        <v>0</v>
      </c>
      <c r="I80" s="280">
        <f t="shared" si="35"/>
        <v>0</v>
      </c>
      <c r="J80" s="280">
        <f t="shared" si="35"/>
        <v>0</v>
      </c>
      <c r="K80" s="280">
        <f t="shared" si="35"/>
        <v>0</v>
      </c>
      <c r="L80" s="280">
        <f t="shared" si="35"/>
        <v>0</v>
      </c>
      <c r="M80" s="275">
        <f t="shared" si="35"/>
        <v>0</v>
      </c>
      <c r="N80" s="208">
        <f t="shared" si="35"/>
        <v>0</v>
      </c>
      <c r="O80" s="305">
        <f t="shared" ref="O80:AF80" si="36">SUM(O72:O79)</f>
        <v>0</v>
      </c>
      <c r="P80" s="205">
        <f t="shared" si="36"/>
        <v>0</v>
      </c>
      <c r="Q80" s="300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7">
        <f t="shared" si="36"/>
        <v>0</v>
      </c>
      <c r="AB80" s="407">
        <f t="shared" si="36"/>
        <v>0</v>
      </c>
      <c r="AC80" s="115">
        <f t="shared" si="36"/>
        <v>757837</v>
      </c>
      <c r="AD80" s="116">
        <f t="shared" si="36"/>
        <v>5140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7</v>
      </c>
      <c r="AK80" s="335">
        <f t="shared" si="37"/>
        <v>4</v>
      </c>
      <c r="AL80" s="109">
        <f t="shared" si="37"/>
        <v>800</v>
      </c>
      <c r="AM80" s="335">
        <f t="shared" si="37"/>
        <v>426</v>
      </c>
      <c r="AN80" s="109">
        <f t="shared" si="37"/>
        <v>170400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0</v>
      </c>
      <c r="AR80" s="101">
        <f t="shared" si="38"/>
        <v>0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>
      <c r="A81" s="525">
        <v>7</v>
      </c>
      <c r="B81" s="525">
        <v>1</v>
      </c>
      <c r="C81" s="16" t="s">
        <v>128</v>
      </c>
      <c r="D81" s="18"/>
      <c r="E81" s="19"/>
      <c r="F81" s="252"/>
      <c r="G81" s="257"/>
      <c r="H81" s="245"/>
      <c r="I81" s="241"/>
      <c r="J81" s="241"/>
      <c r="K81" s="241"/>
      <c r="L81" s="241"/>
      <c r="M81" s="249"/>
      <c r="N81" s="203"/>
      <c r="O81" s="301"/>
      <c r="P81" s="203"/>
      <c r="Q81" s="301"/>
      <c r="R81" s="65"/>
      <c r="S81" s="66"/>
      <c r="T81" s="66"/>
      <c r="U81" s="66"/>
      <c r="V81" s="66"/>
      <c r="W81" s="66"/>
      <c r="X81" s="66"/>
      <c r="Y81" s="224"/>
      <c r="Z81" s="212"/>
      <c r="AA81" s="391"/>
      <c r="AB81" s="408"/>
      <c r="AC81" s="98">
        <f>AA81+'2025.10'!AC81</f>
        <v>0</v>
      </c>
      <c r="AD81" s="99">
        <f>AB81+'2025.10'!AD81</f>
        <v>0</v>
      </c>
      <c r="AE81" s="5"/>
      <c r="AF81" s="2"/>
      <c r="AG81" s="9">
        <f t="shared" si="28"/>
        <v>0</v>
      </c>
      <c r="AH81" s="384"/>
      <c r="AI81" s="9">
        <f t="shared" si="29"/>
        <v>0</v>
      </c>
      <c r="AJ81" s="10">
        <f>AE81+'2025.10'!AJ81</f>
        <v>0</v>
      </c>
      <c r="AK81" s="334">
        <f>AF81+'2025.10'!AK81</f>
        <v>0</v>
      </c>
      <c r="AL81" s="9">
        <f>AG81+'2025.10'!AL81</f>
        <v>0</v>
      </c>
      <c r="AM81" s="334">
        <f>AH81+'2025.10'!AM81</f>
        <v>0</v>
      </c>
      <c r="AN81" s="9">
        <f>AI81+'2025.10'!AN81</f>
        <v>0</v>
      </c>
      <c r="AO81" s="3"/>
      <c r="AP81" s="11"/>
      <c r="AQ81" s="11">
        <f>AO81+'2025.10'!AQ81</f>
        <v>0</v>
      </c>
      <c r="AR81" s="11">
        <f>AP81+'2025.10'!AR81</f>
        <v>0</v>
      </c>
      <c r="AS81" s="4"/>
      <c r="AT81" s="119"/>
      <c r="AU81" s="119"/>
      <c r="AV81" s="119"/>
      <c r="AW81" s="11">
        <f>AS81+'2025.10'!AW81</f>
        <v>0</v>
      </c>
      <c r="AX81" s="11">
        <f>AT81+'2025.10'!AX81</f>
        <v>0</v>
      </c>
      <c r="AY81" s="11">
        <f>AU81+'2025.10'!AY81</f>
        <v>0</v>
      </c>
      <c r="AZ81" s="11">
        <f>AV81+'2025.10'!AZ81</f>
        <v>0</v>
      </c>
    </row>
    <row r="82" spans="1:52" s="1" customFormat="1">
      <c r="A82" s="526"/>
      <c r="B82" s="526"/>
      <c r="C82" s="16" t="s">
        <v>129</v>
      </c>
      <c r="D82" s="18"/>
      <c r="E82" s="19"/>
      <c r="F82" s="252"/>
      <c r="G82" s="257"/>
      <c r="H82" s="245"/>
      <c r="I82" s="241"/>
      <c r="J82" s="241"/>
      <c r="K82" s="241"/>
      <c r="L82" s="241"/>
      <c r="M82" s="249"/>
      <c r="N82" s="203"/>
      <c r="O82" s="301"/>
      <c r="P82" s="203"/>
      <c r="Q82" s="301"/>
      <c r="R82" s="65"/>
      <c r="S82" s="66"/>
      <c r="T82" s="66"/>
      <c r="U82" s="66"/>
      <c r="V82" s="66"/>
      <c r="W82" s="66"/>
      <c r="X82" s="66"/>
      <c r="Y82" s="224"/>
      <c r="Z82" s="212"/>
      <c r="AA82" s="391"/>
      <c r="AB82" s="408"/>
      <c r="AC82" s="98">
        <f>AA82+'2025.10'!AC82</f>
        <v>0</v>
      </c>
      <c r="AD82" s="99">
        <f>AB82+'2025.10'!AD82</f>
        <v>0</v>
      </c>
      <c r="AE82" s="5"/>
      <c r="AF82" s="5"/>
      <c r="AG82" s="9">
        <f t="shared" si="28"/>
        <v>0</v>
      </c>
      <c r="AH82" s="385"/>
      <c r="AI82" s="9">
        <f t="shared" si="29"/>
        <v>0</v>
      </c>
      <c r="AJ82" s="10">
        <f>AE82+'2025.10'!AJ82</f>
        <v>2</v>
      </c>
      <c r="AK82" s="334">
        <f>AF82+'2025.10'!AK82</f>
        <v>0</v>
      </c>
      <c r="AL82" s="9">
        <f>AG82+'2025.10'!AL82</f>
        <v>0</v>
      </c>
      <c r="AM82" s="334">
        <f>AH82+'2025.10'!AM82</f>
        <v>69</v>
      </c>
      <c r="AN82" s="9">
        <f>AI82+'2025.10'!AN82</f>
        <v>27600</v>
      </c>
      <c r="AO82" s="7"/>
      <c r="AP82" s="11"/>
      <c r="AQ82" s="11">
        <f>AO82+'2025.10'!AQ82</f>
        <v>88</v>
      </c>
      <c r="AR82" s="11">
        <f>AP82+'2025.10'!AR82</f>
        <v>0</v>
      </c>
      <c r="AS82" s="4"/>
      <c r="AT82" s="119"/>
      <c r="AU82" s="119"/>
      <c r="AV82" s="119"/>
      <c r="AW82" s="11">
        <f>AS82+'2025.10'!AW82</f>
        <v>2</v>
      </c>
      <c r="AX82" s="11">
        <f>AT82+'2025.10'!AX82</f>
        <v>135</v>
      </c>
      <c r="AY82" s="11">
        <f>AU82+'2025.10'!AY82</f>
        <v>103</v>
      </c>
      <c r="AZ82" s="11">
        <f>AV82+'2025.10'!AZ82</f>
        <v>19</v>
      </c>
    </row>
    <row r="83" spans="1:52" s="1" customFormat="1">
      <c r="A83" s="526"/>
      <c r="B83" s="527"/>
      <c r="C83" s="16" t="s">
        <v>130</v>
      </c>
      <c r="D83" s="18"/>
      <c r="E83" s="19"/>
      <c r="F83" s="252"/>
      <c r="G83" s="257"/>
      <c r="H83" s="245"/>
      <c r="I83" s="241"/>
      <c r="J83" s="241"/>
      <c r="K83" s="241"/>
      <c r="L83" s="241"/>
      <c r="M83" s="249"/>
      <c r="N83" s="203"/>
      <c r="O83" s="301"/>
      <c r="P83" s="203"/>
      <c r="Q83" s="301"/>
      <c r="R83" s="65"/>
      <c r="S83" s="66"/>
      <c r="T83" s="66"/>
      <c r="U83" s="66"/>
      <c r="V83" s="66"/>
      <c r="W83" s="66"/>
      <c r="X83" s="66"/>
      <c r="Y83" s="224"/>
      <c r="Z83" s="212"/>
      <c r="AA83" s="391"/>
      <c r="AB83" s="408"/>
      <c r="AC83" s="98">
        <f>AA83+'2025.10'!AC83</f>
        <v>0</v>
      </c>
      <c r="AD83" s="99">
        <f>AB83+'2025.10'!AD83</f>
        <v>0</v>
      </c>
      <c r="AE83" s="5"/>
      <c r="AF83" s="5"/>
      <c r="AG83" s="9">
        <f t="shared" si="28"/>
        <v>0</v>
      </c>
      <c r="AH83" s="385"/>
      <c r="AI83" s="9">
        <f t="shared" si="29"/>
        <v>0</v>
      </c>
      <c r="AJ83" s="10">
        <f>AE83+'2025.10'!AJ83</f>
        <v>0</v>
      </c>
      <c r="AK83" s="334">
        <f>AF83+'2025.10'!AK83</f>
        <v>0</v>
      </c>
      <c r="AL83" s="9">
        <f>AG83+'2025.10'!AL83</f>
        <v>0</v>
      </c>
      <c r="AM83" s="334">
        <f>AH83+'2025.10'!AM83</f>
        <v>0</v>
      </c>
      <c r="AN83" s="9">
        <f>AI83+'2025.10'!AN83</f>
        <v>0</v>
      </c>
      <c r="AO83" s="3"/>
      <c r="AP83" s="11"/>
      <c r="AQ83" s="11">
        <f>AO83+'2025.10'!AQ83</f>
        <v>1</v>
      </c>
      <c r="AR83" s="11">
        <f>AP83+'2025.10'!AR83</f>
        <v>0</v>
      </c>
      <c r="AS83" s="4"/>
      <c r="AT83" s="119"/>
      <c r="AU83" s="119"/>
      <c r="AV83" s="119"/>
      <c r="AW83" s="11">
        <f>AS83+'2025.10'!AW83</f>
        <v>0</v>
      </c>
      <c r="AX83" s="11">
        <f>AT83+'2025.10'!AX83</f>
        <v>0</v>
      </c>
      <c r="AY83" s="11">
        <f>AU83+'2025.10'!AY83</f>
        <v>0</v>
      </c>
      <c r="AZ83" s="11">
        <f>AV83+'2025.10'!AZ83</f>
        <v>0</v>
      </c>
    </row>
    <row r="84" spans="1:52" s="1" customFormat="1">
      <c r="A84" s="526"/>
      <c r="B84" s="528">
        <v>2</v>
      </c>
      <c r="C84" s="16" t="s">
        <v>131</v>
      </c>
      <c r="D84" s="18"/>
      <c r="E84" s="19"/>
      <c r="F84" s="252"/>
      <c r="G84" s="257"/>
      <c r="H84" s="245"/>
      <c r="I84" s="241"/>
      <c r="J84" s="241"/>
      <c r="K84" s="241"/>
      <c r="L84" s="241"/>
      <c r="M84" s="249"/>
      <c r="N84" s="203"/>
      <c r="O84" s="301"/>
      <c r="P84" s="203"/>
      <c r="Q84" s="301"/>
      <c r="R84" s="65"/>
      <c r="S84" s="66"/>
      <c r="T84" s="66"/>
      <c r="U84" s="66"/>
      <c r="V84" s="66"/>
      <c r="W84" s="66"/>
      <c r="X84" s="66"/>
      <c r="Y84" s="224"/>
      <c r="Z84" s="212"/>
      <c r="AA84" s="391"/>
      <c r="AB84" s="408"/>
      <c r="AC84" s="98">
        <f>AA84+'2025.10'!AC84</f>
        <v>0</v>
      </c>
      <c r="AD84" s="99">
        <f>AB84+'2025.10'!AD84</f>
        <v>0</v>
      </c>
      <c r="AE84" s="5"/>
      <c r="AF84" s="5"/>
      <c r="AG84" s="9">
        <f t="shared" si="28"/>
        <v>0</v>
      </c>
      <c r="AH84" s="385"/>
      <c r="AI84" s="9">
        <f t="shared" si="29"/>
        <v>0</v>
      </c>
      <c r="AJ84" s="10">
        <f>AE84+'2025.10'!AJ84</f>
        <v>1</v>
      </c>
      <c r="AK84" s="334">
        <f>AF84+'2025.10'!AK84</f>
        <v>1</v>
      </c>
      <c r="AL84" s="9">
        <f>AG84+'2025.10'!AL84</f>
        <v>200</v>
      </c>
      <c r="AM84" s="334">
        <f>AH84+'2025.10'!AM84</f>
        <v>46</v>
      </c>
      <c r="AN84" s="9">
        <f>AI84+'2025.10'!AN84</f>
        <v>18400</v>
      </c>
      <c r="AO84" s="3"/>
      <c r="AP84" s="11"/>
      <c r="AQ84" s="11">
        <f>AO84+'2025.10'!AQ84</f>
        <v>1</v>
      </c>
      <c r="AR84" s="11">
        <f>AP84+'2025.10'!AR84</f>
        <v>1</v>
      </c>
      <c r="AS84" s="4"/>
      <c r="AT84" s="11"/>
      <c r="AU84" s="11"/>
      <c r="AV84" s="11"/>
      <c r="AW84" s="11">
        <f>AS84+'2025.10'!AW84</f>
        <v>0</v>
      </c>
      <c r="AX84" s="11">
        <f>AT84+'2025.10'!AX84</f>
        <v>0</v>
      </c>
      <c r="AY84" s="11">
        <f>AU84+'2025.10'!AY84</f>
        <v>0</v>
      </c>
      <c r="AZ84" s="11">
        <f>AV84+'2025.10'!AZ84</f>
        <v>0</v>
      </c>
    </row>
    <row r="85" spans="1:52" s="1" customFormat="1">
      <c r="A85" s="526"/>
      <c r="B85" s="528"/>
      <c r="C85" s="16" t="s">
        <v>132</v>
      </c>
      <c r="D85" s="18"/>
      <c r="E85" s="19"/>
      <c r="F85" s="252"/>
      <c r="G85" s="257"/>
      <c r="H85" s="245"/>
      <c r="I85" s="241"/>
      <c r="J85" s="241"/>
      <c r="K85" s="241"/>
      <c r="L85" s="241"/>
      <c r="M85" s="249"/>
      <c r="N85" s="203"/>
      <c r="O85" s="301"/>
      <c r="P85" s="203"/>
      <c r="Q85" s="301"/>
      <c r="R85" s="65"/>
      <c r="S85" s="66"/>
      <c r="T85" s="66"/>
      <c r="U85" s="66"/>
      <c r="V85" s="66"/>
      <c r="W85" s="66"/>
      <c r="X85" s="66"/>
      <c r="Y85" s="224"/>
      <c r="Z85" s="212"/>
      <c r="AA85" s="391"/>
      <c r="AB85" s="408"/>
      <c r="AC85" s="98">
        <f>AA85+'2025.10'!AC85</f>
        <v>0</v>
      </c>
      <c r="AD85" s="99">
        <f>AB85+'2025.10'!AD85</f>
        <v>0</v>
      </c>
      <c r="AE85" s="5"/>
      <c r="AF85" s="5"/>
      <c r="AG85" s="9">
        <f t="shared" si="28"/>
        <v>0</v>
      </c>
      <c r="AH85" s="385"/>
      <c r="AI85" s="9">
        <f t="shared" si="29"/>
        <v>0</v>
      </c>
      <c r="AJ85" s="10">
        <f>AE85+'2025.10'!AJ85</f>
        <v>1</v>
      </c>
      <c r="AK85" s="334">
        <f>AF85+'2025.10'!AK85</f>
        <v>2</v>
      </c>
      <c r="AL85" s="9">
        <f>AG85+'2025.10'!AL85</f>
        <v>400</v>
      </c>
      <c r="AM85" s="334">
        <f>AH85+'2025.10'!AM85</f>
        <v>48</v>
      </c>
      <c r="AN85" s="9">
        <f>AI85+'2025.10'!AN85</f>
        <v>19200</v>
      </c>
      <c r="AO85" s="3"/>
      <c r="AP85" s="11"/>
      <c r="AQ85" s="11">
        <f>AO85+'2025.10'!AQ85</f>
        <v>1</v>
      </c>
      <c r="AR85" s="11">
        <f>AP85+'2025.10'!AR85</f>
        <v>0</v>
      </c>
      <c r="AS85" s="4"/>
      <c r="AT85" s="11"/>
      <c r="AU85" s="11"/>
      <c r="AV85" s="11"/>
      <c r="AW85" s="11">
        <f>AS85+'2025.10'!AW85</f>
        <v>0</v>
      </c>
      <c r="AX85" s="11">
        <f>AT85+'2025.10'!AX85</f>
        <v>0</v>
      </c>
      <c r="AY85" s="11">
        <f>AU85+'2025.10'!AY85</f>
        <v>0</v>
      </c>
      <c r="AZ85" s="11">
        <f>AV85+'2025.10'!AZ85</f>
        <v>0</v>
      </c>
    </row>
    <row r="86" spans="1:52" s="1" customFormat="1">
      <c r="A86" s="526"/>
      <c r="B86" s="528"/>
      <c r="C86" s="16" t="s">
        <v>133</v>
      </c>
      <c r="D86" s="18"/>
      <c r="E86" s="19"/>
      <c r="F86" s="252"/>
      <c r="G86" s="257"/>
      <c r="H86" s="245"/>
      <c r="I86" s="241"/>
      <c r="J86" s="241"/>
      <c r="K86" s="241"/>
      <c r="L86" s="241"/>
      <c r="M86" s="249"/>
      <c r="N86" s="203"/>
      <c r="O86" s="301"/>
      <c r="P86" s="203"/>
      <c r="Q86" s="301"/>
      <c r="R86" s="65"/>
      <c r="S86" s="66"/>
      <c r="T86" s="66"/>
      <c r="U86" s="66"/>
      <c r="V86" s="66"/>
      <c r="W86" s="66"/>
      <c r="X86" s="66"/>
      <c r="Y86" s="224"/>
      <c r="Z86" s="212"/>
      <c r="AA86" s="391"/>
      <c r="AB86" s="408"/>
      <c r="AC86" s="98">
        <f>AA86+'2025.10'!AC86</f>
        <v>0</v>
      </c>
      <c r="AD86" s="99">
        <f>AB86+'2025.10'!AD86</f>
        <v>0</v>
      </c>
      <c r="AE86" s="5"/>
      <c r="AF86" s="5"/>
      <c r="AG86" s="9">
        <f t="shared" si="28"/>
        <v>0</v>
      </c>
      <c r="AH86" s="385"/>
      <c r="AI86" s="9">
        <f t="shared" si="29"/>
        <v>0</v>
      </c>
      <c r="AJ86" s="10">
        <f>AE86+'2025.10'!AJ86</f>
        <v>1</v>
      </c>
      <c r="AK86" s="334">
        <f>AF86+'2025.10'!AK86</f>
        <v>3</v>
      </c>
      <c r="AL86" s="9">
        <f>AG86+'2025.10'!AL86</f>
        <v>600</v>
      </c>
      <c r="AM86" s="334">
        <f>AH86+'2025.10'!AM86</f>
        <v>85</v>
      </c>
      <c r="AN86" s="9">
        <f>AI86+'2025.10'!AN86</f>
        <v>34000</v>
      </c>
      <c r="AO86" s="3"/>
      <c r="AP86" s="11"/>
      <c r="AQ86" s="11">
        <f>AO86+'2025.10'!AQ86</f>
        <v>0</v>
      </c>
      <c r="AR86" s="11">
        <f>AP86+'2025.10'!AR86</f>
        <v>0</v>
      </c>
      <c r="AS86" s="4"/>
      <c r="AT86" s="11"/>
      <c r="AU86" s="11"/>
      <c r="AV86" s="11"/>
      <c r="AW86" s="11">
        <f>AS86+'2025.10'!AW86</f>
        <v>0</v>
      </c>
      <c r="AX86" s="11">
        <f>AT86+'2025.10'!AX86</f>
        <v>0</v>
      </c>
      <c r="AY86" s="11">
        <f>AU86+'2025.10'!AY86</f>
        <v>0</v>
      </c>
      <c r="AZ86" s="11">
        <f>AV86+'2025.10'!AZ86</f>
        <v>0</v>
      </c>
    </row>
    <row r="87" spans="1:52" s="1" customFormat="1">
      <c r="A87" s="526"/>
      <c r="B87" s="528"/>
      <c r="C87" s="16" t="s">
        <v>134</v>
      </c>
      <c r="D87" s="18"/>
      <c r="E87" s="19"/>
      <c r="F87" s="252"/>
      <c r="G87" s="257"/>
      <c r="H87" s="245"/>
      <c r="I87" s="241"/>
      <c r="J87" s="241"/>
      <c r="K87" s="241"/>
      <c r="L87" s="241"/>
      <c r="M87" s="249"/>
      <c r="N87" s="203"/>
      <c r="O87" s="301"/>
      <c r="P87" s="203"/>
      <c r="Q87" s="301"/>
      <c r="R87" s="65"/>
      <c r="S87" s="66"/>
      <c r="T87" s="66"/>
      <c r="U87" s="66"/>
      <c r="V87" s="66"/>
      <c r="W87" s="66"/>
      <c r="X87" s="66"/>
      <c r="Y87" s="224"/>
      <c r="Z87" s="212"/>
      <c r="AA87" s="391"/>
      <c r="AB87" s="408"/>
      <c r="AC87" s="98">
        <f>AA87+'2025.10'!AC87</f>
        <v>1472208</v>
      </c>
      <c r="AD87" s="99">
        <f>AB87+'2025.10'!AD87</f>
        <v>9900.0676249891712</v>
      </c>
      <c r="AE87" s="5"/>
      <c r="AF87" s="5"/>
      <c r="AG87" s="9">
        <f t="shared" si="28"/>
        <v>0</v>
      </c>
      <c r="AH87" s="385"/>
      <c r="AI87" s="9">
        <f t="shared" si="29"/>
        <v>0</v>
      </c>
      <c r="AJ87" s="10">
        <f>AE87+'2025.10'!AJ87</f>
        <v>0</v>
      </c>
      <c r="AK87" s="334">
        <f>AF87+'2025.10'!AK87</f>
        <v>0</v>
      </c>
      <c r="AL87" s="9">
        <f>AG87+'2025.10'!AL87</f>
        <v>0</v>
      </c>
      <c r="AM87" s="334">
        <f>AH87+'2025.10'!AM87</f>
        <v>0</v>
      </c>
      <c r="AN87" s="9">
        <f>AI87+'2025.10'!AN87</f>
        <v>0</v>
      </c>
      <c r="AO87" s="3"/>
      <c r="AP87" s="11"/>
      <c r="AQ87" s="11">
        <f>AO87+'2025.10'!AQ87</f>
        <v>6</v>
      </c>
      <c r="AR87" s="11">
        <f>AP87+'2025.10'!AR87</f>
        <v>0</v>
      </c>
      <c r="AS87" s="4"/>
      <c r="AT87" s="11"/>
      <c r="AU87" s="11"/>
      <c r="AV87" s="11"/>
      <c r="AW87" s="11">
        <f>AS87+'2025.10'!AW87</f>
        <v>0</v>
      </c>
      <c r="AX87" s="11">
        <f>AT87+'2025.10'!AX87</f>
        <v>0</v>
      </c>
      <c r="AY87" s="11">
        <f>AU87+'2025.10'!AY87</f>
        <v>0</v>
      </c>
      <c r="AZ87" s="11">
        <f>AV87+'2025.10'!AZ87</f>
        <v>0</v>
      </c>
    </row>
    <row r="88" spans="1:52" s="1" customFormat="1">
      <c r="A88" s="526"/>
      <c r="B88" s="528"/>
      <c r="C88" s="16" t="s">
        <v>135</v>
      </c>
      <c r="D88" s="18"/>
      <c r="E88" s="19"/>
      <c r="F88" s="252"/>
      <c r="G88" s="257"/>
      <c r="H88" s="245"/>
      <c r="I88" s="241"/>
      <c r="J88" s="241"/>
      <c r="K88" s="241"/>
      <c r="L88" s="241"/>
      <c r="M88" s="249"/>
      <c r="N88" s="203"/>
      <c r="O88" s="301"/>
      <c r="P88" s="203"/>
      <c r="Q88" s="301"/>
      <c r="R88" s="65"/>
      <c r="S88" s="66"/>
      <c r="T88" s="66"/>
      <c r="U88" s="66"/>
      <c r="V88" s="66"/>
      <c r="W88" s="66"/>
      <c r="X88" s="66"/>
      <c r="Y88" s="224"/>
      <c r="Z88" s="212"/>
      <c r="AA88" s="391"/>
      <c r="AB88" s="408"/>
      <c r="AC88" s="98">
        <f>AA88+'2025.10'!AC88</f>
        <v>0</v>
      </c>
      <c r="AD88" s="99">
        <f>AB88+'2025.10'!AD88</f>
        <v>0</v>
      </c>
      <c r="AE88" s="5"/>
      <c r="AF88" s="5"/>
      <c r="AG88" s="120">
        <f t="shared" ref="AG88" si="40">AF88*$AG$5</f>
        <v>0</v>
      </c>
      <c r="AH88" s="385"/>
      <c r="AI88" s="9">
        <f t="shared" ref="AI88" si="41">AH88*$AI$5</f>
        <v>0</v>
      </c>
      <c r="AJ88" s="10">
        <f>AE88+'2025.10'!AJ88</f>
        <v>1</v>
      </c>
      <c r="AK88" s="334">
        <f>AF88+'2025.10'!AK88</f>
        <v>0</v>
      </c>
      <c r="AL88" s="9">
        <f>AG88+'2025.10'!AL88</f>
        <v>0</v>
      </c>
      <c r="AM88" s="334">
        <f>AH88+'2025.10'!AM88</f>
        <v>12</v>
      </c>
      <c r="AN88" s="9">
        <f>AI88+'2025.10'!AN88</f>
        <v>4800</v>
      </c>
      <c r="AO88" s="3"/>
      <c r="AP88" s="11"/>
      <c r="AQ88" s="11">
        <f>AO88+'2025.10'!AQ88</f>
        <v>0</v>
      </c>
      <c r="AR88" s="11">
        <f>AP88+'2025.10'!AR88</f>
        <v>0</v>
      </c>
      <c r="AS88" s="4"/>
      <c r="AT88" s="11"/>
      <c r="AU88" s="11"/>
      <c r="AV88" s="11"/>
      <c r="AW88" s="11">
        <f>AS88+'2025.10'!AW88</f>
        <v>0</v>
      </c>
      <c r="AX88" s="11">
        <f>AT88+'2025.10'!AX88</f>
        <v>0</v>
      </c>
      <c r="AY88" s="11">
        <f>AU88+'2025.10'!AY88</f>
        <v>0</v>
      </c>
      <c r="AZ88" s="11">
        <f>AV88+'2025.10'!AZ88</f>
        <v>0</v>
      </c>
    </row>
    <row r="89" spans="1:52" s="1" customFormat="1">
      <c r="A89" s="527"/>
      <c r="B89" s="528"/>
      <c r="C89" s="16" t="s">
        <v>136</v>
      </c>
      <c r="D89" s="18"/>
      <c r="E89" s="19"/>
      <c r="F89" s="254"/>
      <c r="G89" s="261"/>
      <c r="H89" s="247"/>
      <c r="I89" s="243"/>
      <c r="J89" s="243"/>
      <c r="K89" s="243"/>
      <c r="L89" s="243"/>
      <c r="M89" s="251"/>
      <c r="N89" s="207"/>
      <c r="O89" s="303"/>
      <c r="P89" s="207"/>
      <c r="Q89" s="303"/>
      <c r="R89" s="70"/>
      <c r="S89" s="67"/>
      <c r="T89" s="67"/>
      <c r="U89" s="67"/>
      <c r="V89" s="67"/>
      <c r="W89" s="67"/>
      <c r="X89" s="71"/>
      <c r="Y89" s="226"/>
      <c r="Z89" s="216"/>
      <c r="AA89" s="391"/>
      <c r="AB89" s="408"/>
      <c r="AC89" s="98">
        <f>AA89+'2025.10'!AC89</f>
        <v>0</v>
      </c>
      <c r="AD89" s="99">
        <f>AB89+'2025.10'!AD89</f>
        <v>0</v>
      </c>
      <c r="AE89" s="5"/>
      <c r="AF89" s="5"/>
      <c r="AG89" s="120">
        <f t="shared" si="28"/>
        <v>0</v>
      </c>
      <c r="AH89" s="385"/>
      <c r="AI89" s="9">
        <f t="shared" si="29"/>
        <v>0</v>
      </c>
      <c r="AJ89" s="10">
        <f>AE89+'2025.10'!AJ89</f>
        <v>1</v>
      </c>
      <c r="AK89" s="334">
        <f>AF89+'2025.10'!AK89</f>
        <v>0</v>
      </c>
      <c r="AL89" s="9">
        <f>AG89+'2025.10'!AL89</f>
        <v>0</v>
      </c>
      <c r="AM89" s="334">
        <f>AH89+'2025.10'!AM89</f>
        <v>16</v>
      </c>
      <c r="AN89" s="9">
        <f>AI89+'2025.10'!AN89</f>
        <v>6400</v>
      </c>
      <c r="AO89" s="3"/>
      <c r="AP89" s="11"/>
      <c r="AQ89" s="11">
        <f>AO89+'2025.10'!AQ89</f>
        <v>1</v>
      </c>
      <c r="AR89" s="11">
        <f>AP89+'2025.10'!AR89</f>
        <v>0</v>
      </c>
      <c r="AS89" s="4"/>
      <c r="AT89" s="11"/>
      <c r="AU89" s="11"/>
      <c r="AV89" s="11"/>
      <c r="AW89" s="11">
        <f>AS89+'2025.10'!AW89</f>
        <v>2</v>
      </c>
      <c r="AX89" s="11">
        <f>AT89+'2025.10'!AX89</f>
        <v>95</v>
      </c>
      <c r="AY89" s="11">
        <f>AU89+'2025.10'!AY89</f>
        <v>130</v>
      </c>
      <c r="AZ89" s="11">
        <f>AV89+'2025.10'!AZ89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0</v>
      </c>
      <c r="F90" s="218">
        <f t="shared" si="42"/>
        <v>0</v>
      </c>
      <c r="G90" s="263">
        <f t="shared" ref="G90:Q90" si="43">SUM(G81:G89)</f>
        <v>0</v>
      </c>
      <c r="H90" s="268">
        <f t="shared" si="43"/>
        <v>0</v>
      </c>
      <c r="I90" s="280">
        <f t="shared" si="43"/>
        <v>0</v>
      </c>
      <c r="J90" s="280">
        <f t="shared" si="43"/>
        <v>0</v>
      </c>
      <c r="K90" s="280">
        <f t="shared" si="43"/>
        <v>0</v>
      </c>
      <c r="L90" s="280">
        <f t="shared" si="43"/>
        <v>0</v>
      </c>
      <c r="M90" s="274">
        <f t="shared" si="43"/>
        <v>0</v>
      </c>
      <c r="N90" s="209">
        <f t="shared" si="43"/>
        <v>0</v>
      </c>
      <c r="O90" s="306">
        <f t="shared" si="43"/>
        <v>0</v>
      </c>
      <c r="P90" s="205">
        <f t="shared" si="43"/>
        <v>0</v>
      </c>
      <c r="Q90" s="300">
        <f t="shared" si="43"/>
        <v>0</v>
      </c>
      <c r="R90" s="129">
        <f t="shared" si="42"/>
        <v>0</v>
      </c>
      <c r="S90" s="125">
        <f t="shared" si="42"/>
        <v>0</v>
      </c>
      <c r="T90" s="125">
        <f t="shared" si="42"/>
        <v>0</v>
      </c>
      <c r="U90" s="125">
        <f t="shared" si="42"/>
        <v>0</v>
      </c>
      <c r="V90" s="125">
        <f t="shared" si="42"/>
        <v>0</v>
      </c>
      <c r="W90" s="125">
        <f t="shared" si="42"/>
        <v>0</v>
      </c>
      <c r="X90" s="125">
        <f t="shared" si="42"/>
        <v>0</v>
      </c>
      <c r="Y90" s="228">
        <f t="shared" ref="Y90" si="44">SUM(Y81:Y89)</f>
        <v>0</v>
      </c>
      <c r="Z90" s="218">
        <f t="shared" ref="Z90" si="45">SUM(Z81:Z89)</f>
        <v>0</v>
      </c>
      <c r="AA90" s="401">
        <f t="shared" ref="AA90:AH90" si="46">SUM(AA81:AA89)</f>
        <v>0</v>
      </c>
      <c r="AB90" s="402">
        <f t="shared" si="46"/>
        <v>0</v>
      </c>
      <c r="AC90" s="130">
        <f t="shared" ref="AC90:AD90" si="47">SUM(AC81:AC89)</f>
        <v>1472208</v>
      </c>
      <c r="AD90" s="131">
        <f t="shared" si="47"/>
        <v>9900.0676249891712</v>
      </c>
      <c r="AE90" s="135">
        <f t="shared" si="46"/>
        <v>0</v>
      </c>
      <c r="AF90" s="136">
        <f t="shared" si="46"/>
        <v>0</v>
      </c>
      <c r="AG90" s="137">
        <f t="shared" si="28"/>
        <v>0</v>
      </c>
      <c r="AH90" s="136">
        <f t="shared" si="46"/>
        <v>0</v>
      </c>
      <c r="AI90" s="109">
        <f t="shared" si="29"/>
        <v>0</v>
      </c>
      <c r="AJ90" s="110">
        <f>SUM(AJ81:AJ89)</f>
        <v>7</v>
      </c>
      <c r="AK90" s="335">
        <f>SUM(AK81:AK89)</f>
        <v>6</v>
      </c>
      <c r="AL90" s="109">
        <f>SUM(AL81:AL89)</f>
        <v>1200</v>
      </c>
      <c r="AM90" s="335">
        <f>SUM(AM81:AM89)</f>
        <v>276</v>
      </c>
      <c r="AN90" s="109">
        <f>SUM(AN81:AN89)</f>
        <v>110400</v>
      </c>
      <c r="AO90" s="125">
        <f t="shared" ref="AO90:AR90" si="48">SUM(AO81:AO89)</f>
        <v>0</v>
      </c>
      <c r="AP90" s="125">
        <f t="shared" si="48"/>
        <v>0</v>
      </c>
      <c r="AQ90" s="125">
        <f t="shared" si="48"/>
        <v>98</v>
      </c>
      <c r="AR90" s="125">
        <f t="shared" si="48"/>
        <v>1</v>
      </c>
      <c r="AS90" s="125">
        <f t="shared" ref="AS90:AV90" si="49">SUM(AS81:AS89)</f>
        <v>0</v>
      </c>
      <c r="AT90" s="125">
        <f t="shared" si="49"/>
        <v>0</v>
      </c>
      <c r="AU90" s="125">
        <f t="shared" si="49"/>
        <v>0</v>
      </c>
      <c r="AV90" s="125">
        <f t="shared" si="49"/>
        <v>0</v>
      </c>
      <c r="AW90" s="112">
        <f>SUM(AW81:AW89)</f>
        <v>4</v>
      </c>
      <c r="AX90" s="112">
        <f t="shared" ref="AX90:AZ90" si="50">SUM(AX81:AX89)</f>
        <v>230</v>
      </c>
      <c r="AY90" s="112">
        <f t="shared" si="50"/>
        <v>233</v>
      </c>
      <c r="AZ90" s="112">
        <f t="shared" si="50"/>
        <v>31</v>
      </c>
    </row>
    <row r="91" spans="1:52" s="1" customFormat="1" ht="20.85" customHeight="1">
      <c r="A91" s="529" t="s">
        <v>137</v>
      </c>
      <c r="B91" s="530"/>
      <c r="C91" s="531"/>
      <c r="D91" s="182">
        <f t="shared" ref="D91:Z91" si="51">SUM(D90,D80,D71,D62,D44,D35,D21)</f>
        <v>0</v>
      </c>
      <c r="E91" s="183">
        <f t="shared" si="51"/>
        <v>0</v>
      </c>
      <c r="F91" s="219">
        <f t="shared" si="51"/>
        <v>0</v>
      </c>
      <c r="G91" s="351">
        <f t="shared" si="51"/>
        <v>0</v>
      </c>
      <c r="H91" s="292">
        <f t="shared" si="51"/>
        <v>0</v>
      </c>
      <c r="I91" s="286">
        <f t="shared" si="51"/>
        <v>0</v>
      </c>
      <c r="J91" s="286">
        <f t="shared" si="51"/>
        <v>0</v>
      </c>
      <c r="K91" s="286">
        <f t="shared" si="51"/>
        <v>0</v>
      </c>
      <c r="L91" s="286">
        <f t="shared" si="51"/>
        <v>0</v>
      </c>
      <c r="M91" s="289">
        <f t="shared" si="51"/>
        <v>0</v>
      </c>
      <c r="N91" s="295">
        <f t="shared" si="51"/>
        <v>0</v>
      </c>
      <c r="O91" s="307">
        <f t="shared" si="51"/>
        <v>0</v>
      </c>
      <c r="P91" s="294">
        <f t="shared" si="51"/>
        <v>0</v>
      </c>
      <c r="Q91" s="304">
        <f t="shared" si="51"/>
        <v>0</v>
      </c>
      <c r="R91" s="184">
        <f t="shared" si="51"/>
        <v>0</v>
      </c>
      <c r="S91" s="185">
        <f t="shared" si="51"/>
        <v>0</v>
      </c>
      <c r="T91" s="185">
        <f t="shared" si="51"/>
        <v>0</v>
      </c>
      <c r="U91" s="185">
        <f t="shared" si="51"/>
        <v>0</v>
      </c>
      <c r="V91" s="185">
        <f t="shared" si="51"/>
        <v>0</v>
      </c>
      <c r="W91" s="185">
        <f t="shared" si="51"/>
        <v>0</v>
      </c>
      <c r="X91" s="185">
        <f t="shared" si="51"/>
        <v>0</v>
      </c>
      <c r="Y91" s="229">
        <f t="shared" si="51"/>
        <v>0</v>
      </c>
      <c r="Z91" s="219">
        <f t="shared" si="51"/>
        <v>0</v>
      </c>
      <c r="AA91" s="403">
        <f t="shared" ref="AA91:AF91" si="52">AA21+AA35+AA44+AA62+AA71+AA80+AA90</f>
        <v>0</v>
      </c>
      <c r="AB91" s="404">
        <f t="shared" si="52"/>
        <v>0</v>
      </c>
      <c r="AC91" s="186">
        <f t="shared" si="52"/>
        <v>24784929</v>
      </c>
      <c r="AD91" s="187">
        <f t="shared" si="52"/>
        <v>167921.40697545922</v>
      </c>
      <c r="AE91" s="188">
        <f t="shared" si="52"/>
        <v>0</v>
      </c>
      <c r="AF91" s="189">
        <f t="shared" si="52"/>
        <v>0</v>
      </c>
      <c r="AG91" s="190">
        <f t="shared" si="28"/>
        <v>0</v>
      </c>
      <c r="AH91" s="189">
        <f>AH21+AH35+AH44+AH62+AH71+AH80+AH90</f>
        <v>0</v>
      </c>
      <c r="AI91" s="190">
        <f t="shared" si="29"/>
        <v>0</v>
      </c>
      <c r="AJ91" s="191">
        <f>AE91+'2025.10'!AJ91</f>
        <v>118</v>
      </c>
      <c r="AK91" s="336">
        <f>AF91+'2025.10'!AK91</f>
        <v>191</v>
      </c>
      <c r="AL91" s="190">
        <f>AG91+'2025.10'!AL91</f>
        <v>38200</v>
      </c>
      <c r="AM91" s="336">
        <f>AH91+'2025.10'!AM91</f>
        <v>4812</v>
      </c>
      <c r="AN91" s="190">
        <f>AI91+'2025.10'!AN91</f>
        <v>1924800</v>
      </c>
      <c r="AO91" s="188">
        <f>AO21+AO35+AO44+AO62+AO71+AO80+AO90</f>
        <v>0</v>
      </c>
      <c r="AP91" s="188">
        <f>AP21+AP35+AP44+AP62+AP71+AP80+AP90</f>
        <v>0</v>
      </c>
      <c r="AQ91" s="193">
        <f>AO91+'2025.10'!AQ91</f>
        <v>174</v>
      </c>
      <c r="AR91" s="192">
        <f>AP91+'2025.10'!AR91</f>
        <v>2</v>
      </c>
      <c r="AS91" s="188">
        <f>AS21+AS35+AS44+AS62+AS71+AS80+AS90</f>
        <v>0</v>
      </c>
      <c r="AT91" s="188">
        <f>AT21+AT35+AT44+AT62+AT71+AT80+AT90</f>
        <v>0</v>
      </c>
      <c r="AU91" s="188">
        <f>AU21+AU35+AU44+AU62+AU71+AU80+AU90</f>
        <v>0</v>
      </c>
      <c r="AV91" s="188">
        <f>AV21+AV35+AV44+AV62+AV71+AV80+AV90</f>
        <v>0</v>
      </c>
      <c r="AW91" s="192">
        <f>AS91+'2025.10'!AW91</f>
        <v>42</v>
      </c>
      <c r="AX91" s="192">
        <f>AT91+'2025.10'!AX91</f>
        <v>5645</v>
      </c>
      <c r="AY91" s="192">
        <f>AU91+'2025.10'!AY91</f>
        <v>6256</v>
      </c>
      <c r="AZ91" s="192">
        <f>AV91+'2025.10'!AZ91</f>
        <v>279</v>
      </c>
    </row>
    <row r="93" spans="1:52">
      <c r="AG93" s="341" t="s">
        <v>138</v>
      </c>
      <c r="AH93" s="342"/>
      <c r="AI93" s="344">
        <f>AF91+AH91</f>
        <v>0</v>
      </c>
      <c r="AJ93" s="343"/>
      <c r="AL93" s="1"/>
      <c r="AM93" s="346" t="s">
        <v>147</v>
      </c>
      <c r="AN93" s="344">
        <f>AK91+AM91</f>
        <v>5003</v>
      </c>
    </row>
    <row r="94" spans="1:52">
      <c r="AG94" s="341" t="s">
        <v>139</v>
      </c>
      <c r="AH94" s="342"/>
      <c r="AI94" s="344">
        <f>AG91+AI91</f>
        <v>0</v>
      </c>
      <c r="AJ94" s="1"/>
      <c r="AL94" s="1"/>
      <c r="AM94" s="346" t="s">
        <v>148</v>
      </c>
      <c r="AN94" s="344">
        <f>AL91+AN91</f>
        <v>1963000</v>
      </c>
    </row>
    <row r="95" spans="1:52">
      <c r="AJ95" s="13"/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36:A43"/>
    <mergeCell ref="B45:B52"/>
    <mergeCell ref="B36:B43"/>
    <mergeCell ref="A45:A61"/>
    <mergeCell ref="B53:B61"/>
    <mergeCell ref="A6:A20"/>
    <mergeCell ref="B6:B11"/>
    <mergeCell ref="B12:B16"/>
    <mergeCell ref="B17:B20"/>
    <mergeCell ref="A22:A34"/>
    <mergeCell ref="B22:B28"/>
    <mergeCell ref="B29:B34"/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</mergeCells>
  <phoneticPr fontId="2"/>
  <pageMargins left="0.39370078740157483" right="0.19685039370078741" top="0.39370078740157483" bottom="0.19685039370078741" header="0.19685039370078741" footer="0.19685039370078741"/>
  <pageSetup paperSize="8" scale="5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3D74-0BD3-42E1-8080-CED7224DDED6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35">
        <v>45992</v>
      </c>
      <c r="B1" s="435"/>
    </row>
    <row r="2" spans="1:52" s="1" customFormat="1" ht="14.85" customHeight="1">
      <c r="A2" s="521" t="s">
        <v>0</v>
      </c>
      <c r="B2" s="521" t="s">
        <v>1</v>
      </c>
      <c r="C2" s="523" t="s">
        <v>2</v>
      </c>
      <c r="D2" s="437" t="s">
        <v>153</v>
      </c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30"/>
      <c r="Q2" s="331"/>
      <c r="R2" s="492" t="s">
        <v>4</v>
      </c>
      <c r="S2" s="436"/>
      <c r="T2" s="436"/>
      <c r="U2" s="436"/>
      <c r="V2" s="436"/>
      <c r="W2" s="436"/>
      <c r="X2" s="436"/>
      <c r="Y2" s="436"/>
      <c r="Z2" s="493"/>
      <c r="AA2" s="550" t="s">
        <v>5</v>
      </c>
      <c r="AB2" s="551"/>
      <c r="AC2" s="544" t="s">
        <v>5</v>
      </c>
      <c r="AD2" s="545"/>
      <c r="AE2" s="538" t="s">
        <v>6</v>
      </c>
      <c r="AF2" s="539"/>
      <c r="AG2" s="539"/>
      <c r="AH2" s="539"/>
      <c r="AI2" s="540"/>
      <c r="AJ2" s="534" t="s">
        <v>7</v>
      </c>
      <c r="AK2" s="535"/>
      <c r="AL2" s="535"/>
      <c r="AM2" s="535"/>
      <c r="AN2" s="535"/>
      <c r="AO2" s="556" t="s">
        <v>8</v>
      </c>
      <c r="AP2" s="556"/>
      <c r="AQ2" s="557" t="s">
        <v>9</v>
      </c>
      <c r="AR2" s="557"/>
      <c r="AS2" s="566" t="s">
        <v>10</v>
      </c>
      <c r="AT2" s="566"/>
      <c r="AU2" s="566"/>
      <c r="AV2" s="566"/>
      <c r="AW2" s="565" t="s">
        <v>142</v>
      </c>
      <c r="AX2" s="565"/>
      <c r="AY2" s="565"/>
      <c r="AZ2" s="565"/>
    </row>
    <row r="3" spans="1:52" s="1" customFormat="1" ht="14.25" customHeight="1">
      <c r="A3" s="522"/>
      <c r="B3" s="522"/>
      <c r="C3" s="524"/>
      <c r="D3" s="473" t="s">
        <v>12</v>
      </c>
      <c r="E3" s="516"/>
      <c r="F3" s="513" t="s">
        <v>13</v>
      </c>
      <c r="G3" s="442" t="s">
        <v>14</v>
      </c>
      <c r="H3" s="443"/>
      <c r="I3" s="443"/>
      <c r="J3" s="443"/>
      <c r="K3" s="443"/>
      <c r="L3" s="443"/>
      <c r="M3" s="443"/>
      <c r="N3" s="443"/>
      <c r="O3" s="443"/>
      <c r="P3" s="337"/>
      <c r="Q3" s="338"/>
      <c r="R3" s="316" t="s">
        <v>15</v>
      </c>
      <c r="S3" s="451" t="s">
        <v>16</v>
      </c>
      <c r="T3" s="452"/>
      <c r="U3" s="453"/>
      <c r="V3" s="451" t="s">
        <v>17</v>
      </c>
      <c r="W3" s="452"/>
      <c r="X3" s="453"/>
      <c r="Y3" s="461" t="s">
        <v>13</v>
      </c>
      <c r="Z3" s="457" t="s">
        <v>18</v>
      </c>
      <c r="AA3" s="552"/>
      <c r="AB3" s="553"/>
      <c r="AC3" s="546"/>
      <c r="AD3" s="547"/>
      <c r="AE3" s="541"/>
      <c r="AF3" s="542"/>
      <c r="AG3" s="542"/>
      <c r="AH3" s="542"/>
      <c r="AI3" s="543"/>
      <c r="AJ3" s="536"/>
      <c r="AK3" s="537"/>
      <c r="AL3" s="537"/>
      <c r="AM3" s="537"/>
      <c r="AN3" s="537"/>
      <c r="AO3" s="556"/>
      <c r="AP3" s="556"/>
      <c r="AQ3" s="557"/>
      <c r="AR3" s="557"/>
      <c r="AS3" s="567"/>
      <c r="AT3" s="567"/>
      <c r="AU3" s="567"/>
      <c r="AV3" s="567"/>
      <c r="AW3" s="565"/>
      <c r="AX3" s="565"/>
      <c r="AY3" s="565"/>
      <c r="AZ3" s="565"/>
    </row>
    <row r="4" spans="1:52" s="1" customFormat="1" ht="14.25" customHeight="1">
      <c r="A4" s="522"/>
      <c r="B4" s="522"/>
      <c r="C4" s="524"/>
      <c r="D4" s="444" t="s">
        <v>24</v>
      </c>
      <c r="E4" s="517" t="s">
        <v>25</v>
      </c>
      <c r="F4" s="514"/>
      <c r="G4" s="441" t="s">
        <v>26</v>
      </c>
      <c r="H4" s="440" t="s">
        <v>143</v>
      </c>
      <c r="I4" s="440"/>
      <c r="J4" s="440"/>
      <c r="K4" s="440"/>
      <c r="L4" s="440"/>
      <c r="M4" s="440"/>
      <c r="N4" s="442" t="s">
        <v>28</v>
      </c>
      <c r="O4" s="443"/>
      <c r="P4" s="464" t="s">
        <v>29</v>
      </c>
      <c r="Q4" s="465"/>
      <c r="R4" s="475" t="s">
        <v>30</v>
      </c>
      <c r="S4" s="454"/>
      <c r="T4" s="455"/>
      <c r="U4" s="456"/>
      <c r="V4" s="454"/>
      <c r="W4" s="455"/>
      <c r="X4" s="456"/>
      <c r="Y4" s="462"/>
      <c r="Z4" s="458"/>
      <c r="AA4" s="554" t="s">
        <v>12</v>
      </c>
      <c r="AB4" s="555"/>
      <c r="AC4" s="548" t="s">
        <v>144</v>
      </c>
      <c r="AD4" s="549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2" t="s">
        <v>32</v>
      </c>
      <c r="AN4" s="83" t="s">
        <v>151</v>
      </c>
      <c r="AO4" s="532" t="s">
        <v>33</v>
      </c>
      <c r="AP4" s="532" t="s">
        <v>34</v>
      </c>
      <c r="AQ4" s="558" t="s">
        <v>33</v>
      </c>
      <c r="AR4" s="558" t="s">
        <v>34</v>
      </c>
      <c r="AS4" s="568" t="s">
        <v>35</v>
      </c>
      <c r="AT4" s="315" t="s">
        <v>36</v>
      </c>
      <c r="AU4" s="568" t="s">
        <v>37</v>
      </c>
      <c r="AV4" s="571" t="s">
        <v>38</v>
      </c>
      <c r="AW4" s="563" t="s">
        <v>35</v>
      </c>
      <c r="AX4" s="84" t="s">
        <v>36</v>
      </c>
      <c r="AY4" s="563" t="s">
        <v>37</v>
      </c>
      <c r="AZ4" s="561" t="s">
        <v>38</v>
      </c>
    </row>
    <row r="5" spans="1:52" s="1" customFormat="1" ht="14.85" customHeight="1">
      <c r="A5" s="522"/>
      <c r="B5" s="522"/>
      <c r="C5" s="524"/>
      <c r="D5" s="416"/>
      <c r="E5" s="518"/>
      <c r="F5" s="515"/>
      <c r="G5" s="441"/>
      <c r="H5" s="282" t="s">
        <v>39</v>
      </c>
      <c r="I5" s="283" t="s">
        <v>40</v>
      </c>
      <c r="J5" s="283" t="s">
        <v>41</v>
      </c>
      <c r="K5" s="283" t="s">
        <v>42</v>
      </c>
      <c r="L5" s="283" t="s">
        <v>43</v>
      </c>
      <c r="M5" s="284" t="s">
        <v>44</v>
      </c>
      <c r="N5" s="311" t="s">
        <v>45</v>
      </c>
      <c r="O5" s="347" t="s">
        <v>46</v>
      </c>
      <c r="P5" s="339" t="s">
        <v>26</v>
      </c>
      <c r="Q5" s="340" t="s">
        <v>145</v>
      </c>
      <c r="R5" s="47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63"/>
      <c r="Z5" s="459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33"/>
      <c r="AP5" s="560"/>
      <c r="AQ5" s="559"/>
      <c r="AR5" s="559"/>
      <c r="AS5" s="569"/>
      <c r="AT5" s="95" t="s">
        <v>57</v>
      </c>
      <c r="AU5" s="570"/>
      <c r="AV5" s="572"/>
      <c r="AW5" s="564"/>
      <c r="AX5" s="96" t="s">
        <v>57</v>
      </c>
      <c r="AY5" s="564"/>
      <c r="AZ5" s="562"/>
    </row>
    <row r="6" spans="1:52" s="1" customFormat="1" ht="18" customHeight="1">
      <c r="A6" s="525">
        <v>1</v>
      </c>
      <c r="B6" s="525">
        <v>1</v>
      </c>
      <c r="C6" s="16" t="s">
        <v>58</v>
      </c>
      <c r="D6" s="18"/>
      <c r="E6" s="97"/>
      <c r="F6" s="255"/>
      <c r="G6" s="256"/>
      <c r="H6" s="244"/>
      <c r="I6" s="240"/>
      <c r="J6" s="240"/>
      <c r="K6" s="240"/>
      <c r="L6" s="240"/>
      <c r="M6" s="248"/>
      <c r="N6" s="233"/>
      <c r="O6" s="297"/>
      <c r="P6" s="233"/>
      <c r="Q6" s="297"/>
      <c r="R6" s="37"/>
      <c r="S6" s="39"/>
      <c r="T6" s="39"/>
      <c r="U6" s="39"/>
      <c r="V6" s="39"/>
      <c r="W6" s="39"/>
      <c r="X6" s="212"/>
      <c r="Y6" s="235"/>
      <c r="Z6" s="212"/>
      <c r="AA6" s="391"/>
      <c r="AB6" s="392"/>
      <c r="AC6" s="98">
        <f>AA6+'2025.11'!AC6</f>
        <v>2113110</v>
      </c>
      <c r="AD6" s="99">
        <f>AB6+'2025.11'!AD6</f>
        <v>14300.077616845494</v>
      </c>
      <c r="AE6" s="2"/>
      <c r="AF6" s="2"/>
      <c r="AG6" s="9">
        <f t="shared" ref="AG6:AG36" si="0">AF6*$AG$5</f>
        <v>0</v>
      </c>
      <c r="AH6" s="384"/>
      <c r="AI6" s="9">
        <f t="shared" ref="AI6:AI36" si="1">AH6*$AI$5</f>
        <v>0</v>
      </c>
      <c r="AJ6" s="10">
        <f>AE6+'2025.11'!AJ6</f>
        <v>0</v>
      </c>
      <c r="AK6" s="334">
        <f>AF6+'2025.11'!AK6</f>
        <v>0</v>
      </c>
      <c r="AL6" s="9">
        <f>AG6+'2025.11'!AL6</f>
        <v>0</v>
      </c>
      <c r="AM6" s="334">
        <f>AH6+'2025.11'!AM6</f>
        <v>0</v>
      </c>
      <c r="AN6" s="9">
        <f>AI6+'2025.11'!AN6</f>
        <v>0</v>
      </c>
      <c r="AO6" s="3"/>
      <c r="AP6" s="11"/>
      <c r="AQ6" s="11">
        <f>AO6+'2025.11'!AQ6</f>
        <v>0</v>
      </c>
      <c r="AR6" s="11">
        <f>AP6+'2025.11'!AR6</f>
        <v>0</v>
      </c>
      <c r="AS6" s="4"/>
      <c r="AT6" s="11"/>
      <c r="AU6" s="11"/>
      <c r="AV6" s="11"/>
      <c r="AW6" s="11">
        <f>AS6+'2025.11'!AW6</f>
        <v>0</v>
      </c>
      <c r="AX6" s="11">
        <f>AT6+'2025.11'!AX6</f>
        <v>0</v>
      </c>
      <c r="AY6" s="11">
        <f>AU6+'2025.11'!AY6</f>
        <v>0</v>
      </c>
      <c r="AZ6" s="11">
        <f>AV6+'2025.11'!AZ6</f>
        <v>0</v>
      </c>
    </row>
    <row r="7" spans="1:52" s="1" customFormat="1">
      <c r="A7" s="526"/>
      <c r="B7" s="526"/>
      <c r="C7" s="16" t="s">
        <v>59</v>
      </c>
      <c r="D7" s="18"/>
      <c r="E7" s="97"/>
      <c r="F7" s="255"/>
      <c r="G7" s="257"/>
      <c r="H7" s="245"/>
      <c r="I7" s="241"/>
      <c r="J7" s="241"/>
      <c r="K7" s="241"/>
      <c r="L7" s="241"/>
      <c r="M7" s="249"/>
      <c r="N7" s="203"/>
      <c r="O7" s="298"/>
      <c r="P7" s="203"/>
      <c r="Q7" s="298"/>
      <c r="R7" s="37"/>
      <c r="S7" s="39"/>
      <c r="T7" s="39"/>
      <c r="U7" s="39"/>
      <c r="V7" s="39"/>
      <c r="W7" s="39"/>
      <c r="X7" s="212"/>
      <c r="Y7" s="235"/>
      <c r="Z7" s="212"/>
      <c r="AA7" s="391"/>
      <c r="AB7" s="393"/>
      <c r="AC7" s="98">
        <f>AA7+'2025.11'!AC7</f>
        <v>0</v>
      </c>
      <c r="AD7" s="99">
        <f>AB7+'2025.11'!AD7</f>
        <v>0</v>
      </c>
      <c r="AE7" s="5"/>
      <c r="AF7" s="5"/>
      <c r="AG7" s="9">
        <f t="shared" si="0"/>
        <v>0</v>
      </c>
      <c r="AH7" s="385"/>
      <c r="AI7" s="9">
        <f t="shared" si="1"/>
        <v>0</v>
      </c>
      <c r="AJ7" s="10">
        <f>AE7+'2025.11'!AJ7</f>
        <v>2</v>
      </c>
      <c r="AK7" s="334">
        <f>AF7+'2025.11'!AK7</f>
        <v>0</v>
      </c>
      <c r="AL7" s="9">
        <f>AG7+'2025.11'!AL7</f>
        <v>0</v>
      </c>
      <c r="AM7" s="334">
        <f>AH7+'2025.11'!AM7</f>
        <v>54</v>
      </c>
      <c r="AN7" s="9">
        <f>AI7+'2025.11'!AN7</f>
        <v>21600</v>
      </c>
      <c r="AO7" s="3"/>
      <c r="AP7" s="11"/>
      <c r="AQ7" s="11">
        <f>AO7+'2025.11'!AQ7</f>
        <v>0</v>
      </c>
      <c r="AR7" s="11">
        <f>AP7+'2025.11'!AR7</f>
        <v>0</v>
      </c>
      <c r="AS7" s="4"/>
      <c r="AT7" s="11"/>
      <c r="AU7" s="11"/>
      <c r="AV7" s="11"/>
      <c r="AW7" s="11">
        <f>AS7+'2025.11'!AW7</f>
        <v>0</v>
      </c>
      <c r="AX7" s="11">
        <f>AT7+'2025.11'!AX7</f>
        <v>0</v>
      </c>
      <c r="AY7" s="11">
        <f>AU7+'2025.11'!AY7</f>
        <v>0</v>
      </c>
      <c r="AZ7" s="11">
        <f>AV7+'2025.11'!AZ7</f>
        <v>0</v>
      </c>
    </row>
    <row r="8" spans="1:52" s="1" customFormat="1">
      <c r="A8" s="526"/>
      <c r="B8" s="526"/>
      <c r="C8" s="16" t="s">
        <v>60</v>
      </c>
      <c r="D8" s="18"/>
      <c r="E8" s="97"/>
      <c r="F8" s="255"/>
      <c r="G8" s="257"/>
      <c r="H8" s="245"/>
      <c r="I8" s="241"/>
      <c r="J8" s="241"/>
      <c r="K8" s="241"/>
      <c r="L8" s="241"/>
      <c r="M8" s="249"/>
      <c r="N8" s="203"/>
      <c r="O8" s="298"/>
      <c r="P8" s="203"/>
      <c r="Q8" s="298"/>
      <c r="R8" s="37"/>
      <c r="S8" s="39"/>
      <c r="T8" s="39"/>
      <c r="U8" s="39"/>
      <c r="V8" s="39"/>
      <c r="W8" s="39"/>
      <c r="X8" s="212"/>
      <c r="Y8" s="235"/>
      <c r="Z8" s="212"/>
      <c r="AA8" s="391"/>
      <c r="AB8" s="392"/>
      <c r="AC8" s="98">
        <f>AA8+'2025.11'!AC8</f>
        <v>1069425</v>
      </c>
      <c r="AD8" s="99">
        <f>AB8+'2025.11'!AD8</f>
        <v>7300.1081186163065</v>
      </c>
      <c r="AE8" s="5"/>
      <c r="AF8" s="5"/>
      <c r="AG8" s="9">
        <f t="shared" si="0"/>
        <v>0</v>
      </c>
      <c r="AH8" s="5"/>
      <c r="AI8" s="9">
        <f t="shared" si="1"/>
        <v>0</v>
      </c>
      <c r="AJ8" s="10">
        <f>AE8+'2025.11'!AJ8</f>
        <v>3</v>
      </c>
      <c r="AK8" s="334">
        <f>AF8+'2025.11'!AK8</f>
        <v>10</v>
      </c>
      <c r="AL8" s="9">
        <f>AG8+'2025.11'!AL8</f>
        <v>2000</v>
      </c>
      <c r="AM8" s="334">
        <f>AH8+'2025.11'!AM8</f>
        <v>129</v>
      </c>
      <c r="AN8" s="9">
        <f>AI8+'2025.11'!AN8</f>
        <v>51600</v>
      </c>
      <c r="AO8" s="6"/>
      <c r="AP8" s="11"/>
      <c r="AQ8" s="11">
        <f>AO8+'2025.11'!AQ8</f>
        <v>0</v>
      </c>
      <c r="AR8" s="11">
        <f>AP8+'2025.11'!AR8</f>
        <v>0</v>
      </c>
      <c r="AS8" s="4"/>
      <c r="AT8" s="11"/>
      <c r="AU8" s="11"/>
      <c r="AV8" s="11"/>
      <c r="AW8" s="11">
        <f>AS8+'2025.11'!AW8</f>
        <v>1</v>
      </c>
      <c r="AX8" s="11">
        <f>AT8+'2025.11'!AX8</f>
        <v>60</v>
      </c>
      <c r="AY8" s="11">
        <f>AU8+'2025.11'!AY8</f>
        <v>37</v>
      </c>
      <c r="AZ8" s="11">
        <f>AV8+'2025.11'!AZ8</f>
        <v>2</v>
      </c>
    </row>
    <row r="9" spans="1:52" s="1" customFormat="1">
      <c r="A9" s="526"/>
      <c r="B9" s="526"/>
      <c r="C9" s="16" t="s">
        <v>61</v>
      </c>
      <c r="D9" s="18"/>
      <c r="E9" s="97"/>
      <c r="F9" s="255"/>
      <c r="G9" s="257"/>
      <c r="H9" s="245"/>
      <c r="I9" s="241"/>
      <c r="J9" s="241"/>
      <c r="K9" s="241"/>
      <c r="L9" s="241"/>
      <c r="M9" s="249"/>
      <c r="N9" s="203"/>
      <c r="O9" s="298"/>
      <c r="P9" s="203"/>
      <c r="Q9" s="298"/>
      <c r="R9" s="37"/>
      <c r="S9" s="39"/>
      <c r="T9" s="39"/>
      <c r="U9" s="39"/>
      <c r="V9" s="39"/>
      <c r="W9" s="39"/>
      <c r="X9" s="212"/>
      <c r="Y9" s="235"/>
      <c r="Z9" s="212"/>
      <c r="AA9" s="391"/>
      <c r="AB9" s="393"/>
      <c r="AC9" s="98">
        <f>AA9+'2025.11'!AC9</f>
        <v>690405</v>
      </c>
      <c r="AD9" s="99">
        <f>AB9+'2025.11'!AD9</f>
        <v>4700.0678955765679</v>
      </c>
      <c r="AE9" s="5"/>
      <c r="AF9" s="5"/>
      <c r="AG9" s="9">
        <f t="shared" si="0"/>
        <v>0</v>
      </c>
      <c r="AH9" s="5"/>
      <c r="AI9" s="9">
        <f t="shared" si="1"/>
        <v>0</v>
      </c>
      <c r="AJ9" s="10">
        <f>AE9+'2025.11'!AJ9</f>
        <v>4</v>
      </c>
      <c r="AK9" s="334">
        <f>AF9+'2025.11'!AK9</f>
        <v>0</v>
      </c>
      <c r="AL9" s="9">
        <f>AG9+'2025.11'!AL9</f>
        <v>0</v>
      </c>
      <c r="AM9" s="334">
        <f>AH9+'2025.11'!AM9</f>
        <v>171</v>
      </c>
      <c r="AN9" s="9">
        <f>AI9+'2025.11'!AN9</f>
        <v>68400</v>
      </c>
      <c r="AO9" s="6"/>
      <c r="AP9" s="11"/>
      <c r="AQ9" s="11">
        <f>AO9+'2025.11'!AQ9</f>
        <v>0</v>
      </c>
      <c r="AR9" s="11">
        <f>AP9+'2025.11'!AR9</f>
        <v>0</v>
      </c>
      <c r="AS9" s="4"/>
      <c r="AT9" s="11"/>
      <c r="AU9" s="11"/>
      <c r="AV9" s="11"/>
      <c r="AW9" s="11">
        <f>AS9+'2025.11'!AW9</f>
        <v>0</v>
      </c>
      <c r="AX9" s="11">
        <f>AT9+'2025.11'!AX9</f>
        <v>0</v>
      </c>
      <c r="AY9" s="11">
        <f>AU9+'2025.11'!AY9</f>
        <v>0</v>
      </c>
      <c r="AZ9" s="11">
        <f>AV9+'2025.11'!AZ9</f>
        <v>0</v>
      </c>
    </row>
    <row r="10" spans="1:52" s="1" customFormat="1">
      <c r="A10" s="526"/>
      <c r="B10" s="526"/>
      <c r="C10" s="16" t="s">
        <v>62</v>
      </c>
      <c r="D10" s="18"/>
      <c r="E10" s="97"/>
      <c r="F10" s="255"/>
      <c r="G10" s="257"/>
      <c r="H10" s="245"/>
      <c r="I10" s="241"/>
      <c r="J10" s="241"/>
      <c r="K10" s="241"/>
      <c r="L10" s="241"/>
      <c r="M10" s="249"/>
      <c r="N10" s="203"/>
      <c r="O10" s="298"/>
      <c r="P10" s="203"/>
      <c r="Q10" s="298"/>
      <c r="R10" s="37"/>
      <c r="S10" s="39"/>
      <c r="T10" s="39"/>
      <c r="U10" s="39"/>
      <c r="V10" s="39"/>
      <c r="W10" s="39"/>
      <c r="X10" s="212"/>
      <c r="Y10" s="235"/>
      <c r="Z10" s="212"/>
      <c r="AA10" s="391"/>
      <c r="AB10" s="393"/>
      <c r="AC10" s="98">
        <f>AA10+'2025.11'!AC10</f>
        <v>0</v>
      </c>
      <c r="AD10" s="99">
        <f>AB10+'2025.11'!AD10</f>
        <v>0</v>
      </c>
      <c r="AE10" s="5"/>
      <c r="AF10" s="5"/>
      <c r="AG10" s="9">
        <f t="shared" si="0"/>
        <v>0</v>
      </c>
      <c r="AH10" s="385"/>
      <c r="AI10" s="9">
        <f t="shared" si="1"/>
        <v>0</v>
      </c>
      <c r="AJ10" s="10">
        <f>AE10+'2025.11'!AJ10</f>
        <v>3</v>
      </c>
      <c r="AK10" s="334">
        <f>AF10+'2025.11'!AK10</f>
        <v>0</v>
      </c>
      <c r="AL10" s="9">
        <f>AG10+'2025.11'!AL10</f>
        <v>0</v>
      </c>
      <c r="AM10" s="334">
        <f>AH10+'2025.11'!AM10</f>
        <v>145</v>
      </c>
      <c r="AN10" s="9">
        <f>AI10+'2025.11'!AN10</f>
        <v>58000</v>
      </c>
      <c r="AO10" s="3"/>
      <c r="AP10" s="11"/>
      <c r="AQ10" s="11">
        <f>AO10+'2025.11'!AQ10</f>
        <v>1</v>
      </c>
      <c r="AR10" s="11">
        <f>AP10+'2025.11'!AR10</f>
        <v>0</v>
      </c>
      <c r="AS10" s="4"/>
      <c r="AT10" s="11"/>
      <c r="AU10" s="11"/>
      <c r="AV10" s="11"/>
      <c r="AW10" s="11">
        <f>AS10+'2025.11'!AW10</f>
        <v>0</v>
      </c>
      <c r="AX10" s="11">
        <f>AT10+'2025.11'!AX10</f>
        <v>0</v>
      </c>
      <c r="AY10" s="11">
        <f>AU10+'2025.11'!AY10</f>
        <v>0</v>
      </c>
      <c r="AZ10" s="11">
        <f>AV10+'2025.11'!AZ10</f>
        <v>0</v>
      </c>
    </row>
    <row r="11" spans="1:52" s="1" customFormat="1">
      <c r="A11" s="526"/>
      <c r="B11" s="527"/>
      <c r="C11" s="16" t="s">
        <v>63</v>
      </c>
      <c r="D11" s="18"/>
      <c r="E11" s="97"/>
      <c r="F11" s="255"/>
      <c r="G11" s="257"/>
      <c r="H11" s="245"/>
      <c r="I11" s="241"/>
      <c r="J11" s="241"/>
      <c r="K11" s="241"/>
      <c r="L11" s="241"/>
      <c r="M11" s="249"/>
      <c r="N11" s="203"/>
      <c r="O11" s="298"/>
      <c r="P11" s="203"/>
      <c r="Q11" s="298"/>
      <c r="R11" s="37"/>
      <c r="S11" s="39"/>
      <c r="T11" s="39"/>
      <c r="U11" s="39"/>
      <c r="V11" s="39"/>
      <c r="W11" s="39"/>
      <c r="X11" s="212"/>
      <c r="Y11" s="235"/>
      <c r="Z11" s="212"/>
      <c r="AA11" s="391"/>
      <c r="AB11" s="393"/>
      <c r="AC11" s="98">
        <f>AA11+'2025.11'!AC11</f>
        <v>144444</v>
      </c>
      <c r="AD11" s="99">
        <f>AB11+'2025.11'!AD11</f>
        <v>1000.0054692775105</v>
      </c>
      <c r="AE11" s="5"/>
      <c r="AF11" s="5"/>
      <c r="AG11" s="9">
        <f t="shared" si="0"/>
        <v>0</v>
      </c>
      <c r="AH11" s="385"/>
      <c r="AI11" s="9">
        <f t="shared" si="1"/>
        <v>0</v>
      </c>
      <c r="AJ11" s="10">
        <f>AE11+'2025.11'!AJ11</f>
        <v>2</v>
      </c>
      <c r="AK11" s="334">
        <f>AF11+'2025.11'!AK11</f>
        <v>0</v>
      </c>
      <c r="AL11" s="9">
        <f>AG11+'2025.11'!AL11</f>
        <v>0</v>
      </c>
      <c r="AM11" s="334">
        <f>AH11+'2025.11'!AM11</f>
        <v>93</v>
      </c>
      <c r="AN11" s="9">
        <f>AI11+'2025.11'!AN11</f>
        <v>37200</v>
      </c>
      <c r="AO11" s="3"/>
      <c r="AP11" s="11"/>
      <c r="AQ11" s="11">
        <f>AO11+'2025.11'!AQ11</f>
        <v>0</v>
      </c>
      <c r="AR11" s="11">
        <f>AP11+'2025.11'!AR11</f>
        <v>0</v>
      </c>
      <c r="AS11" s="4"/>
      <c r="AT11" s="11"/>
      <c r="AU11" s="11"/>
      <c r="AV11" s="11"/>
      <c r="AW11" s="11">
        <f>AS11+'2025.11'!AW11</f>
        <v>0</v>
      </c>
      <c r="AX11" s="11">
        <f>AT11+'2025.11'!AX11</f>
        <v>0</v>
      </c>
      <c r="AY11" s="11">
        <f>AU11+'2025.11'!AY11</f>
        <v>0</v>
      </c>
      <c r="AZ11" s="11">
        <f>AV11+'2025.11'!AZ11</f>
        <v>0</v>
      </c>
    </row>
    <row r="12" spans="1:52" s="1" customFormat="1">
      <c r="A12" s="526"/>
      <c r="B12" s="528">
        <v>2</v>
      </c>
      <c r="C12" s="16" t="s">
        <v>64</v>
      </c>
      <c r="D12" s="18"/>
      <c r="E12" s="97"/>
      <c r="F12" s="255"/>
      <c r="G12" s="257"/>
      <c r="H12" s="245"/>
      <c r="I12" s="241"/>
      <c r="J12" s="241"/>
      <c r="K12" s="241"/>
      <c r="L12" s="241"/>
      <c r="M12" s="249"/>
      <c r="N12" s="203"/>
      <c r="O12" s="298"/>
      <c r="P12" s="203"/>
      <c r="Q12" s="298"/>
      <c r="R12" s="37"/>
      <c r="S12" s="39"/>
      <c r="T12" s="39"/>
      <c r="U12" s="39"/>
      <c r="V12" s="39"/>
      <c r="W12" s="39"/>
      <c r="X12" s="212"/>
      <c r="Y12" s="235"/>
      <c r="Z12" s="212"/>
      <c r="AA12" s="391"/>
      <c r="AB12" s="393"/>
      <c r="AC12" s="98">
        <f>AA12+'2025.11'!AC12</f>
        <v>746840</v>
      </c>
      <c r="AD12" s="99">
        <f>AB12+'2025.11'!AD12</f>
        <v>5000.0153982585507</v>
      </c>
      <c r="AE12" s="5"/>
      <c r="AF12" s="5"/>
      <c r="AG12" s="9">
        <f t="shared" si="0"/>
        <v>0</v>
      </c>
      <c r="AH12" s="385"/>
      <c r="AI12" s="9">
        <f t="shared" si="1"/>
        <v>0</v>
      </c>
      <c r="AJ12" s="10">
        <f>AE12+'2025.11'!AJ12</f>
        <v>1</v>
      </c>
      <c r="AK12" s="334">
        <f>AF12+'2025.11'!AK12</f>
        <v>0</v>
      </c>
      <c r="AL12" s="9">
        <f>AG12+'2025.11'!AL12</f>
        <v>0</v>
      </c>
      <c r="AM12" s="334">
        <f>AH12+'2025.11'!AM12</f>
        <v>66</v>
      </c>
      <c r="AN12" s="9">
        <f>AI12+'2025.11'!AN12</f>
        <v>26400</v>
      </c>
      <c r="AO12" s="3"/>
      <c r="AP12" s="11"/>
      <c r="AQ12" s="11">
        <f>AO12+'2025.11'!AQ12</f>
        <v>0</v>
      </c>
      <c r="AR12" s="11">
        <f>AP12+'2025.11'!AR12</f>
        <v>0</v>
      </c>
      <c r="AS12" s="4"/>
      <c r="AT12" s="11"/>
      <c r="AU12" s="11"/>
      <c r="AV12" s="11"/>
      <c r="AW12" s="11">
        <f>AS12+'2025.11'!AW12</f>
        <v>0</v>
      </c>
      <c r="AX12" s="11">
        <f>AT12+'2025.11'!AX12</f>
        <v>0</v>
      </c>
      <c r="AY12" s="11">
        <f>AU12+'2025.11'!AY12</f>
        <v>0</v>
      </c>
      <c r="AZ12" s="11">
        <f>AV12+'2025.11'!AZ12</f>
        <v>0</v>
      </c>
    </row>
    <row r="13" spans="1:52" s="1" customFormat="1">
      <c r="A13" s="526"/>
      <c r="B13" s="528"/>
      <c r="C13" s="16" t="s">
        <v>65</v>
      </c>
      <c r="D13" s="18"/>
      <c r="E13" s="97"/>
      <c r="F13" s="255"/>
      <c r="G13" s="257"/>
      <c r="H13" s="245"/>
      <c r="I13" s="241"/>
      <c r="J13" s="241"/>
      <c r="K13" s="241"/>
      <c r="L13" s="241"/>
      <c r="M13" s="249"/>
      <c r="N13" s="203"/>
      <c r="O13" s="298"/>
      <c r="P13" s="203"/>
      <c r="Q13" s="298"/>
      <c r="R13" s="37"/>
      <c r="S13" s="39"/>
      <c r="T13" s="39"/>
      <c r="U13" s="39"/>
      <c r="V13" s="39"/>
      <c r="W13" s="39"/>
      <c r="X13" s="212"/>
      <c r="Y13" s="235"/>
      <c r="Z13" s="212"/>
      <c r="AA13" s="391"/>
      <c r="AB13" s="393"/>
      <c r="AC13" s="98">
        <f>AA13+'2025.11'!AC13</f>
        <v>0</v>
      </c>
      <c r="AD13" s="99">
        <f>AB13+'2025.11'!AD13</f>
        <v>0</v>
      </c>
      <c r="AE13" s="5"/>
      <c r="AF13" s="5"/>
      <c r="AG13" s="9">
        <f t="shared" si="0"/>
        <v>0</v>
      </c>
      <c r="AH13" s="385"/>
      <c r="AI13" s="9">
        <f t="shared" si="1"/>
        <v>0</v>
      </c>
      <c r="AJ13" s="10">
        <f>AE13+'2025.11'!AJ13</f>
        <v>1</v>
      </c>
      <c r="AK13" s="334">
        <f>AF13+'2025.11'!AK13</f>
        <v>0</v>
      </c>
      <c r="AL13" s="9">
        <f>AG13+'2025.11'!AL13</f>
        <v>0</v>
      </c>
      <c r="AM13" s="334">
        <f>AH13+'2025.11'!AM13</f>
        <v>28</v>
      </c>
      <c r="AN13" s="9">
        <f>AI13+'2025.11'!AN13</f>
        <v>11200</v>
      </c>
      <c r="AO13" s="3"/>
      <c r="AP13" s="11"/>
      <c r="AQ13" s="11">
        <f>AO13+'2025.11'!AQ13</f>
        <v>0</v>
      </c>
      <c r="AR13" s="11">
        <f>AP13+'2025.11'!AR13</f>
        <v>0</v>
      </c>
      <c r="AS13" s="4"/>
      <c r="AT13" s="11"/>
      <c r="AU13" s="11"/>
      <c r="AV13" s="11"/>
      <c r="AW13" s="11">
        <f>AS13+'2025.11'!AW13</f>
        <v>0</v>
      </c>
      <c r="AX13" s="11">
        <f>AT13+'2025.11'!AX13</f>
        <v>0</v>
      </c>
      <c r="AY13" s="11">
        <f>AU13+'2025.11'!AY13</f>
        <v>0</v>
      </c>
      <c r="AZ13" s="11">
        <f>AV13+'2025.11'!AZ13</f>
        <v>0</v>
      </c>
    </row>
    <row r="14" spans="1:52" s="1" customFormat="1">
      <c r="A14" s="526"/>
      <c r="B14" s="528"/>
      <c r="C14" s="16" t="s">
        <v>66</v>
      </c>
      <c r="D14" s="18"/>
      <c r="E14" s="97"/>
      <c r="F14" s="255"/>
      <c r="G14" s="257"/>
      <c r="H14" s="245"/>
      <c r="I14" s="241"/>
      <c r="J14" s="241"/>
      <c r="K14" s="241"/>
      <c r="L14" s="241"/>
      <c r="M14" s="249"/>
      <c r="N14" s="203"/>
      <c r="O14" s="298"/>
      <c r="P14" s="203"/>
      <c r="Q14" s="298"/>
      <c r="R14" s="37"/>
      <c r="S14" s="39"/>
      <c r="T14" s="39"/>
      <c r="U14" s="39"/>
      <c r="V14" s="39"/>
      <c r="W14" s="39"/>
      <c r="X14" s="212"/>
      <c r="Y14" s="235"/>
      <c r="Z14" s="212"/>
      <c r="AA14" s="391"/>
      <c r="AB14" s="393"/>
      <c r="AC14" s="98">
        <f>AA14+'2025.11'!AC14</f>
        <v>0</v>
      </c>
      <c r="AD14" s="99">
        <f>AB14+'2025.11'!AD14</f>
        <v>0</v>
      </c>
      <c r="AE14" s="5"/>
      <c r="AF14" s="5"/>
      <c r="AG14" s="9">
        <f t="shared" si="0"/>
        <v>0</v>
      </c>
      <c r="AH14" s="385"/>
      <c r="AI14" s="9">
        <f t="shared" si="1"/>
        <v>0</v>
      </c>
      <c r="AJ14" s="10">
        <f>AE14+'2025.11'!AJ14</f>
        <v>2</v>
      </c>
      <c r="AK14" s="334">
        <f>AF14+'2025.11'!AK14</f>
        <v>0</v>
      </c>
      <c r="AL14" s="9">
        <f>AG14+'2025.11'!AL14</f>
        <v>0</v>
      </c>
      <c r="AM14" s="334">
        <f>AH14+'2025.11'!AM14</f>
        <v>87</v>
      </c>
      <c r="AN14" s="9">
        <f>AI14+'2025.11'!AN14</f>
        <v>34800</v>
      </c>
      <c r="AO14" s="3"/>
      <c r="AP14" s="11"/>
      <c r="AQ14" s="11">
        <f>AO14+'2025.11'!AQ14</f>
        <v>0</v>
      </c>
      <c r="AR14" s="11">
        <f>AP14+'2025.11'!AR14</f>
        <v>0</v>
      </c>
      <c r="AS14" s="4"/>
      <c r="AT14" s="11"/>
      <c r="AU14" s="11"/>
      <c r="AV14" s="11"/>
      <c r="AW14" s="11">
        <f>AS14+'2025.11'!AW14</f>
        <v>1</v>
      </c>
      <c r="AX14" s="11">
        <f>AT14+'2025.11'!AX14</f>
        <v>420</v>
      </c>
      <c r="AY14" s="11">
        <f>AU14+'2025.11'!AY14</f>
        <v>12</v>
      </c>
      <c r="AZ14" s="11">
        <f>AV14+'2025.11'!AZ14</f>
        <v>13</v>
      </c>
    </row>
    <row r="15" spans="1:52" s="1" customFormat="1">
      <c r="A15" s="526"/>
      <c r="B15" s="528"/>
      <c r="C15" s="16" t="s">
        <v>67</v>
      </c>
      <c r="D15" s="18"/>
      <c r="E15" s="97"/>
      <c r="F15" s="255"/>
      <c r="G15" s="257"/>
      <c r="H15" s="245"/>
      <c r="I15" s="241"/>
      <c r="J15" s="241"/>
      <c r="K15" s="241"/>
      <c r="L15" s="241"/>
      <c r="M15" s="249"/>
      <c r="N15" s="203"/>
      <c r="O15" s="298"/>
      <c r="P15" s="203"/>
      <c r="Q15" s="298"/>
      <c r="R15" s="37"/>
      <c r="S15" s="39"/>
      <c r="T15" s="39"/>
      <c r="U15" s="39"/>
      <c r="V15" s="39"/>
      <c r="W15" s="39"/>
      <c r="X15" s="212"/>
      <c r="Y15" s="235"/>
      <c r="Z15" s="212"/>
      <c r="AA15" s="391"/>
      <c r="AB15" s="393"/>
      <c r="AC15" s="98">
        <f>AA15+'2025.11'!AC15</f>
        <v>0</v>
      </c>
      <c r="AD15" s="99">
        <f>AB15+'2025.11'!AD15</f>
        <v>0</v>
      </c>
      <c r="AE15" s="5"/>
      <c r="AF15" s="5"/>
      <c r="AG15" s="9">
        <f t="shared" si="0"/>
        <v>0</v>
      </c>
      <c r="AH15" s="385"/>
      <c r="AI15" s="9">
        <f t="shared" si="1"/>
        <v>0</v>
      </c>
      <c r="AJ15" s="10">
        <f>AE15+'2025.11'!AJ15</f>
        <v>3</v>
      </c>
      <c r="AK15" s="334">
        <f>AF15+'2025.11'!AK15</f>
        <v>0</v>
      </c>
      <c r="AL15" s="9">
        <f>AG15+'2025.11'!AL15</f>
        <v>0</v>
      </c>
      <c r="AM15" s="334">
        <f>AH15+'2025.11'!AM15</f>
        <v>120</v>
      </c>
      <c r="AN15" s="9">
        <f>AI15+'2025.11'!AN15</f>
        <v>48000</v>
      </c>
      <c r="AO15" s="3"/>
      <c r="AP15" s="11"/>
      <c r="AQ15" s="11">
        <f>AO15+'2025.11'!AQ15</f>
        <v>0</v>
      </c>
      <c r="AR15" s="11">
        <f>AP15+'2025.11'!AR15</f>
        <v>0</v>
      </c>
      <c r="AS15" s="4"/>
      <c r="AT15" s="11"/>
      <c r="AU15" s="11"/>
      <c r="AV15" s="11"/>
      <c r="AW15" s="11">
        <f>AS15+'2025.11'!AW15</f>
        <v>0</v>
      </c>
      <c r="AX15" s="11">
        <f>AT15+'2025.11'!AX15</f>
        <v>0</v>
      </c>
      <c r="AY15" s="11">
        <f>AU15+'2025.11'!AY15</f>
        <v>0</v>
      </c>
      <c r="AZ15" s="11">
        <f>AV15+'2025.11'!AZ15</f>
        <v>0</v>
      </c>
    </row>
    <row r="16" spans="1:52" s="1" customFormat="1">
      <c r="A16" s="526"/>
      <c r="B16" s="528"/>
      <c r="C16" s="16" t="s">
        <v>68</v>
      </c>
      <c r="D16" s="18"/>
      <c r="E16" s="97"/>
      <c r="F16" s="255"/>
      <c r="G16" s="257"/>
      <c r="H16" s="245"/>
      <c r="I16" s="241"/>
      <c r="J16" s="241"/>
      <c r="K16" s="241"/>
      <c r="L16" s="241"/>
      <c r="M16" s="249"/>
      <c r="N16" s="203"/>
      <c r="O16" s="298"/>
      <c r="P16" s="203"/>
      <c r="Q16" s="298"/>
      <c r="R16" s="37"/>
      <c r="S16" s="39"/>
      <c r="T16" s="39"/>
      <c r="U16" s="39"/>
      <c r="V16" s="39"/>
      <c r="W16" s="39"/>
      <c r="X16" s="212"/>
      <c r="Y16" s="235"/>
      <c r="Z16" s="212"/>
      <c r="AA16" s="391"/>
      <c r="AB16" s="393"/>
      <c r="AC16" s="98">
        <f>AA16+'2025.11'!AC16</f>
        <v>0</v>
      </c>
      <c r="AD16" s="99">
        <f>AB16+'2025.11'!AD16</f>
        <v>0</v>
      </c>
      <c r="AE16" s="5"/>
      <c r="AF16" s="5"/>
      <c r="AG16" s="9">
        <f t="shared" si="0"/>
        <v>0</v>
      </c>
      <c r="AH16" s="385"/>
      <c r="AI16" s="9">
        <f t="shared" si="1"/>
        <v>0</v>
      </c>
      <c r="AJ16" s="10">
        <f>AE16+'2025.11'!AJ16</f>
        <v>1</v>
      </c>
      <c r="AK16" s="334">
        <f>AF16+'2025.11'!AK16</f>
        <v>2</v>
      </c>
      <c r="AL16" s="9">
        <f>AG16+'2025.11'!AL16</f>
        <v>400</v>
      </c>
      <c r="AM16" s="334">
        <f>AH16+'2025.11'!AM16</f>
        <v>103</v>
      </c>
      <c r="AN16" s="9">
        <f>AI16+'2025.11'!AN16</f>
        <v>41200</v>
      </c>
      <c r="AO16" s="3"/>
      <c r="AP16" s="11"/>
      <c r="AQ16" s="11">
        <f>AO16+'2025.11'!AQ16</f>
        <v>0</v>
      </c>
      <c r="AR16" s="11">
        <f>AP16+'2025.11'!AR16</f>
        <v>0</v>
      </c>
      <c r="AS16" s="4"/>
      <c r="AT16" s="11"/>
      <c r="AU16" s="11"/>
      <c r="AV16" s="11"/>
      <c r="AW16" s="11">
        <f>AS16+'2025.11'!AW16</f>
        <v>0</v>
      </c>
      <c r="AX16" s="11">
        <f>AT16+'2025.11'!AX16</f>
        <v>0</v>
      </c>
      <c r="AY16" s="11">
        <f>AU16+'2025.11'!AY16</f>
        <v>0</v>
      </c>
      <c r="AZ16" s="11">
        <f>AV16+'2025.11'!AZ16</f>
        <v>0</v>
      </c>
    </row>
    <row r="17" spans="1:52" s="1" customFormat="1">
      <c r="A17" s="526"/>
      <c r="B17" s="528">
        <v>3</v>
      </c>
      <c r="C17" s="16" t="s">
        <v>69</v>
      </c>
      <c r="D17" s="18"/>
      <c r="E17" s="97"/>
      <c r="F17" s="255"/>
      <c r="G17" s="257"/>
      <c r="H17" s="245"/>
      <c r="I17" s="241"/>
      <c r="J17" s="241"/>
      <c r="K17" s="241"/>
      <c r="L17" s="241"/>
      <c r="M17" s="249"/>
      <c r="N17" s="203"/>
      <c r="O17" s="298"/>
      <c r="P17" s="203"/>
      <c r="Q17" s="298"/>
      <c r="R17" s="37"/>
      <c r="S17" s="39"/>
      <c r="T17" s="39"/>
      <c r="U17" s="39"/>
      <c r="V17" s="39"/>
      <c r="W17" s="39"/>
      <c r="X17" s="212"/>
      <c r="Y17" s="235"/>
      <c r="Z17" s="212"/>
      <c r="AA17" s="391"/>
      <c r="AB17" s="393"/>
      <c r="AC17" s="98">
        <f>AA17+'2025.11'!AC17</f>
        <v>0</v>
      </c>
      <c r="AD17" s="99">
        <f>AB17+'2025.11'!AD17</f>
        <v>0</v>
      </c>
      <c r="AE17" s="5"/>
      <c r="AF17" s="5"/>
      <c r="AG17" s="9">
        <f t="shared" si="0"/>
        <v>0</v>
      </c>
      <c r="AH17" s="385"/>
      <c r="AI17" s="9">
        <f t="shared" si="1"/>
        <v>0</v>
      </c>
      <c r="AJ17" s="10">
        <f>AE17+'2025.11'!AJ17</f>
        <v>1</v>
      </c>
      <c r="AK17" s="334">
        <f>AF17+'2025.11'!AK17</f>
        <v>0</v>
      </c>
      <c r="AL17" s="9">
        <f>AG17+'2025.11'!AL17</f>
        <v>0</v>
      </c>
      <c r="AM17" s="334">
        <f>AH17+'2025.11'!AM17</f>
        <v>38</v>
      </c>
      <c r="AN17" s="9">
        <f>AI17+'2025.11'!AN17</f>
        <v>15200</v>
      </c>
      <c r="AO17" s="3"/>
      <c r="AP17" s="11"/>
      <c r="AQ17" s="11">
        <f>AO17+'2025.11'!AQ17</f>
        <v>2</v>
      </c>
      <c r="AR17" s="11">
        <f>AP17+'2025.11'!AR17</f>
        <v>0</v>
      </c>
      <c r="AS17" s="4"/>
      <c r="AT17" s="11"/>
      <c r="AU17" s="11"/>
      <c r="AV17" s="11"/>
      <c r="AW17" s="11">
        <f>AS17+'2025.11'!AW17</f>
        <v>1</v>
      </c>
      <c r="AX17" s="11">
        <f>AT17+'2025.11'!AX17</f>
        <v>480</v>
      </c>
      <c r="AY17" s="11">
        <f>AU17+'2025.11'!AY17</f>
        <v>23</v>
      </c>
      <c r="AZ17" s="11">
        <f>AV17+'2025.11'!AZ17</f>
        <v>3</v>
      </c>
    </row>
    <row r="18" spans="1:52" s="1" customFormat="1">
      <c r="A18" s="526"/>
      <c r="B18" s="528"/>
      <c r="C18" s="16" t="s">
        <v>70</v>
      </c>
      <c r="D18" s="18"/>
      <c r="E18" s="97"/>
      <c r="F18" s="255"/>
      <c r="G18" s="257"/>
      <c r="H18" s="245"/>
      <c r="I18" s="241"/>
      <c r="J18" s="241"/>
      <c r="K18" s="241"/>
      <c r="L18" s="241"/>
      <c r="M18" s="249"/>
      <c r="N18" s="203"/>
      <c r="O18" s="298"/>
      <c r="P18" s="203"/>
      <c r="Q18" s="298"/>
      <c r="R18" s="37"/>
      <c r="S18" s="39"/>
      <c r="T18" s="39"/>
      <c r="U18" s="39"/>
      <c r="V18" s="39"/>
      <c r="W18" s="39"/>
      <c r="X18" s="212"/>
      <c r="Y18" s="235"/>
      <c r="Z18" s="212"/>
      <c r="AA18" s="391"/>
      <c r="AB18" s="393"/>
      <c r="AC18" s="98">
        <f>AA18+'2025.11'!AC18</f>
        <v>0</v>
      </c>
      <c r="AD18" s="99">
        <f>AB18+'2025.11'!AD18</f>
        <v>0</v>
      </c>
      <c r="AE18" s="5"/>
      <c r="AF18" s="5"/>
      <c r="AG18" s="9">
        <f t="shared" si="0"/>
        <v>0</v>
      </c>
      <c r="AH18" s="385"/>
      <c r="AI18" s="9">
        <f t="shared" si="1"/>
        <v>0</v>
      </c>
      <c r="AJ18" s="10">
        <f>AE18+'2025.11'!AJ18</f>
        <v>6</v>
      </c>
      <c r="AK18" s="334">
        <f>AF18+'2025.11'!AK18</f>
        <v>1</v>
      </c>
      <c r="AL18" s="9">
        <f>AG18+'2025.11'!AL18</f>
        <v>200</v>
      </c>
      <c r="AM18" s="334">
        <f>AH18+'2025.11'!AM18</f>
        <v>213</v>
      </c>
      <c r="AN18" s="9">
        <f>AI18+'2025.11'!AN18</f>
        <v>85200</v>
      </c>
      <c r="AO18" s="7"/>
      <c r="AP18" s="11"/>
      <c r="AQ18" s="11">
        <f>AO18+'2025.11'!AQ18</f>
        <v>0</v>
      </c>
      <c r="AR18" s="11">
        <f>AP18+'2025.11'!AR18</f>
        <v>0</v>
      </c>
      <c r="AS18" s="4"/>
      <c r="AT18" s="11"/>
      <c r="AU18" s="11"/>
      <c r="AV18" s="11"/>
      <c r="AW18" s="11">
        <f>AS18+'2025.11'!AW18</f>
        <v>2</v>
      </c>
      <c r="AX18" s="11">
        <f>AT18+'2025.11'!AX18</f>
        <v>105</v>
      </c>
      <c r="AY18" s="11">
        <f>AU18+'2025.11'!AY18</f>
        <v>290</v>
      </c>
      <c r="AZ18" s="11">
        <f>AV18+'2025.11'!AZ18</f>
        <v>5</v>
      </c>
    </row>
    <row r="19" spans="1:52" s="1" customFormat="1">
      <c r="A19" s="526"/>
      <c r="B19" s="528"/>
      <c r="C19" s="16" t="s">
        <v>71</v>
      </c>
      <c r="D19" s="18"/>
      <c r="E19" s="97"/>
      <c r="F19" s="255"/>
      <c r="G19" s="257"/>
      <c r="H19" s="245"/>
      <c r="I19" s="241"/>
      <c r="J19" s="241"/>
      <c r="K19" s="241"/>
      <c r="L19" s="241"/>
      <c r="M19" s="249"/>
      <c r="N19" s="203"/>
      <c r="O19" s="298"/>
      <c r="P19" s="203"/>
      <c r="Q19" s="298"/>
      <c r="R19" s="37"/>
      <c r="S19" s="39"/>
      <c r="T19" s="39"/>
      <c r="U19" s="39"/>
      <c r="V19" s="39"/>
      <c r="W19" s="39"/>
      <c r="X19" s="212"/>
      <c r="Y19" s="235"/>
      <c r="Z19" s="212"/>
      <c r="AA19" s="391"/>
      <c r="AB19" s="393"/>
      <c r="AC19" s="98">
        <f>AA19+'2025.11'!AC19</f>
        <v>0</v>
      </c>
      <c r="AD19" s="99">
        <f>AB19+'2025.11'!AD19</f>
        <v>0</v>
      </c>
      <c r="AE19" s="5"/>
      <c r="AF19" s="5"/>
      <c r="AG19" s="9">
        <f t="shared" si="0"/>
        <v>0</v>
      </c>
      <c r="AH19" s="385"/>
      <c r="AI19" s="9">
        <f t="shared" si="1"/>
        <v>0</v>
      </c>
      <c r="AJ19" s="10">
        <f>AE19+'2025.11'!AJ19</f>
        <v>5</v>
      </c>
      <c r="AK19" s="334">
        <f>AF19+'2025.11'!AK19</f>
        <v>0</v>
      </c>
      <c r="AL19" s="9">
        <f>AG19+'2025.11'!AL19</f>
        <v>0</v>
      </c>
      <c r="AM19" s="334">
        <f>AH19+'2025.11'!AM19</f>
        <v>198</v>
      </c>
      <c r="AN19" s="9">
        <f>AI19+'2025.11'!AN19</f>
        <v>79200</v>
      </c>
      <c r="AO19" s="3"/>
      <c r="AP19" s="11"/>
      <c r="AQ19" s="11">
        <f>AO19+'2025.11'!AQ19</f>
        <v>0</v>
      </c>
      <c r="AR19" s="11">
        <f>AP19+'2025.11'!AR19</f>
        <v>0</v>
      </c>
      <c r="AS19" s="4"/>
      <c r="AT19" s="11"/>
      <c r="AU19" s="11"/>
      <c r="AV19" s="11"/>
      <c r="AW19" s="11">
        <f>AS19+'2025.11'!AW19</f>
        <v>0</v>
      </c>
      <c r="AX19" s="11">
        <f>AT19+'2025.11'!AX19</f>
        <v>0</v>
      </c>
      <c r="AY19" s="11">
        <f>AU19+'2025.11'!AY19</f>
        <v>0</v>
      </c>
      <c r="AZ19" s="11">
        <f>AV19+'2025.11'!AZ19</f>
        <v>0</v>
      </c>
    </row>
    <row r="20" spans="1:52" s="1" customFormat="1">
      <c r="A20" s="527"/>
      <c r="B20" s="528"/>
      <c r="C20" s="16" t="s">
        <v>72</v>
      </c>
      <c r="D20" s="18"/>
      <c r="E20" s="97"/>
      <c r="F20" s="255"/>
      <c r="G20" s="257"/>
      <c r="H20" s="245"/>
      <c r="I20" s="241"/>
      <c r="J20" s="241"/>
      <c r="K20" s="241"/>
      <c r="L20" s="241"/>
      <c r="M20" s="249"/>
      <c r="N20" s="203"/>
      <c r="O20" s="298"/>
      <c r="P20" s="203"/>
      <c r="Q20" s="298"/>
      <c r="R20" s="37"/>
      <c r="S20" s="39"/>
      <c r="T20" s="39"/>
      <c r="U20" s="39"/>
      <c r="V20" s="39"/>
      <c r="W20" s="39"/>
      <c r="X20" s="212"/>
      <c r="Y20" s="235"/>
      <c r="Z20" s="212"/>
      <c r="AA20" s="391"/>
      <c r="AB20" s="393"/>
      <c r="AC20" s="98">
        <f>AA20+'2025.11'!AC20</f>
        <v>92194</v>
      </c>
      <c r="AD20" s="99">
        <f>AB20+'2025.11'!AD20</f>
        <v>619.97138625673244</v>
      </c>
      <c r="AE20" s="5"/>
      <c r="AF20" s="8"/>
      <c r="AG20" s="9">
        <f t="shared" si="0"/>
        <v>0</v>
      </c>
      <c r="AH20" s="386"/>
      <c r="AI20" s="9">
        <f t="shared" si="1"/>
        <v>0</v>
      </c>
      <c r="AJ20" s="10">
        <f>AE20+'2025.11'!AJ20</f>
        <v>1</v>
      </c>
      <c r="AK20" s="334">
        <f>AF20+'2025.11'!AK20</f>
        <v>1</v>
      </c>
      <c r="AL20" s="9">
        <f>AG20+'2025.11'!AL20</f>
        <v>200</v>
      </c>
      <c r="AM20" s="334">
        <f>AH20+'2025.11'!AM20</f>
        <v>44</v>
      </c>
      <c r="AN20" s="9">
        <f>AI20+'2025.11'!AN20</f>
        <v>17600</v>
      </c>
      <c r="AO20" s="3"/>
      <c r="AP20" s="11"/>
      <c r="AQ20" s="11">
        <f>AO20+'2025.11'!AQ20</f>
        <v>0</v>
      </c>
      <c r="AR20" s="11">
        <f>AP20+'2025.11'!AR20</f>
        <v>1</v>
      </c>
      <c r="AS20" s="4"/>
      <c r="AT20" s="11"/>
      <c r="AU20" s="11"/>
      <c r="AV20" s="11"/>
      <c r="AW20" s="11">
        <f>AS20+'2025.11'!AW20</f>
        <v>0</v>
      </c>
      <c r="AX20" s="11">
        <f>AT20+'2025.11'!AX20</f>
        <v>0</v>
      </c>
      <c r="AY20" s="11">
        <f>AU20+'2025.11'!AY20</f>
        <v>0</v>
      </c>
      <c r="AZ20" s="11">
        <f>AV20+'2025.11'!AZ20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3">
        <f t="shared" si="2"/>
        <v>0</v>
      </c>
      <c r="G21" s="258">
        <f t="shared" si="2"/>
        <v>0</v>
      </c>
      <c r="H21" s="267">
        <f t="shared" si="2"/>
        <v>0</v>
      </c>
      <c r="I21" s="279">
        <f t="shared" si="2"/>
        <v>0</v>
      </c>
      <c r="J21" s="279">
        <f t="shared" si="2"/>
        <v>0</v>
      </c>
      <c r="K21" s="279">
        <f>SUM(K6:K20)</f>
        <v>0</v>
      </c>
      <c r="L21" s="279">
        <f t="shared" si="2"/>
        <v>0</v>
      </c>
      <c r="M21" s="273">
        <f t="shared" si="2"/>
        <v>0</v>
      </c>
      <c r="N21" s="204">
        <f t="shared" si="2"/>
        <v>0</v>
      </c>
      <c r="O21" s="299">
        <f t="shared" si="2"/>
        <v>0</v>
      </c>
      <c r="P21" s="204">
        <f t="shared" ref="P21:Q21" si="3">SUM(P6:P20)</f>
        <v>0</v>
      </c>
      <c r="Q21" s="299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2">
        <f t="shared" si="2"/>
        <v>0</v>
      </c>
      <c r="Z21" s="213">
        <f t="shared" si="2"/>
        <v>0</v>
      </c>
      <c r="AA21" s="394">
        <f t="shared" si="2"/>
        <v>0</v>
      </c>
      <c r="AB21" s="405">
        <f t="shared" si="2"/>
        <v>0</v>
      </c>
      <c r="AC21" s="105">
        <f t="shared" si="2"/>
        <v>4856418</v>
      </c>
      <c r="AD21" s="106">
        <f t="shared" si="2"/>
        <v>32920.245884831165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35</v>
      </c>
      <c r="AK21" s="335">
        <f>SUM(AK6:AK20)</f>
        <v>14</v>
      </c>
      <c r="AL21" s="109">
        <f>SUM(AL5:AL20)</f>
        <v>3000</v>
      </c>
      <c r="AM21" s="335">
        <f>SUM(AM6:AM20)</f>
        <v>1489</v>
      </c>
      <c r="AN21" s="109">
        <f>SUM(AN5:AN20)</f>
        <v>596000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>
      <c r="A22" s="525">
        <v>2</v>
      </c>
      <c r="B22" s="525">
        <v>1</v>
      </c>
      <c r="C22" s="16" t="s">
        <v>74</v>
      </c>
      <c r="D22" s="18"/>
      <c r="E22" s="19"/>
      <c r="F22" s="212"/>
      <c r="G22" s="257"/>
      <c r="H22" s="245"/>
      <c r="I22" s="241"/>
      <c r="J22" s="241"/>
      <c r="K22" s="241"/>
      <c r="L22" s="241"/>
      <c r="M22" s="249"/>
      <c r="N22" s="203"/>
      <c r="O22" s="298"/>
      <c r="P22" s="203"/>
      <c r="Q22" s="298"/>
      <c r="R22" s="55"/>
      <c r="S22" s="39"/>
      <c r="T22" s="39"/>
      <c r="U22" s="39"/>
      <c r="V22" s="39"/>
      <c r="W22" s="39"/>
      <c r="X22" s="39"/>
      <c r="Y22" s="221"/>
      <c r="Z22" s="212"/>
      <c r="AA22" s="396"/>
      <c r="AB22" s="393"/>
      <c r="AC22" s="98">
        <f>AA22+'2025.11'!AC22</f>
        <v>2080644</v>
      </c>
      <c r="AD22" s="99">
        <f>AB22+'2025.11'!AD22</f>
        <v>14100.119445315735</v>
      </c>
      <c r="AE22" s="5"/>
      <c r="AF22" s="2"/>
      <c r="AG22" s="9">
        <f t="shared" si="0"/>
        <v>0</v>
      </c>
      <c r="AH22" s="384"/>
      <c r="AI22" s="9">
        <f t="shared" si="1"/>
        <v>0</v>
      </c>
      <c r="AJ22" s="10">
        <f>AE22+'2025.11'!AJ22</f>
        <v>1</v>
      </c>
      <c r="AK22" s="334">
        <f>AF22+'2025.11'!AK22</f>
        <v>0</v>
      </c>
      <c r="AL22" s="9">
        <f>AG22+'2025.11'!AL22</f>
        <v>0</v>
      </c>
      <c r="AM22" s="334">
        <f>AH22+'2025.11'!AM22</f>
        <v>45</v>
      </c>
      <c r="AN22" s="9">
        <f>AI22+'2025.11'!AN22</f>
        <v>18000</v>
      </c>
      <c r="AO22" s="3"/>
      <c r="AP22" s="11"/>
      <c r="AQ22" s="11">
        <f>AO22+'2025.11'!AQ22</f>
        <v>0</v>
      </c>
      <c r="AR22" s="11">
        <f>AP22+'2025.11'!AR22</f>
        <v>0</v>
      </c>
      <c r="AS22" s="4"/>
      <c r="AT22" s="11"/>
      <c r="AU22" s="11"/>
      <c r="AV22" s="11"/>
      <c r="AW22" s="11">
        <f>AS22+'2025.11'!AW22</f>
        <v>2</v>
      </c>
      <c r="AX22" s="11">
        <f>AT22+'2025.11'!AX22</f>
        <v>120</v>
      </c>
      <c r="AY22" s="11">
        <f>AU22+'2025.11'!AY22</f>
        <v>393</v>
      </c>
      <c r="AZ22" s="11">
        <f>AV22+'2025.11'!AZ22</f>
        <v>11</v>
      </c>
    </row>
    <row r="23" spans="1:52" s="1" customFormat="1">
      <c r="A23" s="526"/>
      <c r="B23" s="526"/>
      <c r="C23" s="16" t="s">
        <v>75</v>
      </c>
      <c r="D23" s="18"/>
      <c r="E23" s="19"/>
      <c r="F23" s="212"/>
      <c r="G23" s="257"/>
      <c r="H23" s="245"/>
      <c r="I23" s="241"/>
      <c r="J23" s="241"/>
      <c r="K23" s="241"/>
      <c r="L23" s="241"/>
      <c r="M23" s="249"/>
      <c r="N23" s="203"/>
      <c r="O23" s="298"/>
      <c r="P23" s="203"/>
      <c r="Q23" s="298"/>
      <c r="R23" s="55"/>
      <c r="S23" s="39"/>
      <c r="T23" s="39"/>
      <c r="U23" s="39"/>
      <c r="V23" s="39"/>
      <c r="W23" s="39"/>
      <c r="X23" s="39"/>
      <c r="Y23" s="221"/>
      <c r="Z23" s="212"/>
      <c r="AA23" s="396"/>
      <c r="AB23" s="406"/>
      <c r="AC23" s="98">
        <f>AA23+'2025.11'!AC23</f>
        <v>3496619</v>
      </c>
      <c r="AD23" s="99">
        <f>AB23+'2025.11'!AD23</f>
        <v>23678.302893647888</v>
      </c>
      <c r="AE23" s="5"/>
      <c r="AF23" s="5"/>
      <c r="AG23" s="9">
        <f t="shared" si="0"/>
        <v>0</v>
      </c>
      <c r="AH23" s="385"/>
      <c r="AI23" s="9">
        <f t="shared" si="1"/>
        <v>0</v>
      </c>
      <c r="AJ23" s="10">
        <f>AE23+'2025.11'!AJ23</f>
        <v>1</v>
      </c>
      <c r="AK23" s="334">
        <f>AF23+'2025.11'!AK23</f>
        <v>0</v>
      </c>
      <c r="AL23" s="9">
        <f>AG23+'2025.11'!AL23</f>
        <v>0</v>
      </c>
      <c r="AM23" s="334">
        <f>AH23+'2025.11'!AM23</f>
        <v>59</v>
      </c>
      <c r="AN23" s="9">
        <f>AI23+'2025.11'!AN23</f>
        <v>23600</v>
      </c>
      <c r="AO23" s="3"/>
      <c r="AP23" s="11"/>
      <c r="AQ23" s="11">
        <f>AO23+'2025.11'!AQ23</f>
        <v>0</v>
      </c>
      <c r="AR23" s="11">
        <f>AP23+'2025.11'!AR23</f>
        <v>0</v>
      </c>
      <c r="AS23" s="4"/>
      <c r="AT23" s="11"/>
      <c r="AU23" s="11"/>
      <c r="AV23" s="11"/>
      <c r="AW23" s="11">
        <f>AS23+'2025.11'!AW23</f>
        <v>0</v>
      </c>
      <c r="AX23" s="11">
        <f>AT23+'2025.11'!AX23</f>
        <v>0</v>
      </c>
      <c r="AY23" s="11">
        <f>AU23+'2025.11'!AY23</f>
        <v>0</v>
      </c>
      <c r="AZ23" s="11">
        <f>AV23+'2025.11'!AZ23</f>
        <v>0</v>
      </c>
    </row>
    <row r="24" spans="1:52" s="1" customFormat="1">
      <c r="A24" s="526"/>
      <c r="B24" s="526"/>
      <c r="C24" s="16" t="s">
        <v>76</v>
      </c>
      <c r="D24" s="18"/>
      <c r="E24" s="19"/>
      <c r="F24" s="212"/>
      <c r="G24" s="257"/>
      <c r="H24" s="245"/>
      <c r="I24" s="241"/>
      <c r="J24" s="241"/>
      <c r="K24" s="241"/>
      <c r="L24" s="241"/>
      <c r="M24" s="249"/>
      <c r="N24" s="203"/>
      <c r="O24" s="298"/>
      <c r="P24" s="203"/>
      <c r="Q24" s="298"/>
      <c r="R24" s="55"/>
      <c r="S24" s="39"/>
      <c r="T24" s="39"/>
      <c r="U24" s="39"/>
      <c r="V24" s="39"/>
      <c r="W24" s="39"/>
      <c r="X24" s="39"/>
      <c r="Y24" s="221"/>
      <c r="Z24" s="212"/>
      <c r="AA24" s="391"/>
      <c r="AB24" s="406"/>
      <c r="AC24" s="98">
        <f>AA24+'2025.11'!AC24</f>
        <v>0</v>
      </c>
      <c r="AD24" s="99">
        <f>AB24+'2025.11'!AD24</f>
        <v>0</v>
      </c>
      <c r="AE24" s="5"/>
      <c r="AF24" s="5"/>
      <c r="AG24" s="9">
        <f t="shared" si="0"/>
        <v>0</v>
      </c>
      <c r="AH24" s="385"/>
      <c r="AI24" s="9">
        <f t="shared" si="1"/>
        <v>0</v>
      </c>
      <c r="AJ24" s="10">
        <f>AE24+'2025.11'!AJ24</f>
        <v>1</v>
      </c>
      <c r="AK24" s="334">
        <f>AF24+'2025.11'!AK24</f>
        <v>18</v>
      </c>
      <c r="AL24" s="9">
        <f>AG24+'2025.11'!AL24</f>
        <v>3600</v>
      </c>
      <c r="AM24" s="334">
        <f>AH24+'2025.11'!AM24</f>
        <v>41</v>
      </c>
      <c r="AN24" s="9">
        <f>AI24+'2025.11'!AN24</f>
        <v>16400</v>
      </c>
      <c r="AO24" s="3"/>
      <c r="AP24" s="11"/>
      <c r="AQ24" s="11">
        <f>AO24+'2025.11'!AQ24</f>
        <v>0</v>
      </c>
      <c r="AR24" s="11">
        <f>AP24+'2025.11'!AR24</f>
        <v>0</v>
      </c>
      <c r="AS24" s="4"/>
      <c r="AT24" s="11"/>
      <c r="AU24" s="11"/>
      <c r="AV24" s="11"/>
      <c r="AW24" s="11">
        <f>AS24+'2025.11'!AW24</f>
        <v>2</v>
      </c>
      <c r="AX24" s="11">
        <f>AT24+'2025.11'!AX24</f>
        <v>520</v>
      </c>
      <c r="AY24" s="11">
        <f>AU24+'2025.11'!AY24</f>
        <v>154</v>
      </c>
      <c r="AZ24" s="11">
        <f>AV24+'2025.11'!AZ24</f>
        <v>3</v>
      </c>
    </row>
    <row r="25" spans="1:52" s="1" customFormat="1">
      <c r="A25" s="526"/>
      <c r="B25" s="526"/>
      <c r="C25" s="16" t="s">
        <v>77</v>
      </c>
      <c r="D25" s="18"/>
      <c r="E25" s="19"/>
      <c r="F25" s="212"/>
      <c r="G25" s="257"/>
      <c r="H25" s="245"/>
      <c r="I25" s="241"/>
      <c r="J25" s="241"/>
      <c r="K25" s="241"/>
      <c r="L25" s="241"/>
      <c r="M25" s="249"/>
      <c r="N25" s="203"/>
      <c r="O25" s="298"/>
      <c r="P25" s="203"/>
      <c r="Q25" s="298"/>
      <c r="R25" s="55"/>
      <c r="S25" s="39"/>
      <c r="T25" s="39"/>
      <c r="U25" s="39"/>
      <c r="V25" s="39"/>
      <c r="W25" s="39"/>
      <c r="X25" s="39"/>
      <c r="Y25" s="221"/>
      <c r="Z25" s="212"/>
      <c r="AA25" s="391"/>
      <c r="AB25" s="406"/>
      <c r="AC25" s="98">
        <f>AA25+'2025.11'!AC25</f>
        <v>324368</v>
      </c>
      <c r="AD25" s="99">
        <f>AB25+'2025.11'!AD25</f>
        <v>2200</v>
      </c>
      <c r="AE25" s="5"/>
      <c r="AF25" s="5"/>
      <c r="AG25" s="9">
        <f t="shared" si="0"/>
        <v>0</v>
      </c>
      <c r="AH25" s="385"/>
      <c r="AI25" s="9">
        <f t="shared" si="1"/>
        <v>0</v>
      </c>
      <c r="AJ25" s="10">
        <f>AE25+'2025.11'!AJ25</f>
        <v>1</v>
      </c>
      <c r="AK25" s="334">
        <f>AF25+'2025.11'!AK25</f>
        <v>12</v>
      </c>
      <c r="AL25" s="9">
        <f>AG25+'2025.11'!AL25</f>
        <v>2400</v>
      </c>
      <c r="AM25" s="334">
        <f>AH25+'2025.11'!AM25</f>
        <v>27</v>
      </c>
      <c r="AN25" s="9">
        <f>AI25+'2025.11'!AN25</f>
        <v>10800</v>
      </c>
      <c r="AO25" s="3"/>
      <c r="AP25" s="11"/>
      <c r="AQ25" s="11">
        <f>AO25+'2025.11'!AQ25</f>
        <v>0</v>
      </c>
      <c r="AR25" s="11">
        <f>AP25+'2025.11'!AR25</f>
        <v>0</v>
      </c>
      <c r="AS25" s="4"/>
      <c r="AT25" s="11"/>
      <c r="AU25" s="11"/>
      <c r="AV25" s="11"/>
      <c r="AW25" s="11">
        <f>AS25+'2025.11'!AW25</f>
        <v>0</v>
      </c>
      <c r="AX25" s="11">
        <f>AT25+'2025.11'!AX25</f>
        <v>0</v>
      </c>
      <c r="AY25" s="11">
        <f>AU25+'2025.11'!AY25</f>
        <v>0</v>
      </c>
      <c r="AZ25" s="11">
        <f>AV25+'2025.11'!AZ25</f>
        <v>0</v>
      </c>
    </row>
    <row r="26" spans="1:52" s="1" customFormat="1">
      <c r="A26" s="526"/>
      <c r="B26" s="526"/>
      <c r="C26" s="16" t="s">
        <v>78</v>
      </c>
      <c r="D26" s="18"/>
      <c r="E26" s="19"/>
      <c r="F26" s="212"/>
      <c r="G26" s="257"/>
      <c r="H26" s="245"/>
      <c r="I26" s="241"/>
      <c r="J26" s="241"/>
      <c r="K26" s="241"/>
      <c r="L26" s="241"/>
      <c r="M26" s="249"/>
      <c r="N26" s="203"/>
      <c r="O26" s="298"/>
      <c r="P26" s="203"/>
      <c r="Q26" s="298"/>
      <c r="R26" s="55"/>
      <c r="S26" s="39"/>
      <c r="T26" s="39"/>
      <c r="U26" s="39"/>
      <c r="V26" s="39"/>
      <c r="W26" s="39"/>
      <c r="X26" s="39"/>
      <c r="Y26" s="221"/>
      <c r="Z26" s="212"/>
      <c r="AA26" s="391"/>
      <c r="AB26" s="406"/>
      <c r="AC26" s="98">
        <f>AA26+'2025.11'!AC26</f>
        <v>0</v>
      </c>
      <c r="AD26" s="99">
        <f>AB26+'2025.11'!AD26</f>
        <v>0</v>
      </c>
      <c r="AE26" s="5"/>
      <c r="AF26" s="5"/>
      <c r="AG26" s="9">
        <f t="shared" si="0"/>
        <v>0</v>
      </c>
      <c r="AH26" s="385"/>
      <c r="AI26" s="9">
        <f t="shared" si="1"/>
        <v>0</v>
      </c>
      <c r="AJ26" s="10">
        <f>AE26+'2025.11'!AJ26</f>
        <v>1</v>
      </c>
      <c r="AK26" s="334">
        <f>AF26+'2025.11'!AK26</f>
        <v>4</v>
      </c>
      <c r="AL26" s="9">
        <f>AG26+'2025.11'!AL26</f>
        <v>800</v>
      </c>
      <c r="AM26" s="334">
        <f>AH26+'2025.11'!AM26</f>
        <v>15</v>
      </c>
      <c r="AN26" s="9">
        <f>AI26+'2025.11'!AN26</f>
        <v>6000</v>
      </c>
      <c r="AO26" s="3"/>
      <c r="AP26" s="11"/>
      <c r="AQ26" s="11">
        <f>AO26+'2025.11'!AQ26</f>
        <v>0</v>
      </c>
      <c r="AR26" s="11">
        <f>AP26+'2025.11'!AR26</f>
        <v>0</v>
      </c>
      <c r="AS26" s="4"/>
      <c r="AT26" s="11"/>
      <c r="AU26" s="11"/>
      <c r="AV26" s="11"/>
      <c r="AW26" s="11">
        <f>AS26+'2025.11'!AW26</f>
        <v>2</v>
      </c>
      <c r="AX26" s="11">
        <f>AT26+'2025.11'!AX26</f>
        <v>120</v>
      </c>
      <c r="AY26" s="11">
        <f>AU26+'2025.11'!AY26</f>
        <v>543</v>
      </c>
      <c r="AZ26" s="11">
        <f>AV26+'2025.11'!AZ26</f>
        <v>6</v>
      </c>
    </row>
    <row r="27" spans="1:52" s="1" customFormat="1">
      <c r="A27" s="526"/>
      <c r="B27" s="526"/>
      <c r="C27" s="16" t="s">
        <v>79</v>
      </c>
      <c r="D27" s="18"/>
      <c r="E27" s="19"/>
      <c r="F27" s="212"/>
      <c r="G27" s="257"/>
      <c r="H27" s="245"/>
      <c r="I27" s="241"/>
      <c r="J27" s="241"/>
      <c r="K27" s="241"/>
      <c r="L27" s="241"/>
      <c r="M27" s="249"/>
      <c r="N27" s="203"/>
      <c r="O27" s="298"/>
      <c r="P27" s="203"/>
      <c r="Q27" s="298"/>
      <c r="R27" s="55"/>
      <c r="S27" s="39"/>
      <c r="T27" s="39"/>
      <c r="U27" s="39"/>
      <c r="V27" s="39"/>
      <c r="W27" s="39"/>
      <c r="X27" s="39"/>
      <c r="Y27" s="221"/>
      <c r="Z27" s="212"/>
      <c r="AA27" s="391"/>
      <c r="AB27" s="406"/>
      <c r="AC27" s="98">
        <f>AA27+'2025.11'!AC27</f>
        <v>0</v>
      </c>
      <c r="AD27" s="99">
        <f>AB27+'2025.11'!AD27</f>
        <v>0</v>
      </c>
      <c r="AE27" s="5"/>
      <c r="AF27" s="5"/>
      <c r="AG27" s="9">
        <f t="shared" si="0"/>
        <v>0</v>
      </c>
      <c r="AH27" s="385"/>
      <c r="AI27" s="9">
        <f t="shared" si="1"/>
        <v>0</v>
      </c>
      <c r="AJ27" s="10">
        <f>AE27+'2025.11'!AJ27</f>
        <v>3</v>
      </c>
      <c r="AK27" s="334">
        <f>AF27+'2025.11'!AK27</f>
        <v>42</v>
      </c>
      <c r="AL27" s="9">
        <f>AG27+'2025.11'!AL27</f>
        <v>8400</v>
      </c>
      <c r="AM27" s="334">
        <f>AH27+'2025.11'!AM27</f>
        <v>60</v>
      </c>
      <c r="AN27" s="9">
        <f>AI27+'2025.11'!AN27</f>
        <v>24000</v>
      </c>
      <c r="AO27" s="3"/>
      <c r="AP27" s="11"/>
      <c r="AQ27" s="11">
        <f>AO27+'2025.11'!AQ27</f>
        <v>0</v>
      </c>
      <c r="AR27" s="11">
        <f>AP27+'2025.11'!AR27</f>
        <v>0</v>
      </c>
      <c r="AS27" s="4"/>
      <c r="AT27" s="11"/>
      <c r="AU27" s="11"/>
      <c r="AV27" s="11"/>
      <c r="AW27" s="11">
        <f>AS27+'2025.11'!AW27</f>
        <v>0</v>
      </c>
      <c r="AX27" s="11">
        <f>AT27+'2025.11'!AX27</f>
        <v>0</v>
      </c>
      <c r="AY27" s="11">
        <f>AU27+'2025.11'!AY27</f>
        <v>0</v>
      </c>
      <c r="AZ27" s="11">
        <f>AV27+'2025.11'!AZ27</f>
        <v>0</v>
      </c>
    </row>
    <row r="28" spans="1:52" s="1" customFormat="1">
      <c r="A28" s="526"/>
      <c r="B28" s="527"/>
      <c r="C28" s="16" t="s">
        <v>80</v>
      </c>
      <c r="D28" s="18"/>
      <c r="E28" s="19"/>
      <c r="F28" s="212"/>
      <c r="G28" s="257"/>
      <c r="H28" s="245"/>
      <c r="I28" s="241"/>
      <c r="J28" s="241"/>
      <c r="K28" s="241"/>
      <c r="L28" s="241"/>
      <c r="M28" s="249"/>
      <c r="N28" s="203"/>
      <c r="O28" s="298"/>
      <c r="P28" s="203"/>
      <c r="Q28" s="298"/>
      <c r="R28" s="55"/>
      <c r="S28" s="39"/>
      <c r="T28" s="39"/>
      <c r="U28" s="39"/>
      <c r="V28" s="39"/>
      <c r="W28" s="39"/>
      <c r="X28" s="39"/>
      <c r="Y28" s="221"/>
      <c r="Z28" s="212"/>
      <c r="AA28" s="391"/>
      <c r="AB28" s="406"/>
      <c r="AC28" s="98">
        <f>AA28+'2025.11'!AC28</f>
        <v>282549</v>
      </c>
      <c r="AD28" s="99">
        <f>AB28+'2025.11'!AD28</f>
        <v>1900.0400808670142</v>
      </c>
      <c r="AE28" s="5"/>
      <c r="AF28" s="5"/>
      <c r="AG28" s="9">
        <f t="shared" si="0"/>
        <v>0</v>
      </c>
      <c r="AH28" s="385"/>
      <c r="AI28" s="9">
        <f t="shared" si="1"/>
        <v>0</v>
      </c>
      <c r="AJ28" s="10">
        <f>AE28+'2025.11'!AJ28</f>
        <v>0</v>
      </c>
      <c r="AK28" s="334">
        <f>AF28+'2025.11'!AK28</f>
        <v>0</v>
      </c>
      <c r="AL28" s="9">
        <f>AG28+'2025.11'!AL28</f>
        <v>0</v>
      </c>
      <c r="AM28" s="334">
        <f>AH28+'2025.11'!AM28</f>
        <v>0</v>
      </c>
      <c r="AN28" s="9">
        <f>AI28+'2025.11'!AN28</f>
        <v>0</v>
      </c>
      <c r="AO28" s="3"/>
      <c r="AP28" s="11"/>
      <c r="AQ28" s="11">
        <f>AO28+'2025.11'!AQ28</f>
        <v>0</v>
      </c>
      <c r="AR28" s="11">
        <f>AP28+'2025.11'!AR28</f>
        <v>0</v>
      </c>
      <c r="AS28" s="4"/>
      <c r="AT28" s="11"/>
      <c r="AU28" s="11"/>
      <c r="AV28" s="11"/>
      <c r="AW28" s="11">
        <f>AS28+'2025.11'!AW28</f>
        <v>1</v>
      </c>
      <c r="AX28" s="11">
        <f>AT28+'2025.11'!AX28</f>
        <v>50</v>
      </c>
      <c r="AY28" s="11">
        <f>AU28+'2025.11'!AY28</f>
        <v>324</v>
      </c>
      <c r="AZ28" s="11">
        <f>AV28+'2025.11'!AZ28</f>
        <v>3</v>
      </c>
    </row>
    <row r="29" spans="1:52" s="1" customFormat="1">
      <c r="A29" s="526"/>
      <c r="B29" s="528">
        <v>2</v>
      </c>
      <c r="C29" s="16" t="s">
        <v>81</v>
      </c>
      <c r="D29" s="18"/>
      <c r="E29" s="19"/>
      <c r="F29" s="212"/>
      <c r="G29" s="257"/>
      <c r="H29" s="245"/>
      <c r="I29" s="241"/>
      <c r="J29" s="241"/>
      <c r="K29" s="241"/>
      <c r="L29" s="241"/>
      <c r="M29" s="249"/>
      <c r="N29" s="203"/>
      <c r="O29" s="298"/>
      <c r="P29" s="203"/>
      <c r="Q29" s="298"/>
      <c r="R29" s="55"/>
      <c r="S29" s="39"/>
      <c r="T29" s="39"/>
      <c r="U29" s="39"/>
      <c r="V29" s="39"/>
      <c r="W29" s="39"/>
      <c r="X29" s="39"/>
      <c r="Y29" s="221"/>
      <c r="Z29" s="212"/>
      <c r="AA29" s="391"/>
      <c r="AB29" s="406"/>
      <c r="AC29" s="98">
        <f>AA29+'2025.11'!AC29</f>
        <v>0</v>
      </c>
      <c r="AD29" s="99">
        <f>AB29+'2025.11'!AD29</f>
        <v>0</v>
      </c>
      <c r="AE29" s="5"/>
      <c r="AF29" s="5"/>
      <c r="AG29" s="9">
        <f t="shared" si="0"/>
        <v>0</v>
      </c>
      <c r="AH29" s="385"/>
      <c r="AI29" s="9">
        <f t="shared" si="1"/>
        <v>0</v>
      </c>
      <c r="AJ29" s="10">
        <f>AE29+'2025.11'!AJ29</f>
        <v>1</v>
      </c>
      <c r="AK29" s="334">
        <f>AF29+'2025.11'!AK29</f>
        <v>0</v>
      </c>
      <c r="AL29" s="9">
        <f>AG29+'2025.11'!AL29</f>
        <v>0</v>
      </c>
      <c r="AM29" s="334">
        <f>AH29+'2025.11'!AM29</f>
        <v>15</v>
      </c>
      <c r="AN29" s="9">
        <f>AI29+'2025.11'!AN29</f>
        <v>6000</v>
      </c>
      <c r="AO29" s="3"/>
      <c r="AP29" s="11"/>
      <c r="AQ29" s="11">
        <f>AO29+'2025.11'!AQ29</f>
        <v>0</v>
      </c>
      <c r="AR29" s="11">
        <f>AP29+'2025.11'!AR29</f>
        <v>0</v>
      </c>
      <c r="AS29" s="4"/>
      <c r="AT29" s="11"/>
      <c r="AU29" s="11"/>
      <c r="AV29" s="11"/>
      <c r="AW29" s="11">
        <f>AS29+'2025.11'!AW29</f>
        <v>0</v>
      </c>
      <c r="AX29" s="11">
        <f>AT29+'2025.11'!AX29</f>
        <v>0</v>
      </c>
      <c r="AY29" s="11">
        <f>AU29+'2025.11'!AY29</f>
        <v>0</v>
      </c>
      <c r="AZ29" s="11">
        <f>AV29+'2025.11'!AZ29</f>
        <v>0</v>
      </c>
    </row>
    <row r="30" spans="1:52" s="1" customFormat="1">
      <c r="A30" s="526"/>
      <c r="B30" s="528"/>
      <c r="C30" s="16" t="s">
        <v>82</v>
      </c>
      <c r="D30" s="18"/>
      <c r="E30" s="19"/>
      <c r="F30" s="212"/>
      <c r="G30" s="257"/>
      <c r="H30" s="245"/>
      <c r="I30" s="241"/>
      <c r="J30" s="241"/>
      <c r="K30" s="241"/>
      <c r="L30" s="241"/>
      <c r="M30" s="249"/>
      <c r="N30" s="203"/>
      <c r="O30" s="298"/>
      <c r="P30" s="203"/>
      <c r="Q30" s="298"/>
      <c r="R30" s="55"/>
      <c r="S30" s="39"/>
      <c r="T30" s="39"/>
      <c r="U30" s="39"/>
      <c r="V30" s="39"/>
      <c r="W30" s="39"/>
      <c r="X30" s="39"/>
      <c r="Y30" s="221"/>
      <c r="Z30" s="212"/>
      <c r="AA30" s="396"/>
      <c r="AB30" s="406"/>
      <c r="AC30" s="98">
        <f>AA30+'2025.11'!AC30</f>
        <v>1414396</v>
      </c>
      <c r="AD30" s="99">
        <f>AB30+'2025.11'!AD30</f>
        <v>9720.5372238516684</v>
      </c>
      <c r="AE30" s="5"/>
      <c r="AF30" s="5"/>
      <c r="AG30" s="9">
        <f t="shared" si="0"/>
        <v>0</v>
      </c>
      <c r="AH30" s="385"/>
      <c r="AI30" s="9">
        <f t="shared" si="1"/>
        <v>0</v>
      </c>
      <c r="AJ30" s="10">
        <f>AE30+'2025.11'!AJ30</f>
        <v>6</v>
      </c>
      <c r="AK30" s="334">
        <f>AF30+'2025.11'!AK30</f>
        <v>0</v>
      </c>
      <c r="AL30" s="9">
        <f>AG30+'2025.11'!AL30</f>
        <v>0</v>
      </c>
      <c r="AM30" s="334">
        <f>AH30+'2025.11'!AM30</f>
        <v>223</v>
      </c>
      <c r="AN30" s="9">
        <f>AI30+'2025.11'!AN30</f>
        <v>89200</v>
      </c>
      <c r="AO30" s="3"/>
      <c r="AP30" s="11"/>
      <c r="AQ30" s="11">
        <f>AO30+'2025.11'!AQ30</f>
        <v>14</v>
      </c>
      <c r="AR30" s="11">
        <f>AP30+'2025.11'!AR30</f>
        <v>0</v>
      </c>
      <c r="AS30" s="4"/>
      <c r="AT30" s="11"/>
      <c r="AU30" s="11"/>
      <c r="AV30" s="11"/>
      <c r="AW30" s="11">
        <f>AS30+'2025.11'!AW30</f>
        <v>2</v>
      </c>
      <c r="AX30" s="11">
        <f>AT30+'2025.11'!AX30</f>
        <v>990</v>
      </c>
      <c r="AY30" s="11">
        <f>AU30+'2025.11'!AY30</f>
        <v>82</v>
      </c>
      <c r="AZ30" s="11">
        <f>AV30+'2025.11'!AZ30</f>
        <v>31</v>
      </c>
    </row>
    <row r="31" spans="1:52" s="1" customFormat="1">
      <c r="A31" s="526"/>
      <c r="B31" s="528"/>
      <c r="C31" s="16" t="s">
        <v>83</v>
      </c>
      <c r="D31" s="18"/>
      <c r="E31" s="19"/>
      <c r="F31" s="212"/>
      <c r="G31" s="257"/>
      <c r="H31" s="245"/>
      <c r="I31" s="241"/>
      <c r="J31" s="241"/>
      <c r="K31" s="241"/>
      <c r="L31" s="241"/>
      <c r="M31" s="249"/>
      <c r="N31" s="203"/>
      <c r="O31" s="298"/>
      <c r="P31" s="203"/>
      <c r="Q31" s="298"/>
      <c r="R31" s="55"/>
      <c r="S31" s="39"/>
      <c r="T31" s="39"/>
      <c r="U31" s="39"/>
      <c r="V31" s="39"/>
      <c r="W31" s="39"/>
      <c r="X31" s="39"/>
      <c r="Y31" s="221"/>
      <c r="Z31" s="212"/>
      <c r="AA31" s="391"/>
      <c r="AB31" s="406"/>
      <c r="AC31" s="98">
        <f>AA31+'2025.11'!AC31</f>
        <v>1011105</v>
      </c>
      <c r="AD31" s="99">
        <f>AB31+'2025.11'!AD31</f>
        <v>7000.0175155343059</v>
      </c>
      <c r="AE31" s="5"/>
      <c r="AF31" s="5"/>
      <c r="AG31" s="9">
        <f t="shared" si="0"/>
        <v>0</v>
      </c>
      <c r="AH31" s="385"/>
      <c r="AI31" s="9">
        <f t="shared" si="1"/>
        <v>0</v>
      </c>
      <c r="AJ31" s="10">
        <f>AE31+'2025.11'!AJ31</f>
        <v>2</v>
      </c>
      <c r="AK31" s="334">
        <f>AF31+'2025.11'!AK31</f>
        <v>1</v>
      </c>
      <c r="AL31" s="9">
        <f>AG31+'2025.11'!AL31</f>
        <v>200</v>
      </c>
      <c r="AM31" s="334">
        <f>AH31+'2025.11'!AM31</f>
        <v>109</v>
      </c>
      <c r="AN31" s="9">
        <f>AI31+'2025.11'!AN31</f>
        <v>43600</v>
      </c>
      <c r="AO31" s="3"/>
      <c r="AP31" s="11"/>
      <c r="AQ31" s="11">
        <f>AO31+'2025.11'!AQ31</f>
        <v>0</v>
      </c>
      <c r="AR31" s="11">
        <f>AP31+'2025.11'!AR31</f>
        <v>0</v>
      </c>
      <c r="AS31" s="4"/>
      <c r="AT31" s="11"/>
      <c r="AU31" s="11"/>
      <c r="AV31" s="11"/>
      <c r="AW31" s="11">
        <f>AS31+'2025.11'!AW31</f>
        <v>0</v>
      </c>
      <c r="AX31" s="11">
        <f>AT31+'2025.11'!AX31</f>
        <v>0</v>
      </c>
      <c r="AY31" s="11">
        <f>AU31+'2025.11'!AY31</f>
        <v>0</v>
      </c>
      <c r="AZ31" s="11">
        <f>AV31+'2025.11'!AZ31</f>
        <v>0</v>
      </c>
    </row>
    <row r="32" spans="1:52" s="1" customFormat="1">
      <c r="A32" s="526"/>
      <c r="B32" s="528"/>
      <c r="C32" s="16" t="s">
        <v>84</v>
      </c>
      <c r="D32" s="18"/>
      <c r="E32" s="19"/>
      <c r="F32" s="212"/>
      <c r="G32" s="257"/>
      <c r="H32" s="245"/>
      <c r="I32" s="241"/>
      <c r="J32" s="241"/>
      <c r="K32" s="241"/>
      <c r="L32" s="241"/>
      <c r="M32" s="249"/>
      <c r="N32" s="203"/>
      <c r="O32" s="298"/>
      <c r="P32" s="203"/>
      <c r="Q32" s="298"/>
      <c r="R32" s="55"/>
      <c r="S32" s="39"/>
      <c r="T32" s="39"/>
      <c r="U32" s="39"/>
      <c r="V32" s="39"/>
      <c r="W32" s="39"/>
      <c r="X32" s="39"/>
      <c r="Y32" s="221"/>
      <c r="Z32" s="212"/>
      <c r="AA32" s="391"/>
      <c r="AB32" s="393"/>
      <c r="AC32" s="98">
        <f>AA32+'2025.11'!AC32</f>
        <v>0</v>
      </c>
      <c r="AD32" s="99">
        <f>AB32+'2025.11'!AD32</f>
        <v>0</v>
      </c>
      <c r="AE32" s="5"/>
      <c r="AF32" s="5"/>
      <c r="AG32" s="9">
        <f t="shared" si="0"/>
        <v>0</v>
      </c>
      <c r="AH32" s="385"/>
      <c r="AI32" s="9">
        <f t="shared" si="1"/>
        <v>0</v>
      </c>
      <c r="AJ32" s="10">
        <f>AE32+'2025.11'!AJ32</f>
        <v>3</v>
      </c>
      <c r="AK32" s="334">
        <f>AF32+'2025.11'!AK32</f>
        <v>0</v>
      </c>
      <c r="AL32" s="9">
        <f>AG32+'2025.11'!AL32</f>
        <v>0</v>
      </c>
      <c r="AM32" s="334">
        <f>AH32+'2025.11'!AM32</f>
        <v>128</v>
      </c>
      <c r="AN32" s="9">
        <f>AI32+'2025.11'!AN32</f>
        <v>51200</v>
      </c>
      <c r="AO32" s="3"/>
      <c r="AP32" s="11"/>
      <c r="AQ32" s="11">
        <f>AO32+'2025.11'!AQ32</f>
        <v>0</v>
      </c>
      <c r="AR32" s="11">
        <f>AP32+'2025.11'!AR32</f>
        <v>0</v>
      </c>
      <c r="AS32" s="4"/>
      <c r="AT32" s="11"/>
      <c r="AU32" s="11"/>
      <c r="AV32" s="11"/>
      <c r="AW32" s="11">
        <f>AS32+'2025.11'!AW32</f>
        <v>1</v>
      </c>
      <c r="AX32" s="11">
        <f>AT32+'2025.11'!AX32</f>
        <v>480</v>
      </c>
      <c r="AY32" s="11">
        <f>AU32+'2025.11'!AY32</f>
        <v>16</v>
      </c>
      <c r="AZ32" s="11">
        <f>AV32+'2025.11'!AZ32</f>
        <v>16</v>
      </c>
    </row>
    <row r="33" spans="1:52" s="1" customFormat="1">
      <c r="A33" s="526"/>
      <c r="B33" s="528"/>
      <c r="C33" s="16" t="s">
        <v>85</v>
      </c>
      <c r="D33" s="18"/>
      <c r="E33" s="19"/>
      <c r="F33" s="212"/>
      <c r="G33" s="257"/>
      <c r="H33" s="245"/>
      <c r="I33" s="241"/>
      <c r="J33" s="241"/>
      <c r="K33" s="241"/>
      <c r="L33" s="241"/>
      <c r="M33" s="249"/>
      <c r="N33" s="203"/>
      <c r="O33" s="298"/>
      <c r="P33" s="203"/>
      <c r="Q33" s="298"/>
      <c r="R33" s="55"/>
      <c r="S33" s="39"/>
      <c r="T33" s="39"/>
      <c r="U33" s="39"/>
      <c r="V33" s="39"/>
      <c r="W33" s="39"/>
      <c r="X33" s="39"/>
      <c r="Y33" s="221"/>
      <c r="Z33" s="212"/>
      <c r="AA33" s="391"/>
      <c r="AB33" s="393"/>
      <c r="AC33" s="98">
        <f>AA33+'2025.11'!AC33</f>
        <v>149368</v>
      </c>
      <c r="AD33" s="99">
        <f>AB33+'2025.11'!AD33</f>
        <v>1000.0030796517102</v>
      </c>
      <c r="AE33" s="5"/>
      <c r="AF33" s="5"/>
      <c r="AG33" s="9">
        <f t="shared" si="0"/>
        <v>0</v>
      </c>
      <c r="AH33" s="385"/>
      <c r="AI33" s="9">
        <f t="shared" si="1"/>
        <v>0</v>
      </c>
      <c r="AJ33" s="10">
        <f>AE33+'2025.11'!AJ33</f>
        <v>3</v>
      </c>
      <c r="AK33" s="334">
        <f>AF33+'2025.11'!AK33</f>
        <v>8</v>
      </c>
      <c r="AL33" s="9">
        <f>AG33+'2025.11'!AL33</f>
        <v>1600</v>
      </c>
      <c r="AM33" s="334">
        <f>AH33+'2025.11'!AM33</f>
        <v>158</v>
      </c>
      <c r="AN33" s="9">
        <f>AI33+'2025.11'!AN33</f>
        <v>63200</v>
      </c>
      <c r="AO33" s="3"/>
      <c r="AP33" s="11"/>
      <c r="AQ33" s="11">
        <f>AO33+'2025.11'!AQ33</f>
        <v>39</v>
      </c>
      <c r="AR33" s="11">
        <f>AP33+'2025.11'!AR33</f>
        <v>0</v>
      </c>
      <c r="AS33" s="4"/>
      <c r="AT33" s="11"/>
      <c r="AU33" s="11"/>
      <c r="AV33" s="11"/>
      <c r="AW33" s="11">
        <f>AS33+'2025.11'!AW33</f>
        <v>2</v>
      </c>
      <c r="AX33" s="11">
        <f>AT33+'2025.11'!AX33</f>
        <v>485</v>
      </c>
      <c r="AY33" s="11">
        <f>AU33+'2025.11'!AY33</f>
        <v>595</v>
      </c>
      <c r="AZ33" s="11">
        <f>AV33+'2025.11'!AZ33</f>
        <v>23</v>
      </c>
    </row>
    <row r="34" spans="1:52" s="1" customFormat="1">
      <c r="A34" s="527"/>
      <c r="B34" s="528"/>
      <c r="C34" s="16" t="s">
        <v>86</v>
      </c>
      <c r="D34" s="18"/>
      <c r="E34" s="19"/>
      <c r="F34" s="212"/>
      <c r="G34" s="257"/>
      <c r="H34" s="245"/>
      <c r="I34" s="241"/>
      <c r="J34" s="241"/>
      <c r="K34" s="241"/>
      <c r="L34" s="241"/>
      <c r="M34" s="249"/>
      <c r="N34" s="203"/>
      <c r="O34" s="298"/>
      <c r="P34" s="203"/>
      <c r="Q34" s="298"/>
      <c r="R34" s="55"/>
      <c r="S34" s="39"/>
      <c r="T34" s="39"/>
      <c r="U34" s="39"/>
      <c r="V34" s="39"/>
      <c r="W34" s="39"/>
      <c r="X34" s="39"/>
      <c r="Y34" s="221"/>
      <c r="Z34" s="212"/>
      <c r="AA34" s="391"/>
      <c r="AB34" s="393"/>
      <c r="AC34" s="98">
        <f>AA34+'2025.11'!AC34</f>
        <v>0</v>
      </c>
      <c r="AD34" s="99">
        <f>AB34+'2025.11'!AD34</f>
        <v>0</v>
      </c>
      <c r="AE34" s="5"/>
      <c r="AF34" s="8"/>
      <c r="AG34" s="9">
        <f t="shared" si="0"/>
        <v>0</v>
      </c>
      <c r="AH34" s="386"/>
      <c r="AI34" s="9">
        <f t="shared" si="1"/>
        <v>0</v>
      </c>
      <c r="AJ34" s="10">
        <f>AE34+'2025.11'!AJ34</f>
        <v>1</v>
      </c>
      <c r="AK34" s="334">
        <f>AF34+'2025.11'!AK34</f>
        <v>0</v>
      </c>
      <c r="AL34" s="9">
        <f>AG34+'2025.11'!AL34</f>
        <v>0</v>
      </c>
      <c r="AM34" s="334">
        <f>AH34+'2025.11'!AM34</f>
        <v>32</v>
      </c>
      <c r="AN34" s="9">
        <f>AI34+'2025.11'!AN34</f>
        <v>12800</v>
      </c>
      <c r="AO34" s="3"/>
      <c r="AP34" s="11"/>
      <c r="AQ34" s="11">
        <f>AO34+'2025.11'!AQ34</f>
        <v>1</v>
      </c>
      <c r="AR34" s="11">
        <f>AP34+'2025.11'!AR34</f>
        <v>0</v>
      </c>
      <c r="AS34" s="4"/>
      <c r="AT34" s="11"/>
      <c r="AU34" s="11"/>
      <c r="AV34" s="11"/>
      <c r="AW34" s="11">
        <f>AS34+'2025.11'!AW34</f>
        <v>3</v>
      </c>
      <c r="AX34" s="11">
        <f>AT34+'2025.11'!AX34</f>
        <v>580</v>
      </c>
      <c r="AY34" s="11">
        <f>AU34+'2025.11'!AY34</f>
        <v>163</v>
      </c>
      <c r="AZ34" s="11">
        <f>AV34+'2025.11'!AZ34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2">
        <f t="shared" ref="G35:Q35" si="7">SUM(G22:G34)</f>
        <v>0</v>
      </c>
      <c r="H35" s="269">
        <f t="shared" si="7"/>
        <v>0</v>
      </c>
      <c r="I35" s="280">
        <f t="shared" si="7"/>
        <v>0</v>
      </c>
      <c r="J35" s="280">
        <f t="shared" si="7"/>
        <v>0</v>
      </c>
      <c r="K35" s="280">
        <f t="shared" si="7"/>
        <v>0</v>
      </c>
      <c r="L35" s="280">
        <f t="shared" si="7"/>
        <v>0</v>
      </c>
      <c r="M35" s="275">
        <f t="shared" si="7"/>
        <v>0</v>
      </c>
      <c r="N35" s="208">
        <f t="shared" si="7"/>
        <v>0</v>
      </c>
      <c r="O35" s="305">
        <f t="shared" si="7"/>
        <v>0</v>
      </c>
      <c r="P35" s="204">
        <f t="shared" si="7"/>
        <v>0</v>
      </c>
      <c r="Q35" s="299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7">
        <f>SUM(AA22:AA34)</f>
        <v>0</v>
      </c>
      <c r="AB35" s="407">
        <f>SUM(AB22:AB34)</f>
        <v>0</v>
      </c>
      <c r="AC35" s="115">
        <f>SUM(AC22:AC34)</f>
        <v>8759049</v>
      </c>
      <c r="AD35" s="116">
        <f>SUM(AD22:AD34)</f>
        <v>59599.020238868325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24</v>
      </c>
      <c r="AK35" s="335">
        <f>SUM(AK22:AK34)</f>
        <v>85</v>
      </c>
      <c r="AL35" s="109">
        <f>SUM(AL22:AL34)</f>
        <v>17000</v>
      </c>
      <c r="AM35" s="335">
        <f>SUM(AM22:AM34)</f>
        <v>912</v>
      </c>
      <c r="AN35" s="109">
        <f>SUM(AN22:AN34)</f>
        <v>364800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15</v>
      </c>
      <c r="AX35" s="112">
        <f t="shared" ref="AX35:AZ35" si="13">SUM(AX22:AX34)</f>
        <v>3345</v>
      </c>
      <c r="AY35" s="112">
        <f t="shared" si="13"/>
        <v>2270</v>
      </c>
      <c r="AZ35" s="112">
        <f t="shared" si="13"/>
        <v>116</v>
      </c>
    </row>
    <row r="36" spans="1:52" s="1" customFormat="1">
      <c r="A36" s="525">
        <v>3</v>
      </c>
      <c r="B36" s="525">
        <v>1</v>
      </c>
      <c r="C36" s="16" t="s">
        <v>87</v>
      </c>
      <c r="D36" s="18"/>
      <c r="E36" s="19"/>
      <c r="F36" s="212"/>
      <c r="G36" s="257"/>
      <c r="H36" s="245"/>
      <c r="I36" s="241"/>
      <c r="J36" s="241"/>
      <c r="K36" s="241"/>
      <c r="L36" s="241"/>
      <c r="M36" s="249"/>
      <c r="N36" s="203"/>
      <c r="O36" s="298"/>
      <c r="P36" s="203"/>
      <c r="Q36" s="298"/>
      <c r="R36" s="55"/>
      <c r="S36" s="39"/>
      <c r="T36" s="39"/>
      <c r="U36" s="39"/>
      <c r="V36" s="39"/>
      <c r="W36" s="39"/>
      <c r="X36" s="39"/>
      <c r="Y36" s="221"/>
      <c r="Z36" s="212"/>
      <c r="AA36" s="391"/>
      <c r="AB36" s="393"/>
      <c r="AC36" s="98">
        <f>AA36+'2025.11'!AC36</f>
        <v>0</v>
      </c>
      <c r="AD36" s="99">
        <f>AB36+'2025.11'!AD36</f>
        <v>0</v>
      </c>
      <c r="AE36" s="5"/>
      <c r="AF36" s="2"/>
      <c r="AG36" s="9">
        <f t="shared" si="0"/>
        <v>0</v>
      </c>
      <c r="AH36" s="384"/>
      <c r="AI36" s="9">
        <f t="shared" si="1"/>
        <v>0</v>
      </c>
      <c r="AJ36" s="10">
        <f>AE36+'2025.11'!AJ36</f>
        <v>1</v>
      </c>
      <c r="AK36" s="334">
        <f>AF36+'2025.11'!AK36</f>
        <v>0</v>
      </c>
      <c r="AL36" s="9">
        <f>AG36+'2025.11'!AL36</f>
        <v>0</v>
      </c>
      <c r="AM36" s="334">
        <f>AH36+'2025.11'!AM36</f>
        <v>47</v>
      </c>
      <c r="AN36" s="9">
        <f>AI36+'2025.11'!AN36</f>
        <v>18800</v>
      </c>
      <c r="AO36" s="3"/>
      <c r="AP36" s="11"/>
      <c r="AQ36" s="11">
        <f>AO36+'2025.11'!AQ36</f>
        <v>2</v>
      </c>
      <c r="AR36" s="11">
        <f>AP36+'2025.11'!AR36</f>
        <v>0</v>
      </c>
      <c r="AS36" s="4"/>
      <c r="AT36" s="11"/>
      <c r="AU36" s="11"/>
      <c r="AV36" s="11"/>
      <c r="AW36" s="11">
        <f>AS36+'2025.11'!AW36</f>
        <v>3</v>
      </c>
      <c r="AX36" s="11">
        <f>AT36+'2025.11'!AX36</f>
        <v>195</v>
      </c>
      <c r="AY36" s="11">
        <f>AU36+'2025.11'!AY36</f>
        <v>757</v>
      </c>
      <c r="AZ36" s="11">
        <f>AV36+'2025.11'!AZ36</f>
        <v>20</v>
      </c>
    </row>
    <row r="37" spans="1:52" s="1" customFormat="1">
      <c r="A37" s="526"/>
      <c r="B37" s="526"/>
      <c r="C37" s="16" t="s">
        <v>88</v>
      </c>
      <c r="D37" s="18"/>
      <c r="E37" s="19"/>
      <c r="F37" s="212"/>
      <c r="G37" s="257"/>
      <c r="H37" s="245"/>
      <c r="I37" s="241"/>
      <c r="J37" s="241"/>
      <c r="K37" s="241"/>
      <c r="L37" s="241"/>
      <c r="M37" s="249"/>
      <c r="N37" s="203"/>
      <c r="O37" s="298"/>
      <c r="P37" s="203"/>
      <c r="Q37" s="298"/>
      <c r="R37" s="55"/>
      <c r="S37" s="39"/>
      <c r="T37" s="39"/>
      <c r="U37" s="39"/>
      <c r="V37" s="39"/>
      <c r="W37" s="39"/>
      <c r="X37" s="39"/>
      <c r="Y37" s="221"/>
      <c r="Z37" s="212"/>
      <c r="AA37" s="391"/>
      <c r="AB37" s="393"/>
      <c r="AC37" s="98">
        <f>AA37+'2025.11'!AC37</f>
        <v>0</v>
      </c>
      <c r="AD37" s="99">
        <f>AB37+'2025.11'!AD37</f>
        <v>0</v>
      </c>
      <c r="AE37" s="5"/>
      <c r="AF37" s="5"/>
      <c r="AG37" s="9">
        <f t="shared" ref="AG37:AG69" si="14">AF37*$AG$5</f>
        <v>0</v>
      </c>
      <c r="AH37" s="385"/>
      <c r="AI37" s="9">
        <f t="shared" ref="AI37:AI69" si="15">AH37*$AI$5</f>
        <v>0</v>
      </c>
      <c r="AJ37" s="10">
        <f>AE37+'2025.11'!AJ37</f>
        <v>1</v>
      </c>
      <c r="AK37" s="334">
        <f>AF37+'2025.11'!AK37</f>
        <v>0</v>
      </c>
      <c r="AL37" s="9">
        <f>AG37+'2025.11'!AL37</f>
        <v>0</v>
      </c>
      <c r="AM37" s="334">
        <f>AH37+'2025.11'!AM37</f>
        <v>14</v>
      </c>
      <c r="AN37" s="9">
        <f>AI37+'2025.11'!AN37</f>
        <v>5600</v>
      </c>
      <c r="AO37" s="3"/>
      <c r="AP37" s="11"/>
      <c r="AQ37" s="11">
        <f>AO37+'2025.11'!AQ37</f>
        <v>0</v>
      </c>
      <c r="AR37" s="11">
        <f>AP37+'2025.11'!AR37</f>
        <v>0</v>
      </c>
      <c r="AS37" s="4"/>
      <c r="AT37" s="11"/>
      <c r="AU37" s="11"/>
      <c r="AV37" s="11"/>
      <c r="AW37" s="11">
        <f>AS37+'2025.11'!AW37</f>
        <v>1</v>
      </c>
      <c r="AX37" s="11">
        <f>AT37+'2025.11'!AX37</f>
        <v>90</v>
      </c>
      <c r="AY37" s="11">
        <f>AU37+'2025.11'!AY37</f>
        <v>18</v>
      </c>
      <c r="AZ37" s="11">
        <f>AV37+'2025.11'!AZ37</f>
        <v>5</v>
      </c>
    </row>
    <row r="38" spans="1:52" s="1" customFormat="1">
      <c r="A38" s="526"/>
      <c r="B38" s="526"/>
      <c r="C38" s="16" t="s">
        <v>89</v>
      </c>
      <c r="D38" s="18"/>
      <c r="E38" s="19"/>
      <c r="F38" s="212"/>
      <c r="G38" s="257"/>
      <c r="H38" s="245"/>
      <c r="I38" s="241"/>
      <c r="J38" s="241"/>
      <c r="K38" s="241"/>
      <c r="L38" s="241"/>
      <c r="M38" s="249"/>
      <c r="N38" s="203"/>
      <c r="O38" s="298"/>
      <c r="P38" s="203"/>
      <c r="Q38" s="298"/>
      <c r="R38" s="55"/>
      <c r="S38" s="39"/>
      <c r="T38" s="39"/>
      <c r="U38" s="39"/>
      <c r="V38" s="39"/>
      <c r="W38" s="39"/>
      <c r="X38" s="39"/>
      <c r="Y38" s="221"/>
      <c r="Z38" s="212"/>
      <c r="AA38" s="391"/>
      <c r="AB38" s="393"/>
      <c r="AC38" s="98">
        <f>AA38+'2025.11'!AC38</f>
        <v>0</v>
      </c>
      <c r="AD38" s="99">
        <f>AB38+'2025.11'!AD38</f>
        <v>0</v>
      </c>
      <c r="AE38" s="5"/>
      <c r="AF38" s="5"/>
      <c r="AG38" s="9">
        <f t="shared" si="14"/>
        <v>0</v>
      </c>
      <c r="AH38" s="385"/>
      <c r="AI38" s="9">
        <f t="shared" si="15"/>
        <v>0</v>
      </c>
      <c r="AJ38" s="10">
        <f>AE38+'2025.11'!AJ38</f>
        <v>1</v>
      </c>
      <c r="AK38" s="334">
        <f>AF38+'2025.11'!AK38</f>
        <v>0</v>
      </c>
      <c r="AL38" s="9">
        <f>AG38+'2025.11'!AL38</f>
        <v>0</v>
      </c>
      <c r="AM38" s="334">
        <f>AH38+'2025.11'!AM38</f>
        <v>37</v>
      </c>
      <c r="AN38" s="9">
        <f>AI38+'2025.11'!AN38</f>
        <v>14800</v>
      </c>
      <c r="AO38" s="3"/>
      <c r="AP38" s="11"/>
      <c r="AQ38" s="11">
        <f>AO38+'2025.11'!AQ38</f>
        <v>0</v>
      </c>
      <c r="AR38" s="11">
        <f>AP38+'2025.11'!AR38</f>
        <v>0</v>
      </c>
      <c r="AS38" s="4"/>
      <c r="AT38" s="11"/>
      <c r="AU38" s="11"/>
      <c r="AV38" s="11"/>
      <c r="AW38" s="11">
        <f>AS38+'2025.11'!AW38</f>
        <v>0</v>
      </c>
      <c r="AX38" s="11">
        <f>AT38+'2025.11'!AX38</f>
        <v>0</v>
      </c>
      <c r="AY38" s="11">
        <f>AU38+'2025.11'!AY38</f>
        <v>0</v>
      </c>
      <c r="AZ38" s="11">
        <f>AV38+'2025.11'!AZ38</f>
        <v>0</v>
      </c>
    </row>
    <row r="39" spans="1:52" s="1" customFormat="1">
      <c r="A39" s="526"/>
      <c r="B39" s="526"/>
      <c r="C39" s="16" t="s">
        <v>90</v>
      </c>
      <c r="D39" s="18"/>
      <c r="E39" s="19"/>
      <c r="F39" s="212"/>
      <c r="G39" s="257"/>
      <c r="H39" s="245"/>
      <c r="I39" s="241"/>
      <c r="J39" s="241"/>
      <c r="K39" s="241"/>
      <c r="L39" s="241"/>
      <c r="M39" s="249"/>
      <c r="N39" s="203"/>
      <c r="O39" s="298"/>
      <c r="P39" s="203"/>
      <c r="Q39" s="298"/>
      <c r="R39" s="55"/>
      <c r="S39" s="39"/>
      <c r="T39" s="39"/>
      <c r="U39" s="39"/>
      <c r="V39" s="39"/>
      <c r="W39" s="39"/>
      <c r="X39" s="39"/>
      <c r="Y39" s="221"/>
      <c r="Z39" s="212"/>
      <c r="AA39" s="391"/>
      <c r="AB39" s="393"/>
      <c r="AC39" s="98">
        <f>AA39+'2025.11'!AC39</f>
        <v>147438</v>
      </c>
      <c r="AD39" s="99">
        <f>AB39+'2025.11'!AD39</f>
        <v>999.99735413280825</v>
      </c>
      <c r="AE39" s="5"/>
      <c r="AF39" s="5"/>
      <c r="AG39" s="9">
        <f t="shared" si="14"/>
        <v>0</v>
      </c>
      <c r="AH39" s="385"/>
      <c r="AI39" s="9">
        <f t="shared" si="15"/>
        <v>0</v>
      </c>
      <c r="AJ39" s="10">
        <f>AE39+'2025.11'!AJ39</f>
        <v>4</v>
      </c>
      <c r="AK39" s="334">
        <f>AF39+'2025.11'!AK39</f>
        <v>0</v>
      </c>
      <c r="AL39" s="9">
        <f>AG39+'2025.11'!AL39</f>
        <v>0</v>
      </c>
      <c r="AM39" s="334">
        <f>AH39+'2025.11'!AM39</f>
        <v>191</v>
      </c>
      <c r="AN39" s="9">
        <f>AI39+'2025.11'!AN39</f>
        <v>76400</v>
      </c>
      <c r="AO39" s="3"/>
      <c r="AP39" s="11"/>
      <c r="AQ39" s="11">
        <f>AO39+'2025.11'!AQ39</f>
        <v>0</v>
      </c>
      <c r="AR39" s="11">
        <f>AP39+'2025.11'!AR39</f>
        <v>0</v>
      </c>
      <c r="AS39" s="4"/>
      <c r="AT39" s="11"/>
      <c r="AU39" s="11"/>
      <c r="AV39" s="11"/>
      <c r="AW39" s="11">
        <f>AS39+'2025.11'!AW39</f>
        <v>0</v>
      </c>
      <c r="AX39" s="11">
        <f>AT39+'2025.11'!AX39</f>
        <v>0</v>
      </c>
      <c r="AY39" s="11">
        <f>AU39+'2025.11'!AY39</f>
        <v>0</v>
      </c>
      <c r="AZ39" s="11">
        <f>AV39+'2025.11'!AZ39</f>
        <v>0</v>
      </c>
    </row>
    <row r="40" spans="1:52" s="1" customFormat="1">
      <c r="A40" s="526"/>
      <c r="B40" s="526"/>
      <c r="C40" s="16" t="s">
        <v>91</v>
      </c>
      <c r="D40" s="18"/>
      <c r="E40" s="19"/>
      <c r="F40" s="212"/>
      <c r="G40" s="257"/>
      <c r="H40" s="245"/>
      <c r="I40" s="241"/>
      <c r="J40" s="241"/>
      <c r="K40" s="241"/>
      <c r="L40" s="241"/>
      <c r="M40" s="249"/>
      <c r="N40" s="203"/>
      <c r="O40" s="298"/>
      <c r="P40" s="203"/>
      <c r="Q40" s="298"/>
      <c r="R40" s="55"/>
      <c r="S40" s="39"/>
      <c r="T40" s="39"/>
      <c r="U40" s="39"/>
      <c r="V40" s="39"/>
      <c r="W40" s="39"/>
      <c r="X40" s="39"/>
      <c r="Y40" s="221"/>
      <c r="Z40" s="212"/>
      <c r="AA40" s="391"/>
      <c r="AB40" s="393"/>
      <c r="AC40" s="98">
        <f>AA40+'2025.11'!AC40</f>
        <v>148707</v>
      </c>
      <c r="AD40" s="99">
        <f>AB40+'2025.11'!AD40</f>
        <v>1000.0009212755701</v>
      </c>
      <c r="AE40" s="5"/>
      <c r="AF40" s="5"/>
      <c r="AG40" s="9">
        <f t="shared" si="14"/>
        <v>0</v>
      </c>
      <c r="AH40" s="385"/>
      <c r="AI40" s="9">
        <f t="shared" si="15"/>
        <v>0</v>
      </c>
      <c r="AJ40" s="10">
        <f>AE40+'2025.11'!AJ40</f>
        <v>1</v>
      </c>
      <c r="AK40" s="334">
        <f>AF40+'2025.11'!AK40</f>
        <v>0</v>
      </c>
      <c r="AL40" s="9">
        <f>AG40+'2025.11'!AL40</f>
        <v>0</v>
      </c>
      <c r="AM40" s="334">
        <f>AH40+'2025.11'!AM40</f>
        <v>64</v>
      </c>
      <c r="AN40" s="9">
        <f>AI40+'2025.11'!AN40</f>
        <v>25600</v>
      </c>
      <c r="AO40" s="3"/>
      <c r="AP40" s="11"/>
      <c r="AQ40" s="11">
        <f>AO40+'2025.11'!AQ40</f>
        <v>0</v>
      </c>
      <c r="AR40" s="11">
        <f>AP40+'2025.11'!AR40</f>
        <v>0</v>
      </c>
      <c r="AS40" s="4"/>
      <c r="AT40" s="11"/>
      <c r="AU40" s="11"/>
      <c r="AV40" s="11"/>
      <c r="AW40" s="11">
        <f>AS40+'2025.11'!AW40</f>
        <v>1</v>
      </c>
      <c r="AX40" s="11">
        <f>AT40+'2025.11'!AX40</f>
        <v>50</v>
      </c>
      <c r="AY40" s="11">
        <f>AU40+'2025.11'!AY40</f>
        <v>69</v>
      </c>
      <c r="AZ40" s="11">
        <f>AV40+'2025.11'!AZ40</f>
        <v>5</v>
      </c>
    </row>
    <row r="41" spans="1:52" s="1" customFormat="1">
      <c r="A41" s="526"/>
      <c r="B41" s="526"/>
      <c r="C41" s="16" t="s">
        <v>92</v>
      </c>
      <c r="D41" s="18"/>
      <c r="E41" s="19"/>
      <c r="F41" s="212"/>
      <c r="G41" s="257"/>
      <c r="H41" s="245"/>
      <c r="I41" s="241"/>
      <c r="J41" s="241"/>
      <c r="K41" s="241"/>
      <c r="L41" s="241"/>
      <c r="M41" s="249"/>
      <c r="N41" s="203"/>
      <c r="O41" s="298"/>
      <c r="P41" s="203"/>
      <c r="Q41" s="298"/>
      <c r="R41" s="55"/>
      <c r="S41" s="39"/>
      <c r="T41" s="39"/>
      <c r="U41" s="39"/>
      <c r="V41" s="39"/>
      <c r="W41" s="39"/>
      <c r="X41" s="39"/>
      <c r="Y41" s="221"/>
      <c r="Z41" s="212"/>
      <c r="AA41" s="391"/>
      <c r="AB41" s="393"/>
      <c r="AC41" s="98">
        <f>AA41+'2025.11'!AC41</f>
        <v>0</v>
      </c>
      <c r="AD41" s="99">
        <f>AB41+'2025.11'!AD41</f>
        <v>0</v>
      </c>
      <c r="AE41" s="5"/>
      <c r="AF41" s="5"/>
      <c r="AG41" s="9">
        <f t="shared" si="14"/>
        <v>0</v>
      </c>
      <c r="AH41" s="385"/>
      <c r="AI41" s="9">
        <f t="shared" si="15"/>
        <v>0</v>
      </c>
      <c r="AJ41" s="10">
        <f>AE41+'2025.11'!AJ41</f>
        <v>4</v>
      </c>
      <c r="AK41" s="334">
        <f>AF41+'2025.11'!AK41</f>
        <v>0</v>
      </c>
      <c r="AL41" s="9">
        <f>AG41+'2025.11'!AL41</f>
        <v>0</v>
      </c>
      <c r="AM41" s="334">
        <f>AH41+'2025.11'!AM41</f>
        <v>109</v>
      </c>
      <c r="AN41" s="9">
        <f>AI41+'2025.11'!AN41</f>
        <v>43600</v>
      </c>
      <c r="AO41" s="3"/>
      <c r="AP41" s="11"/>
      <c r="AQ41" s="11">
        <f>AO41+'2025.11'!AQ41</f>
        <v>0</v>
      </c>
      <c r="AR41" s="11">
        <f>AP41+'2025.11'!AR41</f>
        <v>0</v>
      </c>
      <c r="AS41" s="4"/>
      <c r="AT41" s="11"/>
      <c r="AU41" s="11"/>
      <c r="AV41" s="11"/>
      <c r="AW41" s="11">
        <f>AS41+'2025.11'!AW41</f>
        <v>0</v>
      </c>
      <c r="AX41" s="11">
        <f>AT41+'2025.11'!AX41</f>
        <v>0</v>
      </c>
      <c r="AY41" s="11">
        <f>AU41+'2025.11'!AY41</f>
        <v>0</v>
      </c>
      <c r="AZ41" s="11">
        <f>AV41+'2025.11'!AZ41</f>
        <v>0</v>
      </c>
    </row>
    <row r="42" spans="1:52" s="1" customFormat="1">
      <c r="A42" s="526"/>
      <c r="B42" s="526"/>
      <c r="C42" s="16" t="s">
        <v>93</v>
      </c>
      <c r="D42" s="18"/>
      <c r="E42" s="19"/>
      <c r="F42" s="212"/>
      <c r="G42" s="257"/>
      <c r="H42" s="245"/>
      <c r="I42" s="241"/>
      <c r="J42" s="241"/>
      <c r="K42" s="241"/>
      <c r="L42" s="241"/>
      <c r="M42" s="249"/>
      <c r="N42" s="203"/>
      <c r="O42" s="298"/>
      <c r="P42" s="203"/>
      <c r="Q42" s="298"/>
      <c r="R42" s="55"/>
      <c r="S42" s="39"/>
      <c r="T42" s="39"/>
      <c r="U42" s="39"/>
      <c r="V42" s="39"/>
      <c r="W42" s="39"/>
      <c r="X42" s="39"/>
      <c r="Y42" s="221"/>
      <c r="Z42" s="212"/>
      <c r="AA42" s="391"/>
      <c r="AB42" s="393"/>
      <c r="AC42" s="98">
        <f>AA42+'2025.11'!AC42</f>
        <v>0</v>
      </c>
      <c r="AD42" s="99">
        <f>AB42+'2025.11'!AD42</f>
        <v>0</v>
      </c>
      <c r="AE42" s="5"/>
      <c r="AF42" s="5"/>
      <c r="AG42" s="9">
        <f t="shared" si="14"/>
        <v>0</v>
      </c>
      <c r="AH42" s="385"/>
      <c r="AI42" s="9">
        <f t="shared" si="15"/>
        <v>0</v>
      </c>
      <c r="AJ42" s="10">
        <f>AE42+'2025.11'!AJ42</f>
        <v>0</v>
      </c>
      <c r="AK42" s="334">
        <f>AF42+'2025.11'!AK42</f>
        <v>0</v>
      </c>
      <c r="AL42" s="9">
        <f>AG42+'2025.11'!AL42</f>
        <v>0</v>
      </c>
      <c r="AM42" s="334">
        <f>AH42+'2025.11'!AM42</f>
        <v>0</v>
      </c>
      <c r="AN42" s="9">
        <f>AI42+'2025.11'!AN42</f>
        <v>0</v>
      </c>
      <c r="AO42" s="3"/>
      <c r="AP42" s="11"/>
      <c r="AQ42" s="11">
        <f>AO42+'2025.11'!AQ42</f>
        <v>8</v>
      </c>
      <c r="AR42" s="11">
        <f>AP42+'2025.11'!AR42</f>
        <v>0</v>
      </c>
      <c r="AS42" s="4"/>
      <c r="AT42" s="11"/>
      <c r="AU42" s="11"/>
      <c r="AV42" s="11"/>
      <c r="AW42" s="11">
        <f>AS42+'2025.11'!AW42</f>
        <v>0</v>
      </c>
      <c r="AX42" s="11">
        <f>AT42+'2025.11'!AX42</f>
        <v>0</v>
      </c>
      <c r="AY42" s="11">
        <f>AU42+'2025.11'!AY42</f>
        <v>0</v>
      </c>
      <c r="AZ42" s="11">
        <f>AV42+'2025.11'!AZ42</f>
        <v>0</v>
      </c>
    </row>
    <row r="43" spans="1:52" s="1" customFormat="1">
      <c r="A43" s="527"/>
      <c r="B43" s="527"/>
      <c r="C43" s="16" t="s">
        <v>94</v>
      </c>
      <c r="D43" s="18"/>
      <c r="E43" s="19"/>
      <c r="F43" s="212"/>
      <c r="G43" s="257"/>
      <c r="H43" s="245"/>
      <c r="I43" s="241"/>
      <c r="J43" s="241"/>
      <c r="K43" s="241"/>
      <c r="L43" s="241"/>
      <c r="M43" s="249"/>
      <c r="N43" s="203"/>
      <c r="O43" s="298"/>
      <c r="P43" s="203"/>
      <c r="Q43" s="298"/>
      <c r="R43" s="55"/>
      <c r="S43" s="39"/>
      <c r="T43" s="39"/>
      <c r="U43" s="39"/>
      <c r="V43" s="39"/>
      <c r="W43" s="39"/>
      <c r="X43" s="39"/>
      <c r="Y43" s="221"/>
      <c r="Z43" s="212"/>
      <c r="AA43" s="391"/>
      <c r="AB43" s="393"/>
      <c r="AC43" s="98">
        <f>AA43+'2025.11'!AC43</f>
        <v>0</v>
      </c>
      <c r="AD43" s="99">
        <f>AB43+'2025.11'!AD43</f>
        <v>0</v>
      </c>
      <c r="AE43" s="5"/>
      <c r="AF43" s="8"/>
      <c r="AG43" s="9">
        <f t="shared" si="14"/>
        <v>0</v>
      </c>
      <c r="AH43" s="386"/>
      <c r="AI43" s="9">
        <f t="shared" si="15"/>
        <v>0</v>
      </c>
      <c r="AJ43" s="10">
        <f>AE43+'2025.11'!AJ43</f>
        <v>0</v>
      </c>
      <c r="AK43" s="334">
        <f>AF43+'2025.11'!AK43</f>
        <v>0</v>
      </c>
      <c r="AL43" s="9">
        <f>AG43+'2025.11'!AL43</f>
        <v>0</v>
      </c>
      <c r="AM43" s="334">
        <f>AH43+'2025.11'!AM43</f>
        <v>0</v>
      </c>
      <c r="AN43" s="9">
        <f>AI43+'2025.11'!AN43</f>
        <v>0</v>
      </c>
      <c r="AO43" s="3"/>
      <c r="AP43" s="11"/>
      <c r="AQ43" s="11">
        <f>AO43+'2025.11'!AQ43</f>
        <v>0</v>
      </c>
      <c r="AR43" s="11">
        <f>AP43+'2025.11'!AR43</f>
        <v>0</v>
      </c>
      <c r="AS43" s="4"/>
      <c r="AT43" s="11"/>
      <c r="AU43" s="11"/>
      <c r="AV43" s="11"/>
      <c r="AW43" s="11">
        <f>AS43+'2025.11'!AW43</f>
        <v>0</v>
      </c>
      <c r="AX43" s="11">
        <f>AT43+'2025.11'!AX43</f>
        <v>0</v>
      </c>
      <c r="AY43" s="11">
        <f>AU43+'2025.11'!AY43</f>
        <v>0</v>
      </c>
      <c r="AZ43" s="11">
        <f>AV43+'2025.11'!AZ43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2">
        <f t="shared" ref="G44:Q44" si="17">SUM(G36:G43)</f>
        <v>0</v>
      </c>
      <c r="H44" s="269">
        <f t="shared" si="17"/>
        <v>0</v>
      </c>
      <c r="I44" s="280">
        <f t="shared" si="17"/>
        <v>0</v>
      </c>
      <c r="J44" s="280">
        <f t="shared" si="17"/>
        <v>0</v>
      </c>
      <c r="K44" s="280">
        <f t="shared" si="17"/>
        <v>0</v>
      </c>
      <c r="L44" s="280">
        <f t="shared" si="17"/>
        <v>0</v>
      </c>
      <c r="M44" s="275">
        <f t="shared" si="17"/>
        <v>0</v>
      </c>
      <c r="N44" s="208">
        <f t="shared" si="17"/>
        <v>0</v>
      </c>
      <c r="O44" s="305">
        <f t="shared" si="17"/>
        <v>0</v>
      </c>
      <c r="P44" s="204">
        <f t="shared" si="17"/>
        <v>0</v>
      </c>
      <c r="Q44" s="299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7">
        <f t="shared" ref="AA44:AF44" si="20">SUM(AA36:AA43)</f>
        <v>0</v>
      </c>
      <c r="AB44" s="407">
        <f t="shared" si="20"/>
        <v>0</v>
      </c>
      <c r="AC44" s="115">
        <f t="shared" si="20"/>
        <v>296145</v>
      </c>
      <c r="AD44" s="116">
        <f t="shared" si="20"/>
        <v>1999.9982754083785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5">
        <f t="shared" si="21"/>
        <v>0</v>
      </c>
      <c r="AL44" s="109">
        <f t="shared" si="21"/>
        <v>0</v>
      </c>
      <c r="AM44" s="335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5</v>
      </c>
      <c r="AX44" s="112">
        <f t="shared" ref="AX44:AZ44" si="23">SUM(AX36:AX43)</f>
        <v>335</v>
      </c>
      <c r="AY44" s="112">
        <f t="shared" si="23"/>
        <v>844</v>
      </c>
      <c r="AZ44" s="112">
        <f t="shared" si="23"/>
        <v>30</v>
      </c>
    </row>
    <row r="45" spans="1:52" s="1" customFormat="1">
      <c r="A45" s="525">
        <v>4</v>
      </c>
      <c r="B45" s="525">
        <v>1</v>
      </c>
      <c r="C45" s="16" t="s">
        <v>95</v>
      </c>
      <c r="D45" s="18"/>
      <c r="E45" s="19"/>
      <c r="F45" s="212"/>
      <c r="G45" s="257"/>
      <c r="H45" s="245"/>
      <c r="I45" s="241"/>
      <c r="J45" s="241"/>
      <c r="K45" s="241"/>
      <c r="L45" s="241"/>
      <c r="M45" s="249"/>
      <c r="N45" s="203"/>
      <c r="O45" s="298"/>
      <c r="P45" s="203"/>
      <c r="Q45" s="298"/>
      <c r="R45" s="55"/>
      <c r="S45" s="39"/>
      <c r="T45" s="39"/>
      <c r="U45" s="39"/>
      <c r="V45" s="39"/>
      <c r="W45" s="39"/>
      <c r="X45" s="39"/>
      <c r="Y45" s="221"/>
      <c r="Z45" s="212"/>
      <c r="AA45" s="396"/>
      <c r="AB45" s="393"/>
      <c r="AC45" s="98">
        <f>AA45+'2025.11'!AC45</f>
        <v>0</v>
      </c>
      <c r="AD45" s="99">
        <f>AB45+'2025.11'!AD45</f>
        <v>0</v>
      </c>
      <c r="AE45" s="5"/>
      <c r="AF45" s="2"/>
      <c r="AG45" s="9">
        <f t="shared" si="14"/>
        <v>0</v>
      </c>
      <c r="AH45" s="384"/>
      <c r="AI45" s="9">
        <f t="shared" si="15"/>
        <v>0</v>
      </c>
      <c r="AJ45" s="10">
        <f>AE45+'2025.11'!AJ45</f>
        <v>0</v>
      </c>
      <c r="AK45" s="334">
        <f>AF45+'2025.11'!AK45</f>
        <v>0</v>
      </c>
      <c r="AL45" s="9">
        <f>AG45+'2025.11'!AL45</f>
        <v>0</v>
      </c>
      <c r="AM45" s="334">
        <f>AH45+'2025.11'!AM45</f>
        <v>0</v>
      </c>
      <c r="AN45" s="9">
        <f>AI45+'2025.11'!AN45</f>
        <v>0</v>
      </c>
      <c r="AO45" s="3"/>
      <c r="AP45" s="11"/>
      <c r="AQ45" s="11">
        <f>AO45+'2025.11'!AQ45</f>
        <v>0</v>
      </c>
      <c r="AR45" s="11">
        <f>AP45+'2025.11'!AR45</f>
        <v>0</v>
      </c>
      <c r="AS45" s="4"/>
      <c r="AT45" s="11"/>
      <c r="AU45" s="11"/>
      <c r="AV45" s="11"/>
      <c r="AW45" s="11">
        <f>AS45+'2025.11'!AW45</f>
        <v>2</v>
      </c>
      <c r="AX45" s="11">
        <f>AT45+'2025.11'!AX45</f>
        <v>90</v>
      </c>
      <c r="AY45" s="11">
        <f>AU45+'2025.11'!AY45</f>
        <v>187</v>
      </c>
      <c r="AZ45" s="11">
        <f>AV45+'2025.11'!AZ45</f>
        <v>22</v>
      </c>
    </row>
    <row r="46" spans="1:52" s="1" customFormat="1">
      <c r="A46" s="526"/>
      <c r="B46" s="526"/>
      <c r="C46" s="16" t="s">
        <v>96</v>
      </c>
      <c r="D46" s="18"/>
      <c r="E46" s="19"/>
      <c r="F46" s="212"/>
      <c r="G46" s="257"/>
      <c r="H46" s="245"/>
      <c r="I46" s="241"/>
      <c r="J46" s="241"/>
      <c r="K46" s="241"/>
      <c r="L46" s="241"/>
      <c r="M46" s="249"/>
      <c r="N46" s="203"/>
      <c r="O46" s="298"/>
      <c r="P46" s="203"/>
      <c r="Q46" s="298"/>
      <c r="R46" s="55"/>
      <c r="S46" s="39"/>
      <c r="T46" s="39"/>
      <c r="U46" s="39"/>
      <c r="V46" s="39"/>
      <c r="W46" s="39"/>
      <c r="X46" s="39"/>
      <c r="Y46" s="221"/>
      <c r="Z46" s="212"/>
      <c r="AA46" s="396"/>
      <c r="AB46" s="393"/>
      <c r="AC46" s="98">
        <f>AA46+'2025.11'!AC46</f>
        <v>0</v>
      </c>
      <c r="AD46" s="99">
        <f>AB46+'2025.11'!AD46</f>
        <v>0</v>
      </c>
      <c r="AE46" s="5"/>
      <c r="AF46" s="5"/>
      <c r="AG46" s="9">
        <f t="shared" si="14"/>
        <v>0</v>
      </c>
      <c r="AH46" s="385"/>
      <c r="AI46" s="9">
        <f t="shared" si="15"/>
        <v>0</v>
      </c>
      <c r="AJ46" s="10">
        <f>AE46+'2025.11'!AJ46</f>
        <v>3</v>
      </c>
      <c r="AK46" s="334">
        <f>AF46+'2025.11'!AK46</f>
        <v>6</v>
      </c>
      <c r="AL46" s="9">
        <f>AG46+'2025.11'!AL46</f>
        <v>1200</v>
      </c>
      <c r="AM46" s="334">
        <f>AH46+'2025.11'!AM46</f>
        <v>144</v>
      </c>
      <c r="AN46" s="9">
        <f>AI46+'2025.11'!AN46</f>
        <v>57600</v>
      </c>
      <c r="AO46" s="3"/>
      <c r="AP46" s="11"/>
      <c r="AQ46" s="11">
        <f>AO46+'2025.11'!AQ46</f>
        <v>0</v>
      </c>
      <c r="AR46" s="11">
        <f>AP46+'2025.11'!AR46</f>
        <v>0</v>
      </c>
      <c r="AS46" s="4"/>
      <c r="AT46" s="11"/>
      <c r="AU46" s="11"/>
      <c r="AV46" s="11"/>
      <c r="AW46" s="11">
        <f>AS46+'2025.11'!AW46</f>
        <v>0</v>
      </c>
      <c r="AX46" s="11">
        <f>AT46+'2025.11'!AX46</f>
        <v>0</v>
      </c>
      <c r="AY46" s="11">
        <f>AU46+'2025.11'!AY46</f>
        <v>0</v>
      </c>
      <c r="AZ46" s="11">
        <f>AV46+'2025.11'!AZ46</f>
        <v>0</v>
      </c>
    </row>
    <row r="47" spans="1:52" s="1" customFormat="1">
      <c r="A47" s="526"/>
      <c r="B47" s="526"/>
      <c r="C47" s="16" t="s">
        <v>97</v>
      </c>
      <c r="D47" s="18"/>
      <c r="E47" s="19"/>
      <c r="F47" s="212"/>
      <c r="G47" s="257"/>
      <c r="H47" s="245"/>
      <c r="I47" s="241"/>
      <c r="J47" s="241"/>
      <c r="K47" s="241"/>
      <c r="L47" s="241"/>
      <c r="M47" s="249"/>
      <c r="N47" s="203"/>
      <c r="O47" s="298"/>
      <c r="P47" s="203"/>
      <c r="Q47" s="298"/>
      <c r="R47" s="55"/>
      <c r="S47" s="39"/>
      <c r="T47" s="39"/>
      <c r="U47" s="39"/>
      <c r="V47" s="39"/>
      <c r="W47" s="39"/>
      <c r="X47" s="39"/>
      <c r="Y47" s="221"/>
      <c r="Z47" s="212"/>
      <c r="AA47" s="396"/>
      <c r="AB47" s="393"/>
      <c r="AC47" s="98">
        <f>AA47+'2025.11'!AC47</f>
        <v>569024</v>
      </c>
      <c r="AD47" s="99">
        <f>AB47+'2025.11'!AD47</f>
        <v>3900.0109385550213</v>
      </c>
      <c r="AE47" s="5"/>
      <c r="AF47" s="5"/>
      <c r="AG47" s="9">
        <f t="shared" si="14"/>
        <v>0</v>
      </c>
      <c r="AH47" s="385"/>
      <c r="AI47" s="9">
        <f t="shared" si="15"/>
        <v>0</v>
      </c>
      <c r="AJ47" s="10">
        <f>AE47+'2025.11'!AJ47</f>
        <v>1</v>
      </c>
      <c r="AK47" s="334">
        <f>AF47+'2025.11'!AK47</f>
        <v>0</v>
      </c>
      <c r="AL47" s="9">
        <f>AG47+'2025.11'!AL47</f>
        <v>0</v>
      </c>
      <c r="AM47" s="334">
        <f>AH47+'2025.11'!AM47</f>
        <v>41</v>
      </c>
      <c r="AN47" s="9">
        <f>AI47+'2025.11'!AN47</f>
        <v>16400</v>
      </c>
      <c r="AO47" s="3"/>
      <c r="AP47" s="11"/>
      <c r="AQ47" s="11">
        <f>AO47+'2025.11'!AQ47</f>
        <v>0</v>
      </c>
      <c r="AR47" s="11">
        <f>AP47+'2025.11'!AR47</f>
        <v>0</v>
      </c>
      <c r="AS47" s="4"/>
      <c r="AT47" s="11"/>
      <c r="AU47" s="11"/>
      <c r="AV47" s="11"/>
      <c r="AW47" s="11">
        <f>AS47+'2025.11'!AW47</f>
        <v>1</v>
      </c>
      <c r="AX47" s="11">
        <f>AT47+'2025.11'!AX47</f>
        <v>50</v>
      </c>
      <c r="AY47" s="11">
        <f>AU47+'2025.11'!AY47</f>
        <v>66</v>
      </c>
      <c r="AZ47" s="11">
        <f>AV47+'2025.11'!AZ47</f>
        <v>5</v>
      </c>
    </row>
    <row r="48" spans="1:52" s="1" customFormat="1">
      <c r="A48" s="526"/>
      <c r="B48" s="526"/>
      <c r="C48" s="16" t="s">
        <v>98</v>
      </c>
      <c r="D48" s="18"/>
      <c r="E48" s="19"/>
      <c r="F48" s="212"/>
      <c r="G48" s="257"/>
      <c r="H48" s="245"/>
      <c r="I48" s="241"/>
      <c r="J48" s="241"/>
      <c r="K48" s="241"/>
      <c r="L48" s="241"/>
      <c r="M48" s="249"/>
      <c r="N48" s="203"/>
      <c r="O48" s="298"/>
      <c r="P48" s="203"/>
      <c r="Q48" s="298"/>
      <c r="R48" s="55"/>
      <c r="S48" s="39"/>
      <c r="T48" s="39"/>
      <c r="U48" s="39"/>
      <c r="V48" s="39"/>
      <c r="W48" s="39"/>
      <c r="X48" s="39"/>
      <c r="Y48" s="221"/>
      <c r="Z48" s="212"/>
      <c r="AA48" s="396"/>
      <c r="AB48" s="393"/>
      <c r="AC48" s="98">
        <f>AA48+'2025.11'!AC48</f>
        <v>444852</v>
      </c>
      <c r="AD48" s="99">
        <f>AB48+'2025.11'!AD48</f>
        <v>3000.0018425511403</v>
      </c>
      <c r="AE48" s="5"/>
      <c r="AF48" s="5"/>
      <c r="AG48" s="9">
        <f t="shared" si="14"/>
        <v>0</v>
      </c>
      <c r="AH48" s="385"/>
      <c r="AI48" s="9">
        <f t="shared" si="15"/>
        <v>0</v>
      </c>
      <c r="AJ48" s="10">
        <f>AE48+'2025.11'!AJ48</f>
        <v>3</v>
      </c>
      <c r="AK48" s="334">
        <f>AF48+'2025.11'!AK48</f>
        <v>67</v>
      </c>
      <c r="AL48" s="9">
        <f>AG48+'2025.11'!AL48</f>
        <v>13400</v>
      </c>
      <c r="AM48" s="334">
        <f>AH48+'2025.11'!AM48</f>
        <v>155</v>
      </c>
      <c r="AN48" s="9">
        <f>AI48+'2025.11'!AN48</f>
        <v>62000</v>
      </c>
      <c r="AO48" s="3"/>
      <c r="AP48" s="11"/>
      <c r="AQ48" s="11">
        <f>AO48+'2025.11'!AQ48</f>
        <v>0</v>
      </c>
      <c r="AR48" s="11">
        <f>AP48+'2025.11'!AR48</f>
        <v>0</v>
      </c>
      <c r="AS48" s="4"/>
      <c r="AT48" s="11"/>
      <c r="AU48" s="11"/>
      <c r="AV48" s="11"/>
      <c r="AW48" s="11">
        <f>AS48+'2025.11'!AW48</f>
        <v>2</v>
      </c>
      <c r="AX48" s="11">
        <f>AT48+'2025.11'!AX48</f>
        <v>100</v>
      </c>
      <c r="AY48" s="11">
        <f>AU48+'2025.11'!AY48</f>
        <v>875</v>
      </c>
      <c r="AZ48" s="11">
        <f>AV48+'2025.11'!AZ48</f>
        <v>17</v>
      </c>
    </row>
    <row r="49" spans="1:52" s="1" customFormat="1">
      <c r="A49" s="526"/>
      <c r="B49" s="526"/>
      <c r="C49" s="16" t="s">
        <v>99</v>
      </c>
      <c r="D49" s="18"/>
      <c r="E49" s="19"/>
      <c r="F49" s="212"/>
      <c r="G49" s="257"/>
      <c r="H49" s="245"/>
      <c r="I49" s="241"/>
      <c r="J49" s="241"/>
      <c r="K49" s="241"/>
      <c r="L49" s="241"/>
      <c r="M49" s="249"/>
      <c r="N49" s="203"/>
      <c r="O49" s="298"/>
      <c r="P49" s="203"/>
      <c r="Q49" s="298"/>
      <c r="R49" s="55"/>
      <c r="S49" s="39"/>
      <c r="T49" s="39"/>
      <c r="U49" s="39"/>
      <c r="V49" s="39"/>
      <c r="W49" s="39"/>
      <c r="X49" s="39"/>
      <c r="Y49" s="221"/>
      <c r="Z49" s="212"/>
      <c r="AA49" s="396"/>
      <c r="AB49" s="393"/>
      <c r="AC49" s="98">
        <f>AA49+'2025.11'!AC49</f>
        <v>0</v>
      </c>
      <c r="AD49" s="99">
        <f>AB49+'2025.11'!AD49</f>
        <v>0</v>
      </c>
      <c r="AE49" s="5"/>
      <c r="AF49" s="5"/>
      <c r="AG49" s="9">
        <f t="shared" si="14"/>
        <v>0</v>
      </c>
      <c r="AH49" s="5"/>
      <c r="AI49" s="9">
        <f t="shared" si="15"/>
        <v>0</v>
      </c>
      <c r="AJ49" s="10">
        <f>AE49+'2025.11'!AJ49</f>
        <v>2</v>
      </c>
      <c r="AK49" s="334">
        <f>AF49+'2025.11'!AK49</f>
        <v>0</v>
      </c>
      <c r="AL49" s="9">
        <f>AG49+'2025.11'!AL49</f>
        <v>0</v>
      </c>
      <c r="AM49" s="334">
        <f>AH49+'2025.11'!AM49</f>
        <v>108</v>
      </c>
      <c r="AN49" s="9">
        <f>AI49+'2025.11'!AN49</f>
        <v>43200</v>
      </c>
      <c r="AO49" s="6"/>
      <c r="AP49" s="11"/>
      <c r="AQ49" s="11">
        <f>AO49+'2025.11'!AQ49</f>
        <v>0</v>
      </c>
      <c r="AR49" s="11">
        <f>AP49+'2025.11'!AR49</f>
        <v>0</v>
      </c>
      <c r="AS49" s="4"/>
      <c r="AT49" s="11"/>
      <c r="AU49" s="11"/>
      <c r="AV49" s="11"/>
      <c r="AW49" s="11">
        <f>AS49+'2025.11'!AW49</f>
        <v>0</v>
      </c>
      <c r="AX49" s="11">
        <f>AT49+'2025.11'!AX49</f>
        <v>0</v>
      </c>
      <c r="AY49" s="11">
        <f>AU49+'2025.11'!AY49</f>
        <v>0</v>
      </c>
      <c r="AZ49" s="11">
        <f>AV49+'2025.11'!AZ49</f>
        <v>0</v>
      </c>
    </row>
    <row r="50" spans="1:52" s="1" customFormat="1">
      <c r="A50" s="526"/>
      <c r="B50" s="526"/>
      <c r="C50" s="16" t="s">
        <v>100</v>
      </c>
      <c r="D50" s="18"/>
      <c r="E50" s="19"/>
      <c r="F50" s="212"/>
      <c r="G50" s="257"/>
      <c r="H50" s="245"/>
      <c r="I50" s="241"/>
      <c r="J50" s="241"/>
      <c r="K50" s="241"/>
      <c r="L50" s="241"/>
      <c r="M50" s="249"/>
      <c r="N50" s="203"/>
      <c r="O50" s="298"/>
      <c r="P50" s="203"/>
      <c r="Q50" s="298"/>
      <c r="R50" s="55"/>
      <c r="S50" s="39"/>
      <c r="T50" s="39"/>
      <c r="U50" s="39"/>
      <c r="V50" s="39"/>
      <c r="W50" s="39"/>
      <c r="X50" s="39"/>
      <c r="Y50" s="221"/>
      <c r="Z50" s="212"/>
      <c r="AA50" s="391"/>
      <c r="AB50" s="393"/>
      <c r="AC50" s="98">
        <f>AA50+'2025.11'!AC50</f>
        <v>0</v>
      </c>
      <c r="AD50" s="99">
        <f>AB50+'2025.11'!AD50</f>
        <v>0</v>
      </c>
      <c r="AE50" s="5"/>
      <c r="AF50" s="5"/>
      <c r="AG50" s="9">
        <f t="shared" si="14"/>
        <v>0</v>
      </c>
      <c r="AH50" s="5"/>
      <c r="AI50" s="9">
        <f t="shared" si="15"/>
        <v>0</v>
      </c>
      <c r="AJ50" s="10">
        <f>AE50+'2025.11'!AJ50</f>
        <v>1</v>
      </c>
      <c r="AK50" s="334">
        <f>AF50+'2025.11'!AK50</f>
        <v>0</v>
      </c>
      <c r="AL50" s="9">
        <f>AG50+'2025.11'!AL50</f>
        <v>0</v>
      </c>
      <c r="AM50" s="334">
        <f>AH50+'2025.11'!AM50</f>
        <v>35</v>
      </c>
      <c r="AN50" s="9">
        <f>AI50+'2025.11'!AN50</f>
        <v>14000</v>
      </c>
      <c r="AO50" s="6"/>
      <c r="AP50" s="11"/>
      <c r="AQ50" s="11">
        <f>AO50+'2025.11'!AQ50</f>
        <v>0</v>
      </c>
      <c r="AR50" s="11">
        <f>AP50+'2025.11'!AR50</f>
        <v>0</v>
      </c>
      <c r="AS50" s="4"/>
      <c r="AT50" s="11"/>
      <c r="AU50" s="11"/>
      <c r="AV50" s="11"/>
      <c r="AW50" s="11">
        <f>AS50+'2025.11'!AW50</f>
        <v>0</v>
      </c>
      <c r="AX50" s="11">
        <f>AT50+'2025.11'!AX50</f>
        <v>0</v>
      </c>
      <c r="AY50" s="11">
        <f>AU50+'2025.11'!AY50</f>
        <v>0</v>
      </c>
      <c r="AZ50" s="11">
        <f>AV50+'2025.11'!AZ50</f>
        <v>0</v>
      </c>
    </row>
    <row r="51" spans="1:52" s="1" customFormat="1">
      <c r="A51" s="526"/>
      <c r="B51" s="526"/>
      <c r="C51" s="16" t="s">
        <v>101</v>
      </c>
      <c r="D51" s="18"/>
      <c r="E51" s="19"/>
      <c r="F51" s="212"/>
      <c r="G51" s="257"/>
      <c r="H51" s="245"/>
      <c r="I51" s="241"/>
      <c r="J51" s="241"/>
      <c r="K51" s="241"/>
      <c r="L51" s="241"/>
      <c r="M51" s="249"/>
      <c r="N51" s="203"/>
      <c r="O51" s="298"/>
      <c r="P51" s="203"/>
      <c r="Q51" s="298"/>
      <c r="R51" s="55"/>
      <c r="S51" s="39"/>
      <c r="T51" s="39"/>
      <c r="U51" s="39"/>
      <c r="V51" s="39"/>
      <c r="W51" s="39"/>
      <c r="X51" s="39"/>
      <c r="Y51" s="221"/>
      <c r="Z51" s="212"/>
      <c r="AA51" s="391"/>
      <c r="AB51" s="393"/>
      <c r="AC51" s="98">
        <f>AA51+'2025.11'!AC51</f>
        <v>0</v>
      </c>
      <c r="AD51" s="99">
        <f>AB51+'2025.11'!AD51</f>
        <v>0</v>
      </c>
      <c r="AE51" s="5"/>
      <c r="AF51" s="5"/>
      <c r="AG51" s="9">
        <f t="shared" si="14"/>
        <v>0</v>
      </c>
      <c r="AH51" s="385"/>
      <c r="AI51" s="9">
        <f t="shared" si="15"/>
        <v>0</v>
      </c>
      <c r="AJ51" s="10">
        <f>AE51+'2025.11'!AJ51</f>
        <v>1</v>
      </c>
      <c r="AK51" s="334">
        <f>AF51+'2025.11'!AK51</f>
        <v>0</v>
      </c>
      <c r="AL51" s="9">
        <f>AG51+'2025.11'!AL51</f>
        <v>0</v>
      </c>
      <c r="AM51" s="334">
        <f>AH51+'2025.11'!AM51</f>
        <v>42</v>
      </c>
      <c r="AN51" s="9">
        <f>AI51+'2025.11'!AN51</f>
        <v>16800</v>
      </c>
      <c r="AO51" s="3"/>
      <c r="AP51" s="11"/>
      <c r="AQ51" s="11">
        <f>AO51+'2025.11'!AQ51</f>
        <v>0</v>
      </c>
      <c r="AR51" s="11">
        <f>AP51+'2025.11'!AR51</f>
        <v>0</v>
      </c>
      <c r="AS51" s="4"/>
      <c r="AT51" s="11"/>
      <c r="AU51" s="11"/>
      <c r="AV51" s="11"/>
      <c r="AW51" s="11">
        <f>AS51+'2025.11'!AW51</f>
        <v>2</v>
      </c>
      <c r="AX51" s="11">
        <f>AT51+'2025.11'!AX51</f>
        <v>120</v>
      </c>
      <c r="AY51" s="11">
        <f>AU51+'2025.11'!AY51</f>
        <v>280</v>
      </c>
      <c r="AZ51" s="11">
        <f>AV51+'2025.11'!AZ51</f>
        <v>9</v>
      </c>
    </row>
    <row r="52" spans="1:52" s="1" customFormat="1">
      <c r="A52" s="526"/>
      <c r="B52" s="527"/>
      <c r="C52" s="16" t="s">
        <v>102</v>
      </c>
      <c r="D52" s="18"/>
      <c r="E52" s="19"/>
      <c r="F52" s="212"/>
      <c r="G52" s="257"/>
      <c r="H52" s="245"/>
      <c r="I52" s="241"/>
      <c r="J52" s="241"/>
      <c r="K52" s="241"/>
      <c r="L52" s="241"/>
      <c r="M52" s="249"/>
      <c r="N52" s="203"/>
      <c r="O52" s="298"/>
      <c r="P52" s="203"/>
      <c r="Q52" s="298"/>
      <c r="R52" s="55"/>
      <c r="S52" s="39"/>
      <c r="T52" s="39"/>
      <c r="U52" s="39"/>
      <c r="V52" s="39"/>
      <c r="W52" s="39"/>
      <c r="X52" s="39"/>
      <c r="Y52" s="221"/>
      <c r="Z52" s="212"/>
      <c r="AA52" s="391"/>
      <c r="AB52" s="393"/>
      <c r="AC52" s="98">
        <f>AA52+'2025.11'!AC52</f>
        <v>148707</v>
      </c>
      <c r="AD52" s="99">
        <f>AB52+'2025.11'!AD52</f>
        <v>1000.0009212755701</v>
      </c>
      <c r="AE52" s="5"/>
      <c r="AF52" s="5"/>
      <c r="AG52" s="9">
        <f t="shared" si="14"/>
        <v>0</v>
      </c>
      <c r="AH52" s="385"/>
      <c r="AI52" s="9">
        <f t="shared" si="15"/>
        <v>0</v>
      </c>
      <c r="AJ52" s="10">
        <f>AE52+'2025.11'!AJ52</f>
        <v>1</v>
      </c>
      <c r="AK52" s="334">
        <f>AF52+'2025.11'!AK52</f>
        <v>0</v>
      </c>
      <c r="AL52" s="9">
        <f>AG52+'2025.11'!AL52</f>
        <v>0</v>
      </c>
      <c r="AM52" s="334">
        <f>AH52+'2025.11'!AM52</f>
        <v>26</v>
      </c>
      <c r="AN52" s="9">
        <f>AI52+'2025.11'!AN52</f>
        <v>10400</v>
      </c>
      <c r="AO52" s="3"/>
      <c r="AP52" s="11"/>
      <c r="AQ52" s="11">
        <f>AO52+'2025.11'!AQ52</f>
        <v>0</v>
      </c>
      <c r="AR52" s="11">
        <f>AP52+'2025.11'!AR52</f>
        <v>0</v>
      </c>
      <c r="AS52" s="4"/>
      <c r="AT52" s="11"/>
      <c r="AU52" s="11"/>
      <c r="AV52" s="11"/>
      <c r="AW52" s="11">
        <f>AS52+'2025.11'!AW52</f>
        <v>0</v>
      </c>
      <c r="AX52" s="11">
        <f>AT52+'2025.11'!AX52</f>
        <v>0</v>
      </c>
      <c r="AY52" s="11">
        <f>AU52+'2025.11'!AY52</f>
        <v>0</v>
      </c>
      <c r="AZ52" s="11">
        <f>AV52+'2025.11'!AZ52</f>
        <v>0</v>
      </c>
    </row>
    <row r="53" spans="1:52" s="1" customFormat="1">
      <c r="A53" s="526"/>
      <c r="B53" s="525">
        <v>2</v>
      </c>
      <c r="C53" s="16" t="s">
        <v>103</v>
      </c>
      <c r="D53" s="18"/>
      <c r="E53" s="19"/>
      <c r="F53" s="212"/>
      <c r="G53" s="257"/>
      <c r="H53" s="245"/>
      <c r="I53" s="241"/>
      <c r="J53" s="241"/>
      <c r="K53" s="241"/>
      <c r="L53" s="241"/>
      <c r="M53" s="249"/>
      <c r="N53" s="203"/>
      <c r="O53" s="298"/>
      <c r="P53" s="203"/>
      <c r="Q53" s="298"/>
      <c r="R53" s="55"/>
      <c r="S53" s="39"/>
      <c r="T53" s="39"/>
      <c r="U53" s="39"/>
      <c r="V53" s="39"/>
      <c r="W53" s="39"/>
      <c r="X53" s="39"/>
      <c r="Y53" s="221"/>
      <c r="Z53" s="212"/>
      <c r="AA53" s="396"/>
      <c r="AB53" s="393"/>
      <c r="AC53" s="98">
        <f>AA53+'2025.11'!AC53</f>
        <v>0</v>
      </c>
      <c r="AD53" s="99">
        <f>AB53+'2025.11'!AD53</f>
        <v>0</v>
      </c>
      <c r="AE53" s="5"/>
      <c r="AF53" s="5"/>
      <c r="AG53" s="9">
        <f t="shared" si="14"/>
        <v>0</v>
      </c>
      <c r="AH53" s="385"/>
      <c r="AI53" s="9">
        <f t="shared" si="15"/>
        <v>0</v>
      </c>
      <c r="AJ53" s="10">
        <f>AE53+'2025.11'!AJ53</f>
        <v>1</v>
      </c>
      <c r="AK53" s="334">
        <f>AF53+'2025.11'!AK53</f>
        <v>0</v>
      </c>
      <c r="AL53" s="9">
        <f>AG53+'2025.11'!AL53</f>
        <v>0</v>
      </c>
      <c r="AM53" s="334">
        <f>AH53+'2025.11'!AM53</f>
        <v>7</v>
      </c>
      <c r="AN53" s="9">
        <f>AI53+'2025.11'!AN53</f>
        <v>2800</v>
      </c>
      <c r="AO53" s="3"/>
      <c r="AP53" s="11"/>
      <c r="AQ53" s="11">
        <f>AO53+'2025.11'!AQ53</f>
        <v>0</v>
      </c>
      <c r="AR53" s="11">
        <f>AP53+'2025.11'!AR53</f>
        <v>0</v>
      </c>
      <c r="AS53" s="4"/>
      <c r="AT53" s="11"/>
      <c r="AU53" s="11"/>
      <c r="AV53" s="11"/>
      <c r="AW53" s="11">
        <f>AS53+'2025.11'!AW53</f>
        <v>0</v>
      </c>
      <c r="AX53" s="11">
        <f>AT53+'2025.11'!AX53</f>
        <v>0</v>
      </c>
      <c r="AY53" s="11">
        <f>AU53+'2025.11'!AY53</f>
        <v>0</v>
      </c>
      <c r="AZ53" s="11">
        <f>AV53+'2025.11'!AZ53</f>
        <v>0</v>
      </c>
    </row>
    <row r="54" spans="1:52" s="1" customFormat="1">
      <c r="A54" s="526"/>
      <c r="B54" s="526"/>
      <c r="C54" s="16" t="s">
        <v>104</v>
      </c>
      <c r="D54" s="18"/>
      <c r="E54" s="19"/>
      <c r="F54" s="212"/>
      <c r="G54" s="257"/>
      <c r="H54" s="245"/>
      <c r="I54" s="241"/>
      <c r="J54" s="241"/>
      <c r="K54" s="241"/>
      <c r="L54" s="241"/>
      <c r="M54" s="249"/>
      <c r="N54" s="203"/>
      <c r="O54" s="298"/>
      <c r="P54" s="203"/>
      <c r="Q54" s="298"/>
      <c r="R54" s="55"/>
      <c r="S54" s="39"/>
      <c r="T54" s="39"/>
      <c r="U54" s="39"/>
      <c r="V54" s="39"/>
      <c r="W54" s="39"/>
      <c r="X54" s="39"/>
      <c r="Y54" s="221"/>
      <c r="Z54" s="212"/>
      <c r="AA54" s="396"/>
      <c r="AB54" s="393"/>
      <c r="AC54" s="98">
        <f>AA54+'2025.11'!AC54</f>
        <v>0</v>
      </c>
      <c r="AD54" s="99">
        <f>AB54+'2025.11'!AD54</f>
        <v>0</v>
      </c>
      <c r="AE54" s="5"/>
      <c r="AF54" s="5"/>
      <c r="AG54" s="9">
        <f t="shared" si="14"/>
        <v>0</v>
      </c>
      <c r="AH54" s="385"/>
      <c r="AI54" s="9">
        <f t="shared" si="15"/>
        <v>0</v>
      </c>
      <c r="AJ54" s="10">
        <f>AE54+'2025.11'!AJ54</f>
        <v>1</v>
      </c>
      <c r="AK54" s="334">
        <f>AF54+'2025.11'!AK54</f>
        <v>0</v>
      </c>
      <c r="AL54" s="9">
        <f>AG54+'2025.11'!AL54</f>
        <v>0</v>
      </c>
      <c r="AM54" s="334">
        <f>AH54+'2025.11'!AM54</f>
        <v>6</v>
      </c>
      <c r="AN54" s="9">
        <f>AI54+'2025.11'!AN54</f>
        <v>2400</v>
      </c>
      <c r="AO54" s="3"/>
      <c r="AP54" s="11"/>
      <c r="AQ54" s="11">
        <f>AO54+'2025.11'!AQ54</f>
        <v>0</v>
      </c>
      <c r="AR54" s="11">
        <f>AP54+'2025.11'!AR54</f>
        <v>0</v>
      </c>
      <c r="AS54" s="4"/>
      <c r="AT54" s="11"/>
      <c r="AU54" s="11"/>
      <c r="AV54" s="11"/>
      <c r="AW54" s="11">
        <f>AS54+'2025.11'!AW54</f>
        <v>0</v>
      </c>
      <c r="AX54" s="11">
        <f>AT54+'2025.11'!AX54</f>
        <v>0</v>
      </c>
      <c r="AY54" s="11">
        <f>AU54+'2025.11'!AY54</f>
        <v>0</v>
      </c>
      <c r="AZ54" s="11">
        <f>AV54+'2025.11'!AZ54</f>
        <v>0</v>
      </c>
    </row>
    <row r="55" spans="1:52" s="1" customFormat="1">
      <c r="A55" s="526"/>
      <c r="B55" s="526"/>
      <c r="C55" s="16" t="s">
        <v>105</v>
      </c>
      <c r="D55" s="18"/>
      <c r="E55" s="19"/>
      <c r="F55" s="212"/>
      <c r="G55" s="257"/>
      <c r="H55" s="245"/>
      <c r="I55" s="241"/>
      <c r="J55" s="241"/>
      <c r="K55" s="241"/>
      <c r="L55" s="241"/>
      <c r="M55" s="249"/>
      <c r="N55" s="203"/>
      <c r="O55" s="298"/>
      <c r="P55" s="203"/>
      <c r="Q55" s="298"/>
      <c r="R55" s="55"/>
      <c r="S55" s="39"/>
      <c r="T55" s="39"/>
      <c r="U55" s="39"/>
      <c r="V55" s="39"/>
      <c r="W55" s="39"/>
      <c r="X55" s="39"/>
      <c r="Y55" s="221"/>
      <c r="Z55" s="212"/>
      <c r="AA55" s="391"/>
      <c r="AB55" s="393"/>
      <c r="AC55" s="98">
        <f>AA55+'2025.11'!AC55</f>
        <v>324491</v>
      </c>
      <c r="AD55" s="99">
        <f>AB55+'2025.11'!AD55</f>
        <v>2200.0001898604369</v>
      </c>
      <c r="AE55" s="5"/>
      <c r="AF55" s="5"/>
      <c r="AG55" s="9">
        <f t="shared" si="14"/>
        <v>0</v>
      </c>
      <c r="AH55" s="385"/>
      <c r="AI55" s="9">
        <f t="shared" si="15"/>
        <v>0</v>
      </c>
      <c r="AJ55" s="10">
        <f>AE55+'2025.11'!AJ55</f>
        <v>1</v>
      </c>
      <c r="AK55" s="334">
        <f>AF55+'2025.11'!AK55</f>
        <v>0</v>
      </c>
      <c r="AL55" s="9">
        <f>AG55+'2025.11'!AL55</f>
        <v>0</v>
      </c>
      <c r="AM55" s="334">
        <f>AH55+'2025.11'!AM55</f>
        <v>7</v>
      </c>
      <c r="AN55" s="9">
        <f>AI55+'2025.11'!AN55</f>
        <v>2800</v>
      </c>
      <c r="AO55" s="3"/>
      <c r="AP55" s="11"/>
      <c r="AQ55" s="11">
        <f>AO55+'2025.11'!AQ55</f>
        <v>0</v>
      </c>
      <c r="AR55" s="11">
        <f>AP55+'2025.11'!AR55</f>
        <v>0</v>
      </c>
      <c r="AS55" s="4"/>
      <c r="AT55" s="11"/>
      <c r="AU55" s="11"/>
      <c r="AV55" s="11"/>
      <c r="AW55" s="11">
        <f>AS55+'2025.11'!AW55</f>
        <v>0</v>
      </c>
      <c r="AX55" s="11">
        <f>AT55+'2025.11'!AX55</f>
        <v>0</v>
      </c>
      <c r="AY55" s="11">
        <f>AU55+'2025.11'!AY55</f>
        <v>0</v>
      </c>
      <c r="AZ55" s="11">
        <f>AV55+'2025.11'!AZ55</f>
        <v>0</v>
      </c>
    </row>
    <row r="56" spans="1:52" s="1" customFormat="1">
      <c r="A56" s="526"/>
      <c r="B56" s="526"/>
      <c r="C56" s="16" t="s">
        <v>106</v>
      </c>
      <c r="D56" s="18"/>
      <c r="E56" s="19"/>
      <c r="F56" s="212"/>
      <c r="G56" s="257"/>
      <c r="H56" s="245"/>
      <c r="I56" s="241"/>
      <c r="J56" s="241"/>
      <c r="K56" s="241"/>
      <c r="L56" s="241"/>
      <c r="M56" s="249"/>
      <c r="N56" s="203"/>
      <c r="O56" s="298"/>
      <c r="P56" s="203"/>
      <c r="Q56" s="298"/>
      <c r="R56" s="55"/>
      <c r="S56" s="39"/>
      <c r="T56" s="39"/>
      <c r="U56" s="39"/>
      <c r="V56" s="39"/>
      <c r="W56" s="39"/>
      <c r="X56" s="39"/>
      <c r="Y56" s="221"/>
      <c r="Z56" s="212"/>
      <c r="AA56" s="391"/>
      <c r="AB56" s="393"/>
      <c r="AC56" s="98">
        <f>AA56+'2025.11'!AC56</f>
        <v>436318</v>
      </c>
      <c r="AD56" s="99">
        <f>AB56+'2025.11'!AD56</f>
        <v>2999.9555534663068</v>
      </c>
      <c r="AE56" s="5"/>
      <c r="AF56" s="5"/>
      <c r="AG56" s="9">
        <f t="shared" si="14"/>
        <v>0</v>
      </c>
      <c r="AH56" s="385"/>
      <c r="AI56" s="9">
        <f t="shared" si="15"/>
        <v>0</v>
      </c>
      <c r="AJ56" s="10">
        <f>AE56+'2025.11'!AJ56</f>
        <v>1</v>
      </c>
      <c r="AK56" s="334">
        <f>AF56+'2025.11'!AK56</f>
        <v>0</v>
      </c>
      <c r="AL56" s="9">
        <f>AG56+'2025.11'!AL56</f>
        <v>0</v>
      </c>
      <c r="AM56" s="334">
        <f>AH56+'2025.11'!AM56</f>
        <v>7</v>
      </c>
      <c r="AN56" s="9">
        <f>AI56+'2025.11'!AN56</f>
        <v>2800</v>
      </c>
      <c r="AO56" s="3"/>
      <c r="AP56" s="11"/>
      <c r="AQ56" s="11">
        <f>AO56+'2025.11'!AQ56</f>
        <v>0</v>
      </c>
      <c r="AR56" s="11">
        <f>AP56+'2025.11'!AR56</f>
        <v>0</v>
      </c>
      <c r="AS56" s="4"/>
      <c r="AT56" s="11"/>
      <c r="AU56" s="11"/>
      <c r="AV56" s="11"/>
      <c r="AW56" s="11">
        <f>AS56+'2025.11'!AW56</f>
        <v>0</v>
      </c>
      <c r="AX56" s="11">
        <f>AT56+'2025.11'!AX56</f>
        <v>0</v>
      </c>
      <c r="AY56" s="11">
        <f>AU56+'2025.11'!AY56</f>
        <v>0</v>
      </c>
      <c r="AZ56" s="11">
        <f>AV56+'2025.11'!AZ56</f>
        <v>0</v>
      </c>
    </row>
    <row r="57" spans="1:52" s="1" customFormat="1">
      <c r="A57" s="526"/>
      <c r="B57" s="526"/>
      <c r="C57" s="16" t="s">
        <v>107</v>
      </c>
      <c r="D57" s="18"/>
      <c r="E57" s="19"/>
      <c r="F57" s="212"/>
      <c r="G57" s="257"/>
      <c r="H57" s="245"/>
      <c r="I57" s="241"/>
      <c r="J57" s="241"/>
      <c r="K57" s="241"/>
      <c r="L57" s="241"/>
      <c r="M57" s="249"/>
      <c r="N57" s="203"/>
      <c r="O57" s="298"/>
      <c r="P57" s="203"/>
      <c r="Q57" s="298"/>
      <c r="R57" s="55"/>
      <c r="S57" s="39"/>
      <c r="T57" s="39"/>
      <c r="U57" s="39"/>
      <c r="V57" s="39"/>
      <c r="W57" s="39"/>
      <c r="X57" s="39"/>
      <c r="Y57" s="221"/>
      <c r="Z57" s="212"/>
      <c r="AA57" s="391"/>
      <c r="AB57" s="406"/>
      <c r="AC57" s="98">
        <f>AA57+'2025.11'!AC57</f>
        <v>746838</v>
      </c>
      <c r="AD57" s="99">
        <f>AB57+'2025.11'!AD57</f>
        <v>5000.0020084685066</v>
      </c>
      <c r="AE57" s="5"/>
      <c r="AF57" s="5"/>
      <c r="AG57" s="9">
        <f t="shared" si="14"/>
        <v>0</v>
      </c>
      <c r="AH57" s="385"/>
      <c r="AI57" s="9">
        <f t="shared" si="15"/>
        <v>0</v>
      </c>
      <c r="AJ57" s="10">
        <f>AE57+'2025.11'!AJ57</f>
        <v>1</v>
      </c>
      <c r="AK57" s="334">
        <f>AF57+'2025.11'!AK57</f>
        <v>0</v>
      </c>
      <c r="AL57" s="9">
        <f>AG57+'2025.11'!AL57</f>
        <v>0</v>
      </c>
      <c r="AM57" s="334">
        <f>AH57+'2025.11'!AM57</f>
        <v>7</v>
      </c>
      <c r="AN57" s="9">
        <f>AI57+'2025.11'!AN57</f>
        <v>2800</v>
      </c>
      <c r="AO57" s="3"/>
      <c r="AP57" s="11"/>
      <c r="AQ57" s="11">
        <f>AO57+'2025.11'!AQ57</f>
        <v>0</v>
      </c>
      <c r="AR57" s="11">
        <f>AP57+'2025.11'!AR57</f>
        <v>0</v>
      </c>
      <c r="AS57" s="4"/>
      <c r="AT57" s="11"/>
      <c r="AU57" s="11"/>
      <c r="AV57" s="11"/>
      <c r="AW57" s="11">
        <f>AS57+'2025.11'!AW57</f>
        <v>0</v>
      </c>
      <c r="AX57" s="11">
        <f>AT57+'2025.11'!AX57</f>
        <v>0</v>
      </c>
      <c r="AY57" s="11">
        <f>AU57+'2025.11'!AY57</f>
        <v>0</v>
      </c>
      <c r="AZ57" s="11">
        <f>AV57+'2025.11'!AZ57</f>
        <v>0</v>
      </c>
    </row>
    <row r="58" spans="1:52" s="1" customFormat="1">
      <c r="A58" s="526"/>
      <c r="B58" s="526"/>
      <c r="C58" s="16" t="s">
        <v>108</v>
      </c>
      <c r="D58" s="18"/>
      <c r="E58" s="19"/>
      <c r="F58" s="212"/>
      <c r="G58" s="257"/>
      <c r="H58" s="245"/>
      <c r="I58" s="241"/>
      <c r="J58" s="241"/>
      <c r="K58" s="241"/>
      <c r="L58" s="241"/>
      <c r="M58" s="249"/>
      <c r="N58" s="203"/>
      <c r="O58" s="298"/>
      <c r="P58" s="203"/>
      <c r="Q58" s="298"/>
      <c r="R58" s="55"/>
      <c r="S58" s="39"/>
      <c r="T58" s="39"/>
      <c r="U58" s="39"/>
      <c r="V58" s="39"/>
      <c r="W58" s="39"/>
      <c r="X58" s="39"/>
      <c r="Y58" s="221"/>
      <c r="Z58" s="212"/>
      <c r="AA58" s="391"/>
      <c r="AB58" s="393"/>
      <c r="AC58" s="98">
        <f>AA58+'2025.11'!AC58</f>
        <v>0</v>
      </c>
      <c r="AD58" s="99">
        <f>AB58+'2025.11'!AD58</f>
        <v>0</v>
      </c>
      <c r="AE58" s="5"/>
      <c r="AF58" s="5"/>
      <c r="AG58" s="9">
        <f t="shared" si="14"/>
        <v>0</v>
      </c>
      <c r="AH58" s="385"/>
      <c r="AI58" s="9">
        <f t="shared" si="15"/>
        <v>0</v>
      </c>
      <c r="AJ58" s="10">
        <f>AE58+'2025.11'!AJ58</f>
        <v>1</v>
      </c>
      <c r="AK58" s="334">
        <f>AF58+'2025.11'!AK58</f>
        <v>0</v>
      </c>
      <c r="AL58" s="9">
        <f>AG58+'2025.11'!AL58</f>
        <v>0</v>
      </c>
      <c r="AM58" s="334">
        <f>AH58+'2025.11'!AM58</f>
        <v>7</v>
      </c>
      <c r="AN58" s="9">
        <f>AI58+'2025.11'!AN58</f>
        <v>2800</v>
      </c>
      <c r="AO58" s="3"/>
      <c r="AP58" s="11"/>
      <c r="AQ58" s="11">
        <f>AO58+'2025.11'!AQ58</f>
        <v>0</v>
      </c>
      <c r="AR58" s="11">
        <f>AP58+'2025.11'!AR58</f>
        <v>0</v>
      </c>
      <c r="AS58" s="4"/>
      <c r="AT58" s="11"/>
      <c r="AU58" s="11"/>
      <c r="AV58" s="11"/>
      <c r="AW58" s="11">
        <f>AS58+'2025.11'!AW58</f>
        <v>0</v>
      </c>
      <c r="AX58" s="11">
        <f>AT58+'2025.11'!AX58</f>
        <v>0</v>
      </c>
      <c r="AY58" s="11">
        <f>AU58+'2025.11'!AY58</f>
        <v>0</v>
      </c>
      <c r="AZ58" s="11">
        <f>AV58+'2025.11'!AZ58</f>
        <v>0</v>
      </c>
    </row>
    <row r="59" spans="1:52" s="1" customFormat="1">
      <c r="A59" s="526"/>
      <c r="B59" s="526"/>
      <c r="C59" s="16" t="s">
        <v>109</v>
      </c>
      <c r="D59" s="18"/>
      <c r="E59" s="19"/>
      <c r="F59" s="212"/>
      <c r="G59" s="257"/>
      <c r="H59" s="245"/>
      <c r="I59" s="241"/>
      <c r="J59" s="241"/>
      <c r="K59" s="241"/>
      <c r="L59" s="241"/>
      <c r="M59" s="249"/>
      <c r="N59" s="203"/>
      <c r="O59" s="298"/>
      <c r="P59" s="203"/>
      <c r="Q59" s="298"/>
      <c r="R59" s="55"/>
      <c r="S59" s="39"/>
      <c r="T59" s="39"/>
      <c r="U59" s="39"/>
      <c r="V59" s="39"/>
      <c r="W59" s="39"/>
      <c r="X59" s="39"/>
      <c r="Y59" s="221"/>
      <c r="Z59" s="212"/>
      <c r="AA59" s="391"/>
      <c r="AB59" s="393"/>
      <c r="AC59" s="98">
        <f>AA59+'2025.11'!AC58</f>
        <v>0</v>
      </c>
      <c r="AD59" s="99">
        <f>AB59+'2025.11'!AD58</f>
        <v>0</v>
      </c>
      <c r="AE59" s="5"/>
      <c r="AF59" s="8"/>
      <c r="AG59" s="9">
        <f t="shared" ref="AG59" si="24">AF59*$AG$5</f>
        <v>0</v>
      </c>
      <c r="AH59" s="386"/>
      <c r="AI59" s="9">
        <f t="shared" ref="AI59" si="25">AH59*$AI$5</f>
        <v>0</v>
      </c>
      <c r="AJ59" s="10">
        <f>AE59+'2025.11'!AJ59</f>
        <v>1</v>
      </c>
      <c r="AK59" s="334">
        <f>AF59+'2025.11'!AK59</f>
        <v>0</v>
      </c>
      <c r="AL59" s="9">
        <f>AG59+'2025.11'!AL59</f>
        <v>0</v>
      </c>
      <c r="AM59" s="334">
        <f>AH59+'2025.11'!AM59</f>
        <v>6</v>
      </c>
      <c r="AN59" s="9">
        <f>AI59+'2025.11'!AN59</f>
        <v>2400</v>
      </c>
      <c r="AO59" s="3"/>
      <c r="AP59" s="11"/>
      <c r="AQ59" s="11">
        <f>AO59+'2025.11'!AQ59</f>
        <v>0</v>
      </c>
      <c r="AR59" s="11">
        <f>AP59+'2025.11'!AR59</f>
        <v>0</v>
      </c>
      <c r="AS59" s="4"/>
      <c r="AT59" s="11"/>
      <c r="AU59" s="11"/>
      <c r="AV59" s="11"/>
      <c r="AW59" s="11">
        <f>AS59+'2025.11'!AW59</f>
        <v>0</v>
      </c>
      <c r="AX59" s="11">
        <f>AT59+'2025.11'!AX59</f>
        <v>0</v>
      </c>
      <c r="AY59" s="11">
        <f>AU59+'2025.11'!AY59</f>
        <v>0</v>
      </c>
      <c r="AZ59" s="11">
        <f>AV59+'2025.11'!AZ59</f>
        <v>0</v>
      </c>
    </row>
    <row r="60" spans="1:52" s="1" customFormat="1">
      <c r="A60" s="526"/>
      <c r="B60" s="526"/>
      <c r="C60" s="16" t="s">
        <v>110</v>
      </c>
      <c r="D60" s="18"/>
      <c r="E60" s="19"/>
      <c r="F60" s="212"/>
      <c r="G60" s="257"/>
      <c r="H60" s="245"/>
      <c r="I60" s="241"/>
      <c r="J60" s="241"/>
      <c r="K60" s="241"/>
      <c r="L60" s="241"/>
      <c r="M60" s="249"/>
      <c r="N60" s="203"/>
      <c r="O60" s="298"/>
      <c r="P60" s="203"/>
      <c r="Q60" s="298"/>
      <c r="R60" s="55"/>
      <c r="S60" s="39"/>
      <c r="T60" s="39"/>
      <c r="U60" s="39"/>
      <c r="V60" s="39"/>
      <c r="W60" s="39"/>
      <c r="X60" s="39"/>
      <c r="Y60" s="221"/>
      <c r="Z60" s="212"/>
      <c r="AA60" s="391"/>
      <c r="AB60" s="393"/>
      <c r="AC60" s="98">
        <f>AA60+'2025.11'!AC60</f>
        <v>3440030</v>
      </c>
      <c r="AD60" s="99">
        <f>AB60+'2025.11'!AD60</f>
        <v>23201.302318105845</v>
      </c>
      <c r="AE60" s="5"/>
      <c r="AF60" s="8"/>
      <c r="AG60" s="9">
        <f t="shared" si="14"/>
        <v>0</v>
      </c>
      <c r="AH60" s="386"/>
      <c r="AI60" s="9">
        <f t="shared" si="15"/>
        <v>0</v>
      </c>
      <c r="AJ60" s="10">
        <f>AE60+'2025.11'!AJ60</f>
        <v>1</v>
      </c>
      <c r="AK60" s="334">
        <f>AF60+'2025.11'!AK60</f>
        <v>0</v>
      </c>
      <c r="AL60" s="9">
        <f>AG60+'2025.11'!AL60</f>
        <v>0</v>
      </c>
      <c r="AM60" s="334">
        <f>AH60+'2025.11'!AM60</f>
        <v>7</v>
      </c>
      <c r="AN60" s="9">
        <f>AI60+'2025.11'!AN60</f>
        <v>2800</v>
      </c>
      <c r="AO60" s="3"/>
      <c r="AP60" s="11"/>
      <c r="AQ60" s="11">
        <f>AO60+'2025.11'!AQ60</f>
        <v>0</v>
      </c>
      <c r="AR60" s="11">
        <f>AP60+'2025.11'!AR60</f>
        <v>0</v>
      </c>
      <c r="AS60" s="4"/>
      <c r="AT60" s="11"/>
      <c r="AU60" s="11"/>
      <c r="AV60" s="11"/>
      <c r="AW60" s="11">
        <f>AS60+'2025.11'!AW60</f>
        <v>0</v>
      </c>
      <c r="AX60" s="11">
        <f>AT60+'2025.11'!AX60</f>
        <v>0</v>
      </c>
      <c r="AY60" s="11">
        <f>AU60+'2025.11'!AY60</f>
        <v>0</v>
      </c>
      <c r="AZ60" s="11">
        <f>AV60+'2025.11'!AZ60</f>
        <v>0</v>
      </c>
    </row>
    <row r="61" spans="1:52" s="1" customFormat="1">
      <c r="A61" s="527"/>
      <c r="B61" s="527"/>
      <c r="C61" s="414" t="s">
        <v>162</v>
      </c>
      <c r="D61" s="18"/>
      <c r="E61" s="19"/>
      <c r="F61" s="212"/>
      <c r="G61" s="257"/>
      <c r="H61" s="356"/>
      <c r="I61" s="241"/>
      <c r="J61" s="241"/>
      <c r="K61" s="241"/>
      <c r="L61" s="241"/>
      <c r="M61" s="357"/>
      <c r="N61" s="203"/>
      <c r="O61" s="298"/>
      <c r="P61" s="203"/>
      <c r="Q61" s="298"/>
      <c r="R61" s="55"/>
      <c r="S61" s="39"/>
      <c r="T61" s="39"/>
      <c r="U61" s="39"/>
      <c r="V61" s="39"/>
      <c r="W61" s="39"/>
      <c r="X61" s="39"/>
      <c r="Y61" s="221"/>
      <c r="Z61" s="212"/>
      <c r="AA61" s="391"/>
      <c r="AB61" s="408"/>
      <c r="AC61" s="98">
        <f>AA61+'2025.11'!AC61</f>
        <v>0</v>
      </c>
      <c r="AD61" s="99">
        <f>AB61+'2025.11'!AD61</f>
        <v>0</v>
      </c>
      <c r="AE61" s="358"/>
      <c r="AF61" s="379"/>
      <c r="AG61" s="9">
        <f t="shared" si="14"/>
        <v>0</v>
      </c>
      <c r="AH61" s="361"/>
      <c r="AI61" s="9">
        <f t="shared" si="15"/>
        <v>0</v>
      </c>
      <c r="AJ61" s="10">
        <f>AE61+'2025.11'!AJ61</f>
        <v>0</v>
      </c>
      <c r="AK61" s="334">
        <f>AF61+'2025.11'!AK61</f>
        <v>0</v>
      </c>
      <c r="AL61" s="9">
        <f>AG61+'2025.11'!AL61</f>
        <v>0</v>
      </c>
      <c r="AM61" s="334">
        <f>AH61+'2025.11'!AM61</f>
        <v>0</v>
      </c>
      <c r="AN61" s="9">
        <f>AI61+'2025.11'!AN61</f>
        <v>0</v>
      </c>
      <c r="AO61" s="359"/>
      <c r="AP61" s="11"/>
      <c r="AQ61" s="11">
        <f>AO61+'2025.11'!AQ61</f>
        <v>0</v>
      </c>
      <c r="AR61" s="11">
        <f>AP61+'2025.11'!AR61</f>
        <v>0</v>
      </c>
      <c r="AS61" s="360"/>
      <c r="AT61" s="11"/>
      <c r="AU61" s="11"/>
      <c r="AV61" s="11"/>
      <c r="AW61" s="11">
        <f>AS61+'2025.11'!AW61</f>
        <v>0</v>
      </c>
      <c r="AX61" s="11">
        <f>AT61+'2025.11'!AX61</f>
        <v>0</v>
      </c>
      <c r="AY61" s="11">
        <f>AU61+'2025.11'!AY61</f>
        <v>0</v>
      </c>
      <c r="AZ61" s="11">
        <f>AV61+'2025.11'!AZ61</f>
        <v>0</v>
      </c>
    </row>
    <row r="62" spans="1:52" s="1" customFormat="1" ht="16.5" customHeight="1">
      <c r="A62" s="101" t="s">
        <v>73</v>
      </c>
      <c r="B62" s="101"/>
      <c r="C62" s="102"/>
      <c r="D62" s="367">
        <f>SUM(D45:D61)</f>
        <v>0</v>
      </c>
      <c r="E62" s="266">
        <f t="shared" ref="E62:AV62" si="26">SUM(E45:E61)</f>
        <v>0</v>
      </c>
      <c r="F62" s="373">
        <f t="shared" si="26"/>
        <v>0</v>
      </c>
      <c r="G62" s="205">
        <f t="shared" si="26"/>
        <v>0</v>
      </c>
      <c r="H62" s="370">
        <f t="shared" si="26"/>
        <v>0</v>
      </c>
      <c r="I62" s="366">
        <f t="shared" si="26"/>
        <v>0</v>
      </c>
      <c r="J62" s="366">
        <f t="shared" si="26"/>
        <v>0</v>
      </c>
      <c r="K62" s="366">
        <f t="shared" si="26"/>
        <v>0</v>
      </c>
      <c r="L62" s="366">
        <f t="shared" si="26"/>
        <v>0</v>
      </c>
      <c r="M62" s="365">
        <f t="shared" si="26"/>
        <v>0</v>
      </c>
      <c r="N62" s="370">
        <f t="shared" si="26"/>
        <v>0</v>
      </c>
      <c r="O62" s="365">
        <f t="shared" si="26"/>
        <v>0</v>
      </c>
      <c r="P62" s="372">
        <f t="shared" si="26"/>
        <v>0</v>
      </c>
      <c r="Q62" s="365">
        <f t="shared" si="26"/>
        <v>0</v>
      </c>
      <c r="R62" s="367">
        <f t="shared" si="26"/>
        <v>0</v>
      </c>
      <c r="S62" s="266">
        <f t="shared" si="26"/>
        <v>0</v>
      </c>
      <c r="T62" s="266">
        <f t="shared" si="26"/>
        <v>0</v>
      </c>
      <c r="U62" s="259">
        <f t="shared" si="26"/>
        <v>0</v>
      </c>
      <c r="V62" s="266">
        <f t="shared" si="26"/>
        <v>0</v>
      </c>
      <c r="W62" s="259">
        <f t="shared" si="26"/>
        <v>0</v>
      </c>
      <c r="X62" s="266">
        <f t="shared" si="26"/>
        <v>0</v>
      </c>
      <c r="Y62" s="259">
        <f t="shared" si="26"/>
        <v>0</v>
      </c>
      <c r="Z62" s="371">
        <f t="shared" si="26"/>
        <v>0</v>
      </c>
      <c r="AA62" s="399">
        <f t="shared" si="26"/>
        <v>0</v>
      </c>
      <c r="AB62" s="400">
        <f t="shared" si="26"/>
        <v>0</v>
      </c>
      <c r="AC62" s="381">
        <f t="shared" si="26"/>
        <v>6110260</v>
      </c>
      <c r="AD62" s="380">
        <f t="shared" si="26"/>
        <v>41301.273772282831</v>
      </c>
      <c r="AE62" s="259">
        <f t="shared" si="26"/>
        <v>0</v>
      </c>
      <c r="AF62" s="266">
        <f t="shared" si="26"/>
        <v>0</v>
      </c>
      <c r="AG62" s="376">
        <f t="shared" si="26"/>
        <v>0</v>
      </c>
      <c r="AH62" s="266">
        <f t="shared" si="26"/>
        <v>0</v>
      </c>
      <c r="AI62" s="365">
        <f t="shared" si="26"/>
        <v>0</v>
      </c>
      <c r="AJ62" s="266">
        <f>SUM(AJ45:AJ61)</f>
        <v>20</v>
      </c>
      <c r="AK62" s="375">
        <f>SUM(AK45:AK61)</f>
        <v>73</v>
      </c>
      <c r="AL62" s="374">
        <f>SUM(AL45:AL61)</f>
        <v>14600</v>
      </c>
      <c r="AM62" s="375">
        <f>SUM(AM45:AM61)</f>
        <v>605</v>
      </c>
      <c r="AN62" s="374">
        <f>SUM(AN45:AN61)</f>
        <v>242000</v>
      </c>
      <c r="AO62" s="266">
        <f t="shared" si="26"/>
        <v>0</v>
      </c>
      <c r="AP62" s="266">
        <f t="shared" si="26"/>
        <v>0</v>
      </c>
      <c r="AQ62" s="266">
        <f t="shared" si="26"/>
        <v>0</v>
      </c>
      <c r="AR62" s="266">
        <f t="shared" si="26"/>
        <v>0</v>
      </c>
      <c r="AS62" s="266">
        <f t="shared" si="26"/>
        <v>0</v>
      </c>
      <c r="AT62" s="266">
        <f t="shared" si="26"/>
        <v>0</v>
      </c>
      <c r="AU62" s="266">
        <f t="shared" si="26"/>
        <v>0</v>
      </c>
      <c r="AV62" s="266">
        <f t="shared" si="26"/>
        <v>0</v>
      </c>
      <c r="AW62" s="266">
        <f>SUM(AW45:AW61)</f>
        <v>7</v>
      </c>
      <c r="AX62" s="266">
        <f t="shared" ref="AX62:AZ62" si="27">SUM(AX45:AX61)</f>
        <v>360</v>
      </c>
      <c r="AY62" s="266">
        <f t="shared" si="27"/>
        <v>1408</v>
      </c>
      <c r="AZ62" s="259">
        <f t="shared" si="27"/>
        <v>53</v>
      </c>
    </row>
    <row r="63" spans="1:52" s="1" customFormat="1">
      <c r="A63" s="525">
        <v>5</v>
      </c>
      <c r="B63" s="525">
        <v>1</v>
      </c>
      <c r="C63" s="16" t="s">
        <v>112</v>
      </c>
      <c r="D63" s="18"/>
      <c r="E63" s="19"/>
      <c r="F63" s="252"/>
      <c r="G63" s="257"/>
      <c r="H63" s="245"/>
      <c r="I63" s="241"/>
      <c r="J63" s="241"/>
      <c r="K63" s="241"/>
      <c r="L63" s="241"/>
      <c r="M63" s="249"/>
      <c r="N63" s="203"/>
      <c r="O63" s="301"/>
      <c r="P63" s="203"/>
      <c r="Q63" s="301"/>
      <c r="R63" s="65"/>
      <c r="S63" s="66"/>
      <c r="T63" s="66"/>
      <c r="U63" s="66"/>
      <c r="V63" s="66"/>
      <c r="W63" s="66"/>
      <c r="X63" s="66"/>
      <c r="Y63" s="224"/>
      <c r="Z63" s="212"/>
      <c r="AA63" s="391"/>
      <c r="AB63" s="393"/>
      <c r="AC63" s="98">
        <f>AA63+'2025.11'!AC63</f>
        <v>892242</v>
      </c>
      <c r="AD63" s="99">
        <f>AB63+'2025.11'!AD63</f>
        <v>6000.0055276534213</v>
      </c>
      <c r="AE63" s="5"/>
      <c r="AF63" s="2"/>
      <c r="AG63" s="9">
        <f t="shared" si="14"/>
        <v>0</v>
      </c>
      <c r="AH63" s="384"/>
      <c r="AI63" s="9">
        <f t="shared" si="15"/>
        <v>0</v>
      </c>
      <c r="AJ63" s="10">
        <f>AE63+'2025.11'!AJ63</f>
        <v>2</v>
      </c>
      <c r="AK63" s="334">
        <f>AF63+'2025.11'!AK63</f>
        <v>0</v>
      </c>
      <c r="AL63" s="9">
        <f>AG63+'2025.11'!AL63</f>
        <v>0</v>
      </c>
      <c r="AM63" s="334">
        <f>AH63+'2025.11'!AM63</f>
        <v>99</v>
      </c>
      <c r="AN63" s="9">
        <f>AI63+'2025.11'!AN63</f>
        <v>39600</v>
      </c>
      <c r="AO63" s="3"/>
      <c r="AP63" s="11"/>
      <c r="AQ63" s="11">
        <f>AO63+'2025.11'!AQ63</f>
        <v>0</v>
      </c>
      <c r="AR63" s="11">
        <f>AP63+'2025.11'!AR63</f>
        <v>0</v>
      </c>
      <c r="AS63" s="4"/>
      <c r="AT63" s="11"/>
      <c r="AU63" s="11"/>
      <c r="AV63" s="11"/>
      <c r="AW63" s="11">
        <f>AS63+'2025.11'!AW63</f>
        <v>0</v>
      </c>
      <c r="AX63" s="11">
        <f>AT63+'2025.11'!AX63</f>
        <v>0</v>
      </c>
      <c r="AY63" s="11">
        <f>AU63+'2025.11'!AY63</f>
        <v>0</v>
      </c>
      <c r="AZ63" s="11">
        <f>AV63+'2025.11'!AZ63</f>
        <v>0</v>
      </c>
    </row>
    <row r="64" spans="1:52" s="1" customFormat="1">
      <c r="A64" s="526"/>
      <c r="B64" s="526"/>
      <c r="C64" s="16" t="s">
        <v>113</v>
      </c>
      <c r="D64" s="18"/>
      <c r="E64" s="19"/>
      <c r="F64" s="252"/>
      <c r="G64" s="257"/>
      <c r="H64" s="245"/>
      <c r="I64" s="241"/>
      <c r="J64" s="241"/>
      <c r="K64" s="241"/>
      <c r="L64" s="241"/>
      <c r="M64" s="249"/>
      <c r="N64" s="203"/>
      <c r="O64" s="301"/>
      <c r="P64" s="203"/>
      <c r="Q64" s="301"/>
      <c r="R64" s="65"/>
      <c r="S64" s="66"/>
      <c r="T64" s="66"/>
      <c r="U64" s="66"/>
      <c r="V64" s="66"/>
      <c r="W64" s="66"/>
      <c r="X64" s="66"/>
      <c r="Y64" s="224"/>
      <c r="Z64" s="212"/>
      <c r="AA64" s="391"/>
      <c r="AB64" s="393"/>
      <c r="AC64" s="98">
        <f>AA64+'2025.11'!AC64</f>
        <v>622897</v>
      </c>
      <c r="AD64" s="99">
        <f>AB64+'2025.11'!AD64</f>
        <v>4170.2299999999996</v>
      </c>
      <c r="AE64" s="5"/>
      <c r="AF64" s="5"/>
      <c r="AG64" s="9">
        <f t="shared" si="14"/>
        <v>0</v>
      </c>
      <c r="AH64" s="385"/>
      <c r="AI64" s="9">
        <f t="shared" si="15"/>
        <v>0</v>
      </c>
      <c r="AJ64" s="10">
        <f>AE64+'2025.11'!AJ64</f>
        <v>4</v>
      </c>
      <c r="AK64" s="334">
        <f>AF64+'2025.11'!AK64</f>
        <v>0</v>
      </c>
      <c r="AL64" s="9">
        <f>AG64+'2025.11'!AL64</f>
        <v>0</v>
      </c>
      <c r="AM64" s="334">
        <f>AH64+'2025.11'!AM64</f>
        <v>211</v>
      </c>
      <c r="AN64" s="9">
        <f>AI64+'2025.11'!AN64</f>
        <v>84400</v>
      </c>
      <c r="AO64" s="7"/>
      <c r="AP64" s="11"/>
      <c r="AQ64" s="11">
        <f>AO64+'2025.11'!AQ64</f>
        <v>0</v>
      </c>
      <c r="AR64" s="11">
        <f>AP64+'2025.11'!AR64</f>
        <v>0</v>
      </c>
      <c r="AS64" s="4"/>
      <c r="AT64" s="11"/>
      <c r="AU64" s="11"/>
      <c r="AV64" s="11"/>
      <c r="AW64" s="11">
        <f>AS64+'2025.11'!AW64</f>
        <v>1</v>
      </c>
      <c r="AX64" s="11">
        <f>AT64+'2025.11'!AX64</f>
        <v>60</v>
      </c>
      <c r="AY64" s="11">
        <f>AU64+'2025.11'!AY64</f>
        <v>206</v>
      </c>
      <c r="AZ64" s="11">
        <f>AV64+'2025.11'!AZ64</f>
        <v>5</v>
      </c>
    </row>
    <row r="65" spans="1:52" s="1" customFormat="1">
      <c r="A65" s="526"/>
      <c r="B65" s="526"/>
      <c r="C65" s="16" t="s">
        <v>114</v>
      </c>
      <c r="D65" s="18"/>
      <c r="E65" s="19"/>
      <c r="F65" s="252"/>
      <c r="G65" s="257"/>
      <c r="H65" s="245"/>
      <c r="I65" s="241"/>
      <c r="J65" s="241"/>
      <c r="K65" s="241"/>
      <c r="L65" s="241"/>
      <c r="M65" s="249"/>
      <c r="N65" s="203"/>
      <c r="O65" s="301"/>
      <c r="P65" s="203"/>
      <c r="Q65" s="301"/>
      <c r="R65" s="65"/>
      <c r="S65" s="66"/>
      <c r="T65" s="66"/>
      <c r="U65" s="66"/>
      <c r="V65" s="66"/>
      <c r="W65" s="66"/>
      <c r="X65" s="66"/>
      <c r="Y65" s="224"/>
      <c r="Z65" s="212"/>
      <c r="AA65" s="391"/>
      <c r="AB65" s="393"/>
      <c r="AC65" s="98">
        <f>AA65+'2025.11'!AC65</f>
        <v>0</v>
      </c>
      <c r="AD65" s="99">
        <f>AB65+'2025.11'!AD65</f>
        <v>0</v>
      </c>
      <c r="AE65" s="5"/>
      <c r="AF65" s="5"/>
      <c r="AG65" s="9">
        <f t="shared" si="14"/>
        <v>0</v>
      </c>
      <c r="AH65" s="385"/>
      <c r="AI65" s="9">
        <f t="shared" si="15"/>
        <v>0</v>
      </c>
      <c r="AJ65" s="10">
        <f>AE65+'2025.11'!AJ65</f>
        <v>1</v>
      </c>
      <c r="AK65" s="334">
        <f>AF65+'2025.11'!AK65</f>
        <v>3</v>
      </c>
      <c r="AL65" s="9">
        <f>AG65+'2025.11'!AL65</f>
        <v>600</v>
      </c>
      <c r="AM65" s="334">
        <f>AH65+'2025.11'!AM65</f>
        <v>62</v>
      </c>
      <c r="AN65" s="9">
        <f>AI65+'2025.11'!AN65</f>
        <v>24800</v>
      </c>
      <c r="AO65" s="3"/>
      <c r="AP65" s="11"/>
      <c r="AQ65" s="11">
        <f>AO65+'2025.11'!AQ65</f>
        <v>0</v>
      </c>
      <c r="AR65" s="11">
        <f>AP65+'2025.11'!AR65</f>
        <v>0</v>
      </c>
      <c r="AS65" s="4"/>
      <c r="AT65" s="11"/>
      <c r="AU65" s="11"/>
      <c r="AV65" s="11"/>
      <c r="AW65" s="11">
        <f>AS65+'2025.11'!AW65</f>
        <v>0</v>
      </c>
      <c r="AX65" s="11">
        <f>AT65+'2025.11'!AX65</f>
        <v>0</v>
      </c>
      <c r="AY65" s="11">
        <f>AU65+'2025.11'!AY65</f>
        <v>0</v>
      </c>
      <c r="AZ65" s="11">
        <f>AV65+'2025.11'!AZ65</f>
        <v>0</v>
      </c>
    </row>
    <row r="66" spans="1:52" s="1" customFormat="1">
      <c r="A66" s="526"/>
      <c r="B66" s="527"/>
      <c r="C66" s="16" t="s">
        <v>115</v>
      </c>
      <c r="D66" s="18"/>
      <c r="E66" s="19"/>
      <c r="F66" s="252"/>
      <c r="G66" s="257"/>
      <c r="H66" s="245"/>
      <c r="I66" s="241"/>
      <c r="J66" s="241"/>
      <c r="K66" s="241"/>
      <c r="L66" s="241"/>
      <c r="M66" s="249"/>
      <c r="N66" s="203"/>
      <c r="O66" s="301"/>
      <c r="P66" s="203"/>
      <c r="Q66" s="301"/>
      <c r="R66" s="65"/>
      <c r="S66" s="66"/>
      <c r="T66" s="66"/>
      <c r="U66" s="66"/>
      <c r="V66" s="66"/>
      <c r="W66" s="66"/>
      <c r="X66" s="66"/>
      <c r="Y66" s="224"/>
      <c r="Z66" s="212"/>
      <c r="AA66" s="391"/>
      <c r="AB66" s="393"/>
      <c r="AC66" s="98">
        <f>AA66+'2025.11'!AC66</f>
        <v>0</v>
      </c>
      <c r="AD66" s="99">
        <f>AB66+'2025.11'!AD66</f>
        <v>0</v>
      </c>
      <c r="AE66" s="5"/>
      <c r="AF66" s="5"/>
      <c r="AG66" s="9">
        <f t="shared" si="14"/>
        <v>0</v>
      </c>
      <c r="AH66" s="385"/>
      <c r="AI66" s="9">
        <f t="shared" si="15"/>
        <v>0</v>
      </c>
      <c r="AJ66" s="10">
        <f>AE66+'2025.11'!AJ66</f>
        <v>1</v>
      </c>
      <c r="AK66" s="334">
        <f>AF66+'2025.11'!AK66</f>
        <v>0</v>
      </c>
      <c r="AL66" s="9">
        <f>AG66+'2025.11'!AL66</f>
        <v>0</v>
      </c>
      <c r="AM66" s="334">
        <f>AH66+'2025.11'!AM66</f>
        <v>47</v>
      </c>
      <c r="AN66" s="9">
        <f>AI66+'2025.11'!AN66</f>
        <v>18800</v>
      </c>
      <c r="AO66" s="3"/>
      <c r="AP66" s="11"/>
      <c r="AQ66" s="11">
        <f>AO66+'2025.11'!AQ66</f>
        <v>0</v>
      </c>
      <c r="AR66" s="11">
        <f>AP66+'2025.11'!AR66</f>
        <v>0</v>
      </c>
      <c r="AS66" s="4"/>
      <c r="AT66" s="11"/>
      <c r="AU66" s="11"/>
      <c r="AV66" s="11"/>
      <c r="AW66" s="11">
        <f>AS66+'2025.11'!AW66</f>
        <v>0</v>
      </c>
      <c r="AX66" s="11">
        <f>AT66+'2025.11'!AX66</f>
        <v>0</v>
      </c>
      <c r="AY66" s="11">
        <f>AU66+'2025.11'!AY66</f>
        <v>0</v>
      </c>
      <c r="AZ66" s="11">
        <f>AV66+'2025.11'!AZ66</f>
        <v>0</v>
      </c>
    </row>
    <row r="67" spans="1:52" s="1" customFormat="1">
      <c r="A67" s="526"/>
      <c r="B67" s="528">
        <v>2</v>
      </c>
      <c r="C67" s="16" t="s">
        <v>116</v>
      </c>
      <c r="D67" s="18"/>
      <c r="E67" s="19"/>
      <c r="F67" s="252"/>
      <c r="G67" s="257"/>
      <c r="H67" s="245"/>
      <c r="I67" s="241"/>
      <c r="J67" s="241"/>
      <c r="K67" s="241"/>
      <c r="L67" s="241"/>
      <c r="M67" s="249"/>
      <c r="N67" s="203"/>
      <c r="O67" s="301"/>
      <c r="P67" s="203"/>
      <c r="Q67" s="301"/>
      <c r="R67" s="65"/>
      <c r="S67" s="66"/>
      <c r="T67" s="66"/>
      <c r="U67" s="66"/>
      <c r="V67" s="66"/>
      <c r="W67" s="66"/>
      <c r="X67" s="66"/>
      <c r="Y67" s="224"/>
      <c r="Z67" s="212"/>
      <c r="AA67" s="391"/>
      <c r="AB67" s="393"/>
      <c r="AC67" s="98">
        <f>AA67+'2025.11'!AC67</f>
        <v>1017873</v>
      </c>
      <c r="AD67" s="99">
        <f>AB67+'2025.11'!AD67</f>
        <v>6890.5656514259299</v>
      </c>
      <c r="AE67" s="5"/>
      <c r="AF67" s="5"/>
      <c r="AG67" s="9">
        <f t="shared" si="14"/>
        <v>0</v>
      </c>
      <c r="AH67" s="385"/>
      <c r="AI67" s="9">
        <f t="shared" si="15"/>
        <v>0</v>
      </c>
      <c r="AJ67" s="10">
        <f>AE67+'2025.11'!AJ67</f>
        <v>1</v>
      </c>
      <c r="AK67" s="334">
        <f>AF67+'2025.11'!AK67</f>
        <v>0</v>
      </c>
      <c r="AL67" s="9">
        <f>AG67+'2025.11'!AL67</f>
        <v>0</v>
      </c>
      <c r="AM67" s="334">
        <f>AH67+'2025.11'!AM67</f>
        <v>36</v>
      </c>
      <c r="AN67" s="9">
        <f>AI67+'2025.11'!AN67</f>
        <v>14400</v>
      </c>
      <c r="AO67" s="3"/>
      <c r="AP67" s="11"/>
      <c r="AQ67" s="11">
        <f>AO67+'2025.11'!AQ67</f>
        <v>9</v>
      </c>
      <c r="AR67" s="11">
        <f>AP67+'2025.11'!AR67</f>
        <v>0</v>
      </c>
      <c r="AS67" s="4"/>
      <c r="AT67" s="11"/>
      <c r="AU67" s="11"/>
      <c r="AV67" s="11"/>
      <c r="AW67" s="11">
        <f>AS67+'2025.11'!AW67</f>
        <v>5</v>
      </c>
      <c r="AX67" s="11">
        <f>AT67+'2025.11'!AX67</f>
        <v>250</v>
      </c>
      <c r="AY67" s="11">
        <f>AU67+'2025.11'!AY67</f>
        <v>933</v>
      </c>
      <c r="AZ67" s="11">
        <f>AV67+'2025.11'!AZ67</f>
        <v>21</v>
      </c>
    </row>
    <row r="68" spans="1:52" s="1" customFormat="1">
      <c r="A68" s="526"/>
      <c r="B68" s="528"/>
      <c r="C68" s="16" t="s">
        <v>117</v>
      </c>
      <c r="D68" s="18"/>
      <c r="E68" s="19"/>
      <c r="F68" s="252"/>
      <c r="G68" s="257"/>
      <c r="H68" s="245"/>
      <c r="I68" s="241"/>
      <c r="J68" s="241"/>
      <c r="K68" s="241"/>
      <c r="L68" s="241"/>
      <c r="M68" s="249"/>
      <c r="N68" s="203"/>
      <c r="O68" s="301"/>
      <c r="P68" s="203"/>
      <c r="Q68" s="301"/>
      <c r="R68" s="65"/>
      <c r="S68" s="66"/>
      <c r="T68" s="66"/>
      <c r="U68" s="66"/>
      <c r="V68" s="66"/>
      <c r="W68" s="66"/>
      <c r="X68" s="66"/>
      <c r="Y68" s="224"/>
      <c r="Z68" s="212"/>
      <c r="AA68" s="391"/>
      <c r="AB68" s="393"/>
      <c r="AC68" s="98">
        <f>AA68+'2025.11'!AC68</f>
        <v>0</v>
      </c>
      <c r="AD68" s="99">
        <f>AB68+'2025.11'!AD68</f>
        <v>0</v>
      </c>
      <c r="AE68" s="5"/>
      <c r="AF68" s="5"/>
      <c r="AG68" s="9">
        <f t="shared" si="14"/>
        <v>0</v>
      </c>
      <c r="AH68" s="385"/>
      <c r="AI68" s="9">
        <f t="shared" si="15"/>
        <v>0</v>
      </c>
      <c r="AJ68" s="10">
        <f>AE68+'2025.11'!AJ68</f>
        <v>1</v>
      </c>
      <c r="AK68" s="334">
        <f>AF68+'2025.11'!AK68</f>
        <v>6</v>
      </c>
      <c r="AL68" s="9">
        <f>AG68+'2025.11'!AL68</f>
        <v>1200</v>
      </c>
      <c r="AM68" s="334">
        <f>AH68+'2025.11'!AM68</f>
        <v>91</v>
      </c>
      <c r="AN68" s="9">
        <f>AI68+'2025.11'!AN68</f>
        <v>36400</v>
      </c>
      <c r="AO68" s="3"/>
      <c r="AP68" s="11"/>
      <c r="AQ68" s="11">
        <f>AO68+'2025.11'!AQ68</f>
        <v>0</v>
      </c>
      <c r="AR68" s="11">
        <f>AP68+'2025.11'!AR68</f>
        <v>0</v>
      </c>
      <c r="AS68" s="4"/>
      <c r="AT68" s="11"/>
      <c r="AU68" s="11"/>
      <c r="AV68" s="11"/>
      <c r="AW68" s="11">
        <f>AS68+'2025.11'!AW68</f>
        <v>0</v>
      </c>
      <c r="AX68" s="11">
        <f>AT68+'2025.11'!AX68</f>
        <v>0</v>
      </c>
      <c r="AY68" s="11">
        <f>AU68+'2025.11'!AY68</f>
        <v>0</v>
      </c>
      <c r="AZ68" s="11">
        <f>AV68+'2025.11'!AZ68</f>
        <v>0</v>
      </c>
    </row>
    <row r="69" spans="1:52" s="1" customFormat="1">
      <c r="A69" s="526"/>
      <c r="B69" s="528"/>
      <c r="C69" s="16" t="s">
        <v>118</v>
      </c>
      <c r="D69" s="18"/>
      <c r="E69" s="19"/>
      <c r="F69" s="252"/>
      <c r="G69" s="257"/>
      <c r="H69" s="245"/>
      <c r="I69" s="241"/>
      <c r="J69" s="241"/>
      <c r="K69" s="241"/>
      <c r="L69" s="241"/>
      <c r="M69" s="249"/>
      <c r="N69" s="203"/>
      <c r="O69" s="301"/>
      <c r="P69" s="203"/>
      <c r="Q69" s="301"/>
      <c r="R69" s="65"/>
      <c r="S69" s="66"/>
      <c r="T69" s="66"/>
      <c r="U69" s="66"/>
      <c r="V69" s="66"/>
      <c r="W69" s="66"/>
      <c r="X69" s="66"/>
      <c r="Y69" s="224"/>
      <c r="Z69" s="212"/>
      <c r="AA69" s="391"/>
      <c r="AB69" s="393"/>
      <c r="AC69" s="98">
        <f>AA69+'2025.11'!AC69</f>
        <v>0</v>
      </c>
      <c r="AD69" s="99">
        <f>AB69+'2025.11'!AD69</f>
        <v>0</v>
      </c>
      <c r="AE69" s="5"/>
      <c r="AF69" s="5"/>
      <c r="AG69" s="9">
        <f t="shared" si="14"/>
        <v>0</v>
      </c>
      <c r="AH69" s="385"/>
      <c r="AI69" s="9">
        <f t="shared" si="15"/>
        <v>0</v>
      </c>
      <c r="AJ69" s="10">
        <f>AE69+'2025.11'!AJ69</f>
        <v>2</v>
      </c>
      <c r="AK69" s="334">
        <f>AF69+'2025.11'!AK69</f>
        <v>0</v>
      </c>
      <c r="AL69" s="9">
        <f>AG69+'2025.11'!AL69</f>
        <v>0</v>
      </c>
      <c r="AM69" s="334">
        <f>AH69+'2025.11'!AM69</f>
        <v>64</v>
      </c>
      <c r="AN69" s="9">
        <f>AI69+'2025.11'!AN69</f>
        <v>25600</v>
      </c>
      <c r="AO69" s="3"/>
      <c r="AP69" s="11"/>
      <c r="AQ69" s="11">
        <f>AO69+'2025.11'!AQ69</f>
        <v>0</v>
      </c>
      <c r="AR69" s="11">
        <f>AP69+'2025.11'!AR69</f>
        <v>0</v>
      </c>
      <c r="AS69" s="4"/>
      <c r="AT69" s="11"/>
      <c r="AU69" s="11"/>
      <c r="AV69" s="11"/>
      <c r="AW69" s="11">
        <f>AS69+'2025.11'!AW69</f>
        <v>0</v>
      </c>
      <c r="AX69" s="11">
        <f>AT69+'2025.11'!AX69</f>
        <v>0</v>
      </c>
      <c r="AY69" s="11">
        <f>AU69+'2025.11'!AY69</f>
        <v>0</v>
      </c>
      <c r="AZ69" s="11">
        <f>AV69+'2025.11'!AZ69</f>
        <v>0</v>
      </c>
    </row>
    <row r="70" spans="1:52" s="1" customFormat="1">
      <c r="A70" s="527"/>
      <c r="B70" s="528"/>
      <c r="C70" s="16" t="s">
        <v>119</v>
      </c>
      <c r="D70" s="18"/>
      <c r="E70" s="19"/>
      <c r="F70" s="252"/>
      <c r="G70" s="257"/>
      <c r="H70" s="245"/>
      <c r="I70" s="241"/>
      <c r="J70" s="241"/>
      <c r="K70" s="241"/>
      <c r="L70" s="241"/>
      <c r="M70" s="249"/>
      <c r="N70" s="203"/>
      <c r="O70" s="301"/>
      <c r="P70" s="203"/>
      <c r="Q70" s="301"/>
      <c r="R70" s="65"/>
      <c r="S70" s="66"/>
      <c r="T70" s="66"/>
      <c r="U70" s="66"/>
      <c r="V70" s="66"/>
      <c r="W70" s="66"/>
      <c r="X70" s="66"/>
      <c r="Y70" s="224"/>
      <c r="Z70" s="212"/>
      <c r="AA70" s="391"/>
      <c r="AB70" s="393"/>
      <c r="AC70" s="98">
        <f>AA70+'2025.11'!AC70</f>
        <v>0</v>
      </c>
      <c r="AD70" s="99">
        <f>AB70+'2025.11'!AD70</f>
        <v>0</v>
      </c>
      <c r="AE70" s="5"/>
      <c r="AF70" s="8"/>
      <c r="AG70" s="9">
        <f t="shared" ref="AG70:AG91" si="28">AF70*$AG$5</f>
        <v>0</v>
      </c>
      <c r="AH70" s="386"/>
      <c r="AI70" s="9">
        <f t="shared" ref="AI70:AI91" si="29">AH70*$AI$5</f>
        <v>0</v>
      </c>
      <c r="AJ70" s="10">
        <f>AE70+'2025.11'!AJ70</f>
        <v>1</v>
      </c>
      <c r="AK70" s="334">
        <f>AF70+'2025.11'!AK70</f>
        <v>0</v>
      </c>
      <c r="AL70" s="9">
        <f>AG70+'2025.11'!AL70</f>
        <v>0</v>
      </c>
      <c r="AM70" s="334">
        <f>AH70+'2025.11'!AM70</f>
        <v>32</v>
      </c>
      <c r="AN70" s="9">
        <f>AI70+'2025.11'!AN70</f>
        <v>12800</v>
      </c>
      <c r="AO70" s="3"/>
      <c r="AP70" s="11"/>
      <c r="AQ70" s="11">
        <f>AO70+'2025.11'!AQ70</f>
        <v>0</v>
      </c>
      <c r="AR70" s="11">
        <f>AP70+'2025.11'!AR70</f>
        <v>0</v>
      </c>
      <c r="AS70" s="4"/>
      <c r="AT70" s="11"/>
      <c r="AU70" s="11"/>
      <c r="AV70" s="11"/>
      <c r="AW70" s="11">
        <f>AS70+'2025.11'!AW70</f>
        <v>0</v>
      </c>
      <c r="AX70" s="11">
        <f>AT70+'2025.11'!AX70</f>
        <v>0</v>
      </c>
      <c r="AY70" s="11">
        <f>AU70+'2025.11'!AY70</f>
        <v>0</v>
      </c>
      <c r="AZ70" s="11">
        <f>AV70+'2025.11'!AZ70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2">
        <f t="shared" si="30"/>
        <v>0</v>
      </c>
      <c r="H71" s="269">
        <f t="shared" si="30"/>
        <v>0</v>
      </c>
      <c r="I71" s="280">
        <f t="shared" si="30"/>
        <v>0</v>
      </c>
      <c r="J71" s="280">
        <f t="shared" si="30"/>
        <v>0</v>
      </c>
      <c r="K71" s="280">
        <f t="shared" si="30"/>
        <v>0</v>
      </c>
      <c r="L71" s="280">
        <f t="shared" si="30"/>
        <v>0</v>
      </c>
      <c r="M71" s="275">
        <f t="shared" si="30"/>
        <v>0</v>
      </c>
      <c r="N71" s="208">
        <f t="shared" si="30"/>
        <v>0</v>
      </c>
      <c r="O71" s="305">
        <f t="shared" si="30"/>
        <v>0</v>
      </c>
      <c r="P71" s="205">
        <f t="shared" ref="P71:Q71" si="31">SUM(P63:P70)</f>
        <v>0</v>
      </c>
      <c r="Q71" s="300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7">
        <f t="shared" si="30"/>
        <v>0</v>
      </c>
      <c r="AB71" s="407">
        <f t="shared" si="30"/>
        <v>0</v>
      </c>
      <c r="AC71" s="115">
        <f t="shared" si="30"/>
        <v>2533012</v>
      </c>
      <c r="AD71" s="116">
        <f t="shared" si="30"/>
        <v>17060.801179079353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13</v>
      </c>
      <c r="AK71" s="335">
        <f t="shared" si="32"/>
        <v>9</v>
      </c>
      <c r="AL71" s="109">
        <f t="shared" si="32"/>
        <v>1800</v>
      </c>
      <c r="AM71" s="335">
        <f t="shared" si="32"/>
        <v>642</v>
      </c>
      <c r="AN71" s="109">
        <f t="shared" si="32"/>
        <v>256800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6</v>
      </c>
      <c r="AX71" s="112">
        <f t="shared" ref="AX71:AZ71" si="34">SUM(AX63:AX70)</f>
        <v>310</v>
      </c>
      <c r="AY71" s="112">
        <f t="shared" si="34"/>
        <v>1139</v>
      </c>
      <c r="AZ71" s="112">
        <f t="shared" si="34"/>
        <v>26</v>
      </c>
    </row>
    <row r="72" spans="1:52" s="1" customFormat="1">
      <c r="A72" s="525">
        <v>6</v>
      </c>
      <c r="B72" s="525">
        <v>1</v>
      </c>
      <c r="C72" s="16" t="s">
        <v>120</v>
      </c>
      <c r="D72" s="18"/>
      <c r="E72" s="19"/>
      <c r="F72" s="252"/>
      <c r="G72" s="257"/>
      <c r="H72" s="245"/>
      <c r="I72" s="241"/>
      <c r="J72" s="241"/>
      <c r="K72" s="241"/>
      <c r="L72" s="241"/>
      <c r="M72" s="249"/>
      <c r="N72" s="203"/>
      <c r="O72" s="301"/>
      <c r="P72" s="203"/>
      <c r="Q72" s="301"/>
      <c r="R72" s="65"/>
      <c r="S72" s="66"/>
      <c r="T72" s="66"/>
      <c r="U72" s="66"/>
      <c r="V72" s="66"/>
      <c r="W72" s="66"/>
      <c r="X72" s="66"/>
      <c r="Y72" s="224"/>
      <c r="Z72" s="212"/>
      <c r="AA72" s="391"/>
      <c r="AB72" s="408"/>
      <c r="AC72" s="98">
        <f>AA72+'2025.11'!AC72</f>
        <v>0</v>
      </c>
      <c r="AD72" s="99">
        <f>AB72+'2025.11'!AD72</f>
        <v>0</v>
      </c>
      <c r="AE72" s="5"/>
      <c r="AF72" s="2"/>
      <c r="AG72" s="9">
        <f t="shared" si="28"/>
        <v>0</v>
      </c>
      <c r="AH72" s="2"/>
      <c r="AI72" s="9">
        <f t="shared" si="29"/>
        <v>0</v>
      </c>
      <c r="AJ72" s="10">
        <f>AE72+'2025.11'!AJ72</f>
        <v>0</v>
      </c>
      <c r="AK72" s="334">
        <f>AF72+'2025.11'!AK72</f>
        <v>0</v>
      </c>
      <c r="AL72" s="9">
        <f>AG72+'2025.11'!AL72</f>
        <v>0</v>
      </c>
      <c r="AM72" s="334">
        <f>AH72+'2025.11'!AM72</f>
        <v>0</v>
      </c>
      <c r="AN72" s="9">
        <f>AI72+'2025.11'!AN72</f>
        <v>0</v>
      </c>
      <c r="AO72" s="6"/>
      <c r="AP72" s="11"/>
      <c r="AQ72" s="11">
        <f>AO72+'2025.11'!AQ72</f>
        <v>0</v>
      </c>
      <c r="AR72" s="11">
        <f>AP72+'2025.11'!AR72</f>
        <v>0</v>
      </c>
      <c r="AS72" s="4"/>
      <c r="AT72" s="11"/>
      <c r="AU72" s="11"/>
      <c r="AV72" s="11"/>
      <c r="AW72" s="11">
        <f>AS72+'2025.11'!AW72</f>
        <v>0</v>
      </c>
      <c r="AX72" s="11">
        <f>AT72+'2025.11'!AX72</f>
        <v>0</v>
      </c>
      <c r="AY72" s="11">
        <f>AU72+'2025.11'!AY72</f>
        <v>0</v>
      </c>
      <c r="AZ72" s="11">
        <f>AV72+'2025.11'!AZ72</f>
        <v>0</v>
      </c>
    </row>
    <row r="73" spans="1:52" s="1" customFormat="1">
      <c r="A73" s="526"/>
      <c r="B73" s="526"/>
      <c r="C73" s="16" t="s">
        <v>121</v>
      </c>
      <c r="D73" s="18"/>
      <c r="E73" s="19"/>
      <c r="F73" s="252"/>
      <c r="G73" s="257"/>
      <c r="H73" s="245"/>
      <c r="I73" s="241"/>
      <c r="J73" s="241"/>
      <c r="K73" s="241"/>
      <c r="L73" s="241"/>
      <c r="M73" s="249"/>
      <c r="N73" s="203"/>
      <c r="O73" s="301"/>
      <c r="P73" s="203"/>
      <c r="Q73" s="301"/>
      <c r="R73" s="65"/>
      <c r="S73" s="66"/>
      <c r="T73" s="66"/>
      <c r="U73" s="66"/>
      <c r="V73" s="66"/>
      <c r="W73" s="66"/>
      <c r="X73" s="66"/>
      <c r="Y73" s="224"/>
      <c r="Z73" s="212"/>
      <c r="AA73" s="391"/>
      <c r="AB73" s="408"/>
      <c r="AC73" s="98">
        <f>AA73+'2025.11'!AC73</f>
        <v>0</v>
      </c>
      <c r="AD73" s="99">
        <f>AB73+'2025.11'!AD73</f>
        <v>0</v>
      </c>
      <c r="AE73" s="5"/>
      <c r="AF73" s="5"/>
      <c r="AG73" s="9">
        <f t="shared" si="28"/>
        <v>0</v>
      </c>
      <c r="AH73" s="5"/>
      <c r="AI73" s="9">
        <f t="shared" si="29"/>
        <v>0</v>
      </c>
      <c r="AJ73" s="10">
        <f>AE73+'2025.11'!AJ73</f>
        <v>2</v>
      </c>
      <c r="AK73" s="334">
        <f>AF73+'2025.11'!AK73</f>
        <v>1</v>
      </c>
      <c r="AL73" s="9">
        <f>AG73+'2025.11'!AL73</f>
        <v>200</v>
      </c>
      <c r="AM73" s="334">
        <f>AH73+'2025.11'!AM73</f>
        <v>58</v>
      </c>
      <c r="AN73" s="9">
        <f>AI73+'2025.11'!AN73</f>
        <v>23200</v>
      </c>
      <c r="AO73" s="6"/>
      <c r="AP73" s="11"/>
      <c r="AQ73" s="11">
        <f>AO73+'2025.11'!AQ73</f>
        <v>0</v>
      </c>
      <c r="AR73" s="11">
        <f>AP73+'2025.11'!AR73</f>
        <v>0</v>
      </c>
      <c r="AS73" s="4"/>
      <c r="AT73" s="11"/>
      <c r="AU73" s="11"/>
      <c r="AV73" s="11"/>
      <c r="AW73" s="11">
        <f>AS73+'2025.11'!AW73</f>
        <v>0</v>
      </c>
      <c r="AX73" s="11">
        <f>AT73+'2025.11'!AX73</f>
        <v>0</v>
      </c>
      <c r="AY73" s="11">
        <f>AU73+'2025.11'!AY73</f>
        <v>0</v>
      </c>
      <c r="AZ73" s="11">
        <f>AV73+'2025.11'!AZ73</f>
        <v>0</v>
      </c>
    </row>
    <row r="74" spans="1:52" s="1" customFormat="1">
      <c r="A74" s="526"/>
      <c r="B74" s="527"/>
      <c r="C74" s="16" t="s">
        <v>122</v>
      </c>
      <c r="D74" s="18"/>
      <c r="E74" s="19"/>
      <c r="F74" s="252"/>
      <c r="G74" s="257"/>
      <c r="H74" s="245"/>
      <c r="I74" s="241"/>
      <c r="J74" s="241"/>
      <c r="K74" s="241"/>
      <c r="L74" s="241"/>
      <c r="M74" s="249"/>
      <c r="N74" s="203"/>
      <c r="O74" s="301"/>
      <c r="P74" s="203"/>
      <c r="Q74" s="301"/>
      <c r="R74" s="65"/>
      <c r="S74" s="66"/>
      <c r="T74" s="66"/>
      <c r="U74" s="66"/>
      <c r="V74" s="66"/>
      <c r="W74" s="66"/>
      <c r="X74" s="66"/>
      <c r="Y74" s="224"/>
      <c r="Z74" s="212"/>
      <c r="AA74" s="391"/>
      <c r="AB74" s="408"/>
      <c r="AC74" s="98">
        <f>AA74+'2025.11'!AC74</f>
        <v>0</v>
      </c>
      <c r="AD74" s="99">
        <f>AB74+'2025.11'!AD74</f>
        <v>0</v>
      </c>
      <c r="AE74" s="5"/>
      <c r="AF74" s="5"/>
      <c r="AG74" s="9">
        <f t="shared" si="28"/>
        <v>0</v>
      </c>
      <c r="AH74" s="385"/>
      <c r="AI74" s="9">
        <f t="shared" si="29"/>
        <v>0</v>
      </c>
      <c r="AJ74" s="10">
        <f>AE74+'2025.11'!AJ74</f>
        <v>2</v>
      </c>
      <c r="AK74" s="334">
        <f>AF74+'2025.11'!AK74</f>
        <v>0</v>
      </c>
      <c r="AL74" s="9">
        <f>AG74+'2025.11'!AL74</f>
        <v>0</v>
      </c>
      <c r="AM74" s="334">
        <f>AH74+'2025.11'!AM74</f>
        <v>115</v>
      </c>
      <c r="AN74" s="9">
        <f>AI74+'2025.11'!AN74</f>
        <v>46000</v>
      </c>
      <c r="AO74" s="3"/>
      <c r="AP74" s="11"/>
      <c r="AQ74" s="11">
        <f>AO74+'2025.11'!AQ74</f>
        <v>0</v>
      </c>
      <c r="AR74" s="11">
        <f>AP74+'2025.11'!AR74</f>
        <v>0</v>
      </c>
      <c r="AS74" s="4"/>
      <c r="AT74" s="11"/>
      <c r="AU74" s="11"/>
      <c r="AV74" s="11"/>
      <c r="AW74" s="11">
        <f>AS74+'2025.11'!AW74</f>
        <v>0</v>
      </c>
      <c r="AX74" s="11">
        <f>AT74+'2025.11'!AX74</f>
        <v>0</v>
      </c>
      <c r="AY74" s="11">
        <f>AU74+'2025.11'!AY74</f>
        <v>0</v>
      </c>
      <c r="AZ74" s="11">
        <f>AV74+'2025.11'!AZ74</f>
        <v>0</v>
      </c>
    </row>
    <row r="75" spans="1:52" s="1" customFormat="1">
      <c r="A75" s="526"/>
      <c r="B75" s="528">
        <v>2</v>
      </c>
      <c r="C75" s="16" t="s">
        <v>123</v>
      </c>
      <c r="D75" s="18"/>
      <c r="E75" s="19"/>
      <c r="F75" s="252"/>
      <c r="G75" s="257"/>
      <c r="H75" s="245"/>
      <c r="I75" s="241"/>
      <c r="J75" s="241"/>
      <c r="K75" s="241"/>
      <c r="L75" s="241"/>
      <c r="M75" s="249"/>
      <c r="N75" s="203"/>
      <c r="O75" s="301"/>
      <c r="P75" s="203"/>
      <c r="Q75" s="301"/>
      <c r="R75" s="65"/>
      <c r="S75" s="66"/>
      <c r="T75" s="66"/>
      <c r="U75" s="66"/>
      <c r="V75" s="66"/>
      <c r="W75" s="66"/>
      <c r="X75" s="66"/>
      <c r="Y75" s="224"/>
      <c r="Z75" s="212"/>
      <c r="AA75" s="391"/>
      <c r="AB75" s="408"/>
      <c r="AC75" s="98">
        <f>AA75+'2025.11'!AC75</f>
        <v>0</v>
      </c>
      <c r="AD75" s="99">
        <f>AB75+'2025.11'!AD75</f>
        <v>0</v>
      </c>
      <c r="AE75" s="5"/>
      <c r="AF75" s="5"/>
      <c r="AG75" s="9">
        <f t="shared" si="28"/>
        <v>0</v>
      </c>
      <c r="AH75" s="385"/>
      <c r="AI75" s="9">
        <f t="shared" si="29"/>
        <v>0</v>
      </c>
      <c r="AJ75" s="10">
        <f>AE75+'2025.11'!AJ75</f>
        <v>1</v>
      </c>
      <c r="AK75" s="334">
        <f>AF75+'2025.11'!AK75</f>
        <v>2</v>
      </c>
      <c r="AL75" s="9">
        <f>AG75+'2025.11'!AL75</f>
        <v>400</v>
      </c>
      <c r="AM75" s="334">
        <f>AH75+'2025.11'!AM75</f>
        <v>100</v>
      </c>
      <c r="AN75" s="9">
        <f>AI75+'2025.11'!AN75</f>
        <v>40000</v>
      </c>
      <c r="AO75" s="3"/>
      <c r="AP75" s="11"/>
      <c r="AQ75" s="11">
        <f>AO75+'2025.11'!AQ75</f>
        <v>0</v>
      </c>
      <c r="AR75" s="11">
        <f>AP75+'2025.11'!AR75</f>
        <v>0</v>
      </c>
      <c r="AS75" s="4"/>
      <c r="AT75" s="11"/>
      <c r="AU75" s="11"/>
      <c r="AV75" s="11"/>
      <c r="AW75" s="11">
        <f>AS75+'2025.11'!AW75</f>
        <v>0</v>
      </c>
      <c r="AX75" s="11">
        <f>AT75+'2025.11'!AX75</f>
        <v>0</v>
      </c>
      <c r="AY75" s="11">
        <f>AU75+'2025.11'!AY75</f>
        <v>0</v>
      </c>
      <c r="AZ75" s="11">
        <f>AV75+'2025.11'!AZ75</f>
        <v>0</v>
      </c>
    </row>
    <row r="76" spans="1:52" s="1" customFormat="1">
      <c r="A76" s="526"/>
      <c r="B76" s="528"/>
      <c r="C76" s="16" t="s">
        <v>124</v>
      </c>
      <c r="D76" s="18"/>
      <c r="E76" s="19"/>
      <c r="F76" s="252"/>
      <c r="G76" s="257"/>
      <c r="H76" s="245"/>
      <c r="I76" s="241"/>
      <c r="J76" s="241"/>
      <c r="K76" s="241"/>
      <c r="L76" s="241"/>
      <c r="M76" s="249"/>
      <c r="N76" s="203"/>
      <c r="O76" s="301"/>
      <c r="P76" s="203"/>
      <c r="Q76" s="301"/>
      <c r="R76" s="65"/>
      <c r="S76" s="66"/>
      <c r="T76" s="66"/>
      <c r="U76" s="66"/>
      <c r="V76" s="66"/>
      <c r="W76" s="66"/>
      <c r="X76" s="66"/>
      <c r="Y76" s="224"/>
      <c r="Z76" s="212"/>
      <c r="AA76" s="391"/>
      <c r="AB76" s="408"/>
      <c r="AC76" s="98">
        <f>AA76+'2025.11'!AC76</f>
        <v>0</v>
      </c>
      <c r="AD76" s="99">
        <f>AB76+'2025.11'!AD76</f>
        <v>0</v>
      </c>
      <c r="AE76" s="5"/>
      <c r="AF76" s="5"/>
      <c r="AG76" s="9">
        <f t="shared" si="28"/>
        <v>0</v>
      </c>
      <c r="AH76" s="385"/>
      <c r="AI76" s="9">
        <f t="shared" si="29"/>
        <v>0</v>
      </c>
      <c r="AJ76" s="10">
        <f>AE76+'2025.11'!AJ76</f>
        <v>1</v>
      </c>
      <c r="AK76" s="334">
        <f>AF76+'2025.11'!AK76</f>
        <v>1</v>
      </c>
      <c r="AL76" s="9">
        <f>AG76+'2025.11'!AL76</f>
        <v>200</v>
      </c>
      <c r="AM76" s="334">
        <f>AH76+'2025.11'!AM76</f>
        <v>97</v>
      </c>
      <c r="AN76" s="9">
        <f>AI76+'2025.11'!AN76</f>
        <v>38800</v>
      </c>
      <c r="AO76" s="3"/>
      <c r="AP76" s="11"/>
      <c r="AQ76" s="11">
        <f>AO76+'2025.11'!AQ76</f>
        <v>0</v>
      </c>
      <c r="AR76" s="11">
        <f>AP76+'2025.11'!AR76</f>
        <v>0</v>
      </c>
      <c r="AS76" s="4"/>
      <c r="AT76" s="11"/>
      <c r="AU76" s="11"/>
      <c r="AV76" s="11"/>
      <c r="AW76" s="11">
        <f>AS76+'2025.11'!AW76</f>
        <v>0</v>
      </c>
      <c r="AX76" s="11">
        <f>AT76+'2025.11'!AX76</f>
        <v>0</v>
      </c>
      <c r="AY76" s="11">
        <f>AU76+'2025.11'!AY76</f>
        <v>0</v>
      </c>
      <c r="AZ76" s="11">
        <f>AV76+'2025.11'!AZ76</f>
        <v>0</v>
      </c>
    </row>
    <row r="77" spans="1:52" s="1" customFormat="1">
      <c r="A77" s="526"/>
      <c r="B77" s="528"/>
      <c r="C77" s="16" t="s">
        <v>125</v>
      </c>
      <c r="D77" s="18"/>
      <c r="E77" s="19"/>
      <c r="F77" s="252"/>
      <c r="G77" s="257"/>
      <c r="H77" s="245"/>
      <c r="I77" s="241"/>
      <c r="J77" s="241"/>
      <c r="K77" s="241"/>
      <c r="L77" s="241"/>
      <c r="M77" s="249"/>
      <c r="N77" s="203"/>
      <c r="O77" s="301"/>
      <c r="P77" s="203"/>
      <c r="Q77" s="301"/>
      <c r="R77" s="65"/>
      <c r="S77" s="66"/>
      <c r="T77" s="66"/>
      <c r="U77" s="66"/>
      <c r="V77" s="66"/>
      <c r="W77" s="66"/>
      <c r="X77" s="66"/>
      <c r="Y77" s="224"/>
      <c r="Z77" s="212"/>
      <c r="AA77" s="391"/>
      <c r="AB77" s="408"/>
      <c r="AC77" s="98">
        <f>AA77+'2025.11'!AC77</f>
        <v>0</v>
      </c>
      <c r="AD77" s="99">
        <f>AB77+'2025.11'!AD77</f>
        <v>0</v>
      </c>
      <c r="AE77" s="5"/>
      <c r="AF77" s="5"/>
      <c r="AG77" s="9">
        <f t="shared" si="28"/>
        <v>0</v>
      </c>
      <c r="AH77" s="385"/>
      <c r="AI77" s="9">
        <f t="shared" si="29"/>
        <v>0</v>
      </c>
      <c r="AJ77" s="10">
        <f>AE77+'2025.11'!AJ77</f>
        <v>0</v>
      </c>
      <c r="AK77" s="334">
        <f>AF77+'2025.11'!AK77</f>
        <v>0</v>
      </c>
      <c r="AL77" s="9">
        <f>AG77+'2025.11'!AL77</f>
        <v>0</v>
      </c>
      <c r="AM77" s="334">
        <f>AH77+'2025.11'!AM77</f>
        <v>0</v>
      </c>
      <c r="AN77" s="9">
        <f>AI77+'2025.11'!AN77</f>
        <v>0</v>
      </c>
      <c r="AO77" s="3"/>
      <c r="AP77" s="11"/>
      <c r="AQ77" s="11">
        <f>AO77+'2025.11'!AQ77</f>
        <v>0</v>
      </c>
      <c r="AR77" s="11">
        <f>AP77+'2025.11'!AR77</f>
        <v>0</v>
      </c>
      <c r="AS77" s="4"/>
      <c r="AT77" s="11"/>
      <c r="AU77" s="11"/>
      <c r="AV77" s="11"/>
      <c r="AW77" s="11">
        <f>AS77+'2025.11'!AW77</f>
        <v>0</v>
      </c>
      <c r="AX77" s="11">
        <f>AT77+'2025.11'!AX77</f>
        <v>0</v>
      </c>
      <c r="AY77" s="11">
        <f>AU77+'2025.11'!AY77</f>
        <v>0</v>
      </c>
      <c r="AZ77" s="11">
        <f>AV77+'2025.11'!AZ77</f>
        <v>0</v>
      </c>
    </row>
    <row r="78" spans="1:52" s="1" customFormat="1">
      <c r="A78" s="526"/>
      <c r="B78" s="528"/>
      <c r="C78" s="16" t="s">
        <v>126</v>
      </c>
      <c r="D78" s="18"/>
      <c r="E78" s="19"/>
      <c r="F78" s="252"/>
      <c r="G78" s="257"/>
      <c r="H78" s="245"/>
      <c r="I78" s="241"/>
      <c r="J78" s="241"/>
      <c r="K78" s="241"/>
      <c r="L78" s="241"/>
      <c r="M78" s="249"/>
      <c r="N78" s="203"/>
      <c r="O78" s="301"/>
      <c r="P78" s="203"/>
      <c r="Q78" s="301"/>
      <c r="R78" s="65"/>
      <c r="S78" s="66"/>
      <c r="T78" s="66"/>
      <c r="U78" s="66"/>
      <c r="V78" s="66"/>
      <c r="W78" s="66"/>
      <c r="X78" s="66"/>
      <c r="Y78" s="224"/>
      <c r="Z78" s="212"/>
      <c r="AA78" s="391"/>
      <c r="AB78" s="408"/>
      <c r="AC78" s="98">
        <f>AA78+'2025.11'!AC78</f>
        <v>0</v>
      </c>
      <c r="AD78" s="99">
        <f>AB78+'2025.11'!AD78</f>
        <v>0</v>
      </c>
      <c r="AE78" s="5"/>
      <c r="AF78" s="5"/>
      <c r="AG78" s="9">
        <f t="shared" si="28"/>
        <v>0</v>
      </c>
      <c r="AH78" s="385"/>
      <c r="AI78" s="9">
        <f t="shared" si="29"/>
        <v>0</v>
      </c>
      <c r="AJ78" s="10">
        <f>AE78+'2025.11'!AJ78</f>
        <v>0</v>
      </c>
      <c r="AK78" s="334">
        <f>AF78+'2025.11'!AK78</f>
        <v>0</v>
      </c>
      <c r="AL78" s="9">
        <f>AG78+'2025.11'!AL78</f>
        <v>0</v>
      </c>
      <c r="AM78" s="334">
        <f>AH78+'2025.11'!AM78</f>
        <v>0</v>
      </c>
      <c r="AN78" s="9">
        <f>AI78+'2025.11'!AN78</f>
        <v>0</v>
      </c>
      <c r="AO78" s="3"/>
      <c r="AP78" s="11"/>
      <c r="AQ78" s="11">
        <f>AO78+'2025.11'!AQ78</f>
        <v>0</v>
      </c>
      <c r="AR78" s="11">
        <f>AP78+'2025.11'!AR78</f>
        <v>0</v>
      </c>
      <c r="AS78" s="4"/>
      <c r="AT78" s="11"/>
      <c r="AU78" s="11"/>
      <c r="AV78" s="11"/>
      <c r="AW78" s="11">
        <f>AS78+'2025.11'!AW78</f>
        <v>0</v>
      </c>
      <c r="AX78" s="11">
        <f>AT78+'2025.11'!AX78</f>
        <v>0</v>
      </c>
      <c r="AY78" s="11">
        <f>AU78+'2025.11'!AY78</f>
        <v>0</v>
      </c>
      <c r="AZ78" s="11">
        <f>AV78+'2025.11'!AZ78</f>
        <v>0</v>
      </c>
    </row>
    <row r="79" spans="1:52" s="1" customFormat="1">
      <c r="A79" s="527"/>
      <c r="B79" s="528"/>
      <c r="C79" s="16" t="s">
        <v>127</v>
      </c>
      <c r="D79" s="18"/>
      <c r="E79" s="19"/>
      <c r="F79" s="253"/>
      <c r="G79" s="260"/>
      <c r="H79" s="246"/>
      <c r="I79" s="242"/>
      <c r="J79" s="242"/>
      <c r="K79" s="242"/>
      <c r="L79" s="242"/>
      <c r="M79" s="250"/>
      <c r="N79" s="206"/>
      <c r="O79" s="302"/>
      <c r="P79" s="206"/>
      <c r="Q79" s="302"/>
      <c r="R79" s="65"/>
      <c r="S79" s="66"/>
      <c r="T79" s="66"/>
      <c r="U79" s="67"/>
      <c r="V79" s="67"/>
      <c r="W79" s="67"/>
      <c r="X79" s="67"/>
      <c r="Y79" s="225"/>
      <c r="Z79" s="215"/>
      <c r="AA79" s="391"/>
      <c r="AB79" s="408"/>
      <c r="AC79" s="98">
        <f>AA79+'2025.11'!AC79</f>
        <v>757837</v>
      </c>
      <c r="AD79" s="99">
        <f>AB79+'2025.11'!AD79</f>
        <v>5140</v>
      </c>
      <c r="AE79" s="5"/>
      <c r="AF79" s="8"/>
      <c r="AG79" s="9">
        <f t="shared" si="28"/>
        <v>0</v>
      </c>
      <c r="AH79" s="386"/>
      <c r="AI79" s="9">
        <f t="shared" si="29"/>
        <v>0</v>
      </c>
      <c r="AJ79" s="10">
        <f>AE79+'2025.11'!AJ79</f>
        <v>1</v>
      </c>
      <c r="AK79" s="334">
        <f>AF79+'2025.11'!AK79</f>
        <v>0</v>
      </c>
      <c r="AL79" s="9">
        <f>AG79+'2025.11'!AL79</f>
        <v>0</v>
      </c>
      <c r="AM79" s="334">
        <f>AH79+'2025.11'!AM79</f>
        <v>56</v>
      </c>
      <c r="AN79" s="9">
        <f>AI79+'2025.11'!AN79</f>
        <v>22400</v>
      </c>
      <c r="AO79" s="3"/>
      <c r="AP79" s="11"/>
      <c r="AQ79" s="11">
        <f>AO79+'2025.11'!AQ79</f>
        <v>0</v>
      </c>
      <c r="AR79" s="11">
        <f>AP79+'2025.11'!AR79</f>
        <v>0</v>
      </c>
      <c r="AS79" s="4"/>
      <c r="AT79" s="11"/>
      <c r="AU79" s="11"/>
      <c r="AV79" s="11"/>
      <c r="AW79" s="11">
        <f>AS79+'2025.11'!AW79</f>
        <v>0</v>
      </c>
      <c r="AX79" s="11">
        <f>AT79+'2025.11'!AX79</f>
        <v>0</v>
      </c>
      <c r="AY79" s="11">
        <f>AU79+'2025.11'!AY79</f>
        <v>0</v>
      </c>
      <c r="AZ79" s="11">
        <f>AV79+'2025.11'!AZ79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2">
        <f>SUM(G72:G79)</f>
        <v>0</v>
      </c>
      <c r="H80" s="269">
        <f t="shared" ref="H80:N80" si="35">SUM(H72:H79)</f>
        <v>0</v>
      </c>
      <c r="I80" s="280">
        <f t="shared" si="35"/>
        <v>0</v>
      </c>
      <c r="J80" s="280">
        <f t="shared" si="35"/>
        <v>0</v>
      </c>
      <c r="K80" s="280">
        <f t="shared" si="35"/>
        <v>0</v>
      </c>
      <c r="L80" s="280">
        <f t="shared" si="35"/>
        <v>0</v>
      </c>
      <c r="M80" s="275">
        <f t="shared" si="35"/>
        <v>0</v>
      </c>
      <c r="N80" s="208">
        <f t="shared" si="35"/>
        <v>0</v>
      </c>
      <c r="O80" s="305">
        <f t="shared" ref="O80:AF80" si="36">SUM(O72:O79)</f>
        <v>0</v>
      </c>
      <c r="P80" s="205">
        <f t="shared" si="36"/>
        <v>0</v>
      </c>
      <c r="Q80" s="300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7">
        <f t="shared" si="36"/>
        <v>0</v>
      </c>
      <c r="AB80" s="407">
        <f t="shared" si="36"/>
        <v>0</v>
      </c>
      <c r="AC80" s="115">
        <f t="shared" si="36"/>
        <v>757837</v>
      </c>
      <c r="AD80" s="116">
        <f t="shared" si="36"/>
        <v>5140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7</v>
      </c>
      <c r="AK80" s="335">
        <f t="shared" si="37"/>
        <v>4</v>
      </c>
      <c r="AL80" s="109">
        <f t="shared" si="37"/>
        <v>800</v>
      </c>
      <c r="AM80" s="335">
        <f t="shared" si="37"/>
        <v>426</v>
      </c>
      <c r="AN80" s="109">
        <f t="shared" si="37"/>
        <v>170400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0</v>
      </c>
      <c r="AR80" s="101">
        <f t="shared" si="38"/>
        <v>0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>
      <c r="A81" s="525">
        <v>7</v>
      </c>
      <c r="B81" s="525">
        <v>1</v>
      </c>
      <c r="C81" s="16" t="s">
        <v>128</v>
      </c>
      <c r="D81" s="18"/>
      <c r="E81" s="19"/>
      <c r="F81" s="252"/>
      <c r="G81" s="257"/>
      <c r="H81" s="245"/>
      <c r="I81" s="241"/>
      <c r="J81" s="241"/>
      <c r="K81" s="241"/>
      <c r="L81" s="241"/>
      <c r="M81" s="249"/>
      <c r="N81" s="203"/>
      <c r="O81" s="301"/>
      <c r="P81" s="203"/>
      <c r="Q81" s="301"/>
      <c r="R81" s="65"/>
      <c r="S81" s="66"/>
      <c r="T81" s="66"/>
      <c r="U81" s="66"/>
      <c r="V81" s="66"/>
      <c r="W81" s="66"/>
      <c r="X81" s="66"/>
      <c r="Y81" s="224"/>
      <c r="Z81" s="212"/>
      <c r="AA81" s="391"/>
      <c r="AB81" s="408"/>
      <c r="AC81" s="98">
        <f>AA81+'2025.11'!AC81</f>
        <v>0</v>
      </c>
      <c r="AD81" s="99">
        <f>AB81+'2025.11'!AD81</f>
        <v>0</v>
      </c>
      <c r="AE81" s="5"/>
      <c r="AF81" s="2"/>
      <c r="AG81" s="9">
        <f t="shared" si="28"/>
        <v>0</v>
      </c>
      <c r="AH81" s="384"/>
      <c r="AI81" s="9">
        <f t="shared" si="29"/>
        <v>0</v>
      </c>
      <c r="AJ81" s="10">
        <f>AE81+'2025.11'!AJ81</f>
        <v>0</v>
      </c>
      <c r="AK81" s="334">
        <f>AF81+'2025.11'!AK81</f>
        <v>0</v>
      </c>
      <c r="AL81" s="9">
        <f>AG81+'2025.11'!AL81</f>
        <v>0</v>
      </c>
      <c r="AM81" s="334">
        <f>AH81+'2025.11'!AM81</f>
        <v>0</v>
      </c>
      <c r="AN81" s="9">
        <f>AI81+'2025.11'!AN81</f>
        <v>0</v>
      </c>
      <c r="AO81" s="3"/>
      <c r="AP81" s="11"/>
      <c r="AQ81" s="11">
        <f>AO81+'2025.11'!AQ81</f>
        <v>0</v>
      </c>
      <c r="AR81" s="11">
        <f>AP81+'2025.11'!AR81</f>
        <v>0</v>
      </c>
      <c r="AS81" s="4"/>
      <c r="AT81" s="119"/>
      <c r="AU81" s="119"/>
      <c r="AV81" s="119"/>
      <c r="AW81" s="11">
        <f>AS81+'2025.11'!AW81</f>
        <v>0</v>
      </c>
      <c r="AX81" s="11">
        <f>AT81+'2025.11'!AX81</f>
        <v>0</v>
      </c>
      <c r="AY81" s="11">
        <f>AU81+'2025.11'!AY81</f>
        <v>0</v>
      </c>
      <c r="AZ81" s="11">
        <f>AV81+'2025.11'!AZ81</f>
        <v>0</v>
      </c>
    </row>
    <row r="82" spans="1:52" s="1" customFormat="1">
      <c r="A82" s="526"/>
      <c r="B82" s="526"/>
      <c r="C82" s="16" t="s">
        <v>129</v>
      </c>
      <c r="D82" s="18"/>
      <c r="E82" s="19"/>
      <c r="F82" s="252"/>
      <c r="G82" s="257"/>
      <c r="H82" s="245"/>
      <c r="I82" s="241"/>
      <c r="J82" s="241"/>
      <c r="K82" s="241"/>
      <c r="L82" s="241"/>
      <c r="M82" s="249"/>
      <c r="N82" s="203"/>
      <c r="O82" s="301"/>
      <c r="P82" s="203"/>
      <c r="Q82" s="301"/>
      <c r="R82" s="65"/>
      <c r="S82" s="66"/>
      <c r="T82" s="66"/>
      <c r="U82" s="66"/>
      <c r="V82" s="66"/>
      <c r="W82" s="66"/>
      <c r="X82" s="66"/>
      <c r="Y82" s="224"/>
      <c r="Z82" s="212"/>
      <c r="AA82" s="391"/>
      <c r="AB82" s="408"/>
      <c r="AC82" s="98">
        <f>AA82+'2025.11'!AC82</f>
        <v>0</v>
      </c>
      <c r="AD82" s="99">
        <f>AB82+'2025.11'!AD82</f>
        <v>0</v>
      </c>
      <c r="AE82" s="5"/>
      <c r="AF82" s="5"/>
      <c r="AG82" s="9">
        <f t="shared" si="28"/>
        <v>0</v>
      </c>
      <c r="AH82" s="385"/>
      <c r="AI82" s="9">
        <f t="shared" si="29"/>
        <v>0</v>
      </c>
      <c r="AJ82" s="10">
        <f>AE82+'2025.11'!AJ82</f>
        <v>2</v>
      </c>
      <c r="AK82" s="334">
        <f>AF82+'2025.11'!AK82</f>
        <v>0</v>
      </c>
      <c r="AL82" s="9">
        <f>AG82+'2025.11'!AL82</f>
        <v>0</v>
      </c>
      <c r="AM82" s="334">
        <f>AH82+'2025.11'!AM82</f>
        <v>69</v>
      </c>
      <c r="AN82" s="9">
        <f>AI82+'2025.11'!AN82</f>
        <v>27600</v>
      </c>
      <c r="AO82" s="7"/>
      <c r="AP82" s="11"/>
      <c r="AQ82" s="11">
        <f>AO82+'2025.11'!AQ82</f>
        <v>88</v>
      </c>
      <c r="AR82" s="11">
        <f>AP82+'2025.11'!AR82</f>
        <v>0</v>
      </c>
      <c r="AS82" s="4"/>
      <c r="AT82" s="119"/>
      <c r="AU82" s="119"/>
      <c r="AV82" s="119"/>
      <c r="AW82" s="11">
        <f>AS82+'2025.11'!AW82</f>
        <v>2</v>
      </c>
      <c r="AX82" s="11">
        <f>AT82+'2025.11'!AX82</f>
        <v>135</v>
      </c>
      <c r="AY82" s="11">
        <f>AU82+'2025.11'!AY82</f>
        <v>103</v>
      </c>
      <c r="AZ82" s="11">
        <f>AV82+'2025.11'!AZ82</f>
        <v>19</v>
      </c>
    </row>
    <row r="83" spans="1:52" s="1" customFormat="1">
      <c r="A83" s="526"/>
      <c r="B83" s="527"/>
      <c r="C83" s="16" t="s">
        <v>130</v>
      </c>
      <c r="D83" s="18"/>
      <c r="E83" s="19"/>
      <c r="F83" s="252"/>
      <c r="G83" s="257"/>
      <c r="H83" s="245"/>
      <c r="I83" s="241"/>
      <c r="J83" s="241"/>
      <c r="K83" s="241"/>
      <c r="L83" s="241"/>
      <c r="M83" s="249"/>
      <c r="N83" s="203"/>
      <c r="O83" s="301"/>
      <c r="P83" s="203"/>
      <c r="Q83" s="301"/>
      <c r="R83" s="65"/>
      <c r="S83" s="66"/>
      <c r="T83" s="66"/>
      <c r="U83" s="66"/>
      <c r="V83" s="66"/>
      <c r="W83" s="66"/>
      <c r="X83" s="66"/>
      <c r="Y83" s="224"/>
      <c r="Z83" s="212"/>
      <c r="AA83" s="391"/>
      <c r="AB83" s="408"/>
      <c r="AC83" s="98">
        <f>AA83+'2025.11'!AC83</f>
        <v>0</v>
      </c>
      <c r="AD83" s="99">
        <f>AB83+'2025.11'!AD83</f>
        <v>0</v>
      </c>
      <c r="AE83" s="5"/>
      <c r="AF83" s="5"/>
      <c r="AG83" s="9">
        <f t="shared" si="28"/>
        <v>0</v>
      </c>
      <c r="AH83" s="385"/>
      <c r="AI83" s="9">
        <f t="shared" si="29"/>
        <v>0</v>
      </c>
      <c r="AJ83" s="10">
        <f>AE83+'2025.11'!AJ83</f>
        <v>0</v>
      </c>
      <c r="AK83" s="334">
        <f>AF83+'2025.11'!AK83</f>
        <v>0</v>
      </c>
      <c r="AL83" s="9">
        <f>AG83+'2025.11'!AL83</f>
        <v>0</v>
      </c>
      <c r="AM83" s="334">
        <f>AH83+'2025.11'!AM83</f>
        <v>0</v>
      </c>
      <c r="AN83" s="9">
        <f>AI83+'2025.11'!AN83</f>
        <v>0</v>
      </c>
      <c r="AO83" s="3"/>
      <c r="AP83" s="11"/>
      <c r="AQ83" s="11">
        <f>AO83+'2025.11'!AQ83</f>
        <v>1</v>
      </c>
      <c r="AR83" s="11">
        <f>AP83+'2025.11'!AR83</f>
        <v>0</v>
      </c>
      <c r="AS83" s="4"/>
      <c r="AT83" s="119"/>
      <c r="AU83" s="119"/>
      <c r="AV83" s="119"/>
      <c r="AW83" s="11">
        <f>AS83+'2025.11'!AW83</f>
        <v>0</v>
      </c>
      <c r="AX83" s="11">
        <f>AT83+'2025.11'!AX83</f>
        <v>0</v>
      </c>
      <c r="AY83" s="11">
        <f>AU83+'2025.11'!AY83</f>
        <v>0</v>
      </c>
      <c r="AZ83" s="11">
        <f>AV83+'2025.11'!AZ83</f>
        <v>0</v>
      </c>
    </row>
    <row r="84" spans="1:52" s="1" customFormat="1">
      <c r="A84" s="526"/>
      <c r="B84" s="528">
        <v>2</v>
      </c>
      <c r="C84" s="16" t="s">
        <v>131</v>
      </c>
      <c r="D84" s="18"/>
      <c r="E84" s="19"/>
      <c r="F84" s="252"/>
      <c r="G84" s="257"/>
      <c r="H84" s="245"/>
      <c r="I84" s="241"/>
      <c r="J84" s="241"/>
      <c r="K84" s="241"/>
      <c r="L84" s="241"/>
      <c r="M84" s="249"/>
      <c r="N84" s="203"/>
      <c r="O84" s="301"/>
      <c r="P84" s="203"/>
      <c r="Q84" s="301"/>
      <c r="R84" s="65"/>
      <c r="S84" s="66"/>
      <c r="T84" s="66"/>
      <c r="U84" s="66"/>
      <c r="V84" s="66"/>
      <c r="W84" s="66"/>
      <c r="X84" s="66"/>
      <c r="Y84" s="224"/>
      <c r="Z84" s="212"/>
      <c r="AA84" s="391"/>
      <c r="AB84" s="408"/>
      <c r="AC84" s="98">
        <f>AA84+'2025.11'!AC84</f>
        <v>0</v>
      </c>
      <c r="AD84" s="99">
        <f>AB84+'2025.11'!AD84</f>
        <v>0</v>
      </c>
      <c r="AE84" s="5"/>
      <c r="AF84" s="5"/>
      <c r="AG84" s="9">
        <f t="shared" si="28"/>
        <v>0</v>
      </c>
      <c r="AH84" s="385"/>
      <c r="AI84" s="9">
        <f t="shared" si="29"/>
        <v>0</v>
      </c>
      <c r="AJ84" s="10">
        <f>AE84+'2025.11'!AJ84</f>
        <v>1</v>
      </c>
      <c r="AK84" s="334">
        <f>AF84+'2025.11'!AK84</f>
        <v>1</v>
      </c>
      <c r="AL84" s="9">
        <f>AG84+'2025.11'!AL84</f>
        <v>200</v>
      </c>
      <c r="AM84" s="334">
        <f>AH84+'2025.11'!AM84</f>
        <v>46</v>
      </c>
      <c r="AN84" s="9">
        <f>AI84+'2025.11'!AN84</f>
        <v>18400</v>
      </c>
      <c r="AO84" s="3"/>
      <c r="AP84" s="11"/>
      <c r="AQ84" s="11">
        <f>AO84+'2025.11'!AQ84</f>
        <v>1</v>
      </c>
      <c r="AR84" s="11">
        <f>AP84+'2025.11'!AR84</f>
        <v>1</v>
      </c>
      <c r="AS84" s="4"/>
      <c r="AT84" s="119"/>
      <c r="AU84" s="119"/>
      <c r="AV84" s="119"/>
      <c r="AW84" s="11">
        <f>AS84+'2025.11'!AW84</f>
        <v>0</v>
      </c>
      <c r="AX84" s="11">
        <f>AT84+'2025.11'!AX84</f>
        <v>0</v>
      </c>
      <c r="AY84" s="11">
        <f>AU84+'2025.11'!AY84</f>
        <v>0</v>
      </c>
      <c r="AZ84" s="11">
        <f>AV84+'2025.11'!AZ84</f>
        <v>0</v>
      </c>
    </row>
    <row r="85" spans="1:52" s="1" customFormat="1">
      <c r="A85" s="526"/>
      <c r="B85" s="528"/>
      <c r="C85" s="16" t="s">
        <v>132</v>
      </c>
      <c r="D85" s="18"/>
      <c r="E85" s="19"/>
      <c r="F85" s="252"/>
      <c r="G85" s="257"/>
      <c r="H85" s="245"/>
      <c r="I85" s="241"/>
      <c r="J85" s="241"/>
      <c r="K85" s="241"/>
      <c r="L85" s="241"/>
      <c r="M85" s="249"/>
      <c r="N85" s="203"/>
      <c r="O85" s="301"/>
      <c r="P85" s="203"/>
      <c r="Q85" s="301"/>
      <c r="R85" s="65"/>
      <c r="S85" s="66"/>
      <c r="T85" s="66"/>
      <c r="U85" s="66"/>
      <c r="V85" s="66"/>
      <c r="W85" s="66"/>
      <c r="X85" s="66"/>
      <c r="Y85" s="224"/>
      <c r="Z85" s="212"/>
      <c r="AA85" s="391"/>
      <c r="AB85" s="408"/>
      <c r="AC85" s="98">
        <f>AA85+'2025.11'!AC85</f>
        <v>0</v>
      </c>
      <c r="AD85" s="99">
        <f>AB85+'2025.11'!AD85</f>
        <v>0</v>
      </c>
      <c r="AE85" s="5"/>
      <c r="AF85" s="5"/>
      <c r="AG85" s="9">
        <f t="shared" si="28"/>
        <v>0</v>
      </c>
      <c r="AH85" s="385"/>
      <c r="AI85" s="9">
        <f t="shared" si="29"/>
        <v>0</v>
      </c>
      <c r="AJ85" s="10">
        <f>AE85+'2025.11'!AJ85</f>
        <v>1</v>
      </c>
      <c r="AK85" s="334">
        <f>AF85+'2025.11'!AK85</f>
        <v>2</v>
      </c>
      <c r="AL85" s="9">
        <f>AG85+'2025.11'!AL85</f>
        <v>400</v>
      </c>
      <c r="AM85" s="334">
        <f>AH85+'2025.11'!AM85</f>
        <v>48</v>
      </c>
      <c r="AN85" s="9">
        <f>AI85+'2025.11'!AN85</f>
        <v>19200</v>
      </c>
      <c r="AO85" s="3"/>
      <c r="AP85" s="11"/>
      <c r="AQ85" s="11">
        <f>AO85+'2025.11'!AQ85</f>
        <v>1</v>
      </c>
      <c r="AR85" s="11">
        <f>AP85+'2025.11'!AR85</f>
        <v>0</v>
      </c>
      <c r="AS85" s="4"/>
      <c r="AT85" s="119"/>
      <c r="AU85" s="119"/>
      <c r="AV85" s="119"/>
      <c r="AW85" s="11">
        <f>AS85+'2025.11'!AW85</f>
        <v>0</v>
      </c>
      <c r="AX85" s="11">
        <f>AT85+'2025.11'!AX85</f>
        <v>0</v>
      </c>
      <c r="AY85" s="11">
        <f>AU85+'2025.11'!AY85</f>
        <v>0</v>
      </c>
      <c r="AZ85" s="11">
        <f>AV85+'2025.11'!AZ85</f>
        <v>0</v>
      </c>
    </row>
    <row r="86" spans="1:52" s="1" customFormat="1">
      <c r="A86" s="526"/>
      <c r="B86" s="528"/>
      <c r="C86" s="16" t="s">
        <v>133</v>
      </c>
      <c r="D86" s="18"/>
      <c r="E86" s="19"/>
      <c r="F86" s="252"/>
      <c r="G86" s="257"/>
      <c r="H86" s="245"/>
      <c r="I86" s="241"/>
      <c r="J86" s="241"/>
      <c r="K86" s="241"/>
      <c r="L86" s="241"/>
      <c r="M86" s="249"/>
      <c r="N86" s="203"/>
      <c r="O86" s="301"/>
      <c r="P86" s="203"/>
      <c r="Q86" s="301"/>
      <c r="R86" s="65"/>
      <c r="S86" s="66"/>
      <c r="T86" s="66"/>
      <c r="U86" s="66"/>
      <c r="V86" s="66"/>
      <c r="W86" s="66"/>
      <c r="X86" s="66"/>
      <c r="Y86" s="224"/>
      <c r="Z86" s="212"/>
      <c r="AA86" s="391"/>
      <c r="AB86" s="408"/>
      <c r="AC86" s="98">
        <f>AA86+'2025.11'!AC86</f>
        <v>0</v>
      </c>
      <c r="AD86" s="99">
        <f>AB86+'2025.11'!AD86</f>
        <v>0</v>
      </c>
      <c r="AE86" s="5"/>
      <c r="AF86" s="5"/>
      <c r="AG86" s="9">
        <f t="shared" si="28"/>
        <v>0</v>
      </c>
      <c r="AH86" s="385"/>
      <c r="AI86" s="9">
        <f t="shared" si="29"/>
        <v>0</v>
      </c>
      <c r="AJ86" s="10">
        <f>AE86+'2025.11'!AJ86</f>
        <v>1</v>
      </c>
      <c r="AK86" s="334">
        <f>AF86+'2025.11'!AK86</f>
        <v>3</v>
      </c>
      <c r="AL86" s="9">
        <f>AG86+'2025.11'!AL86</f>
        <v>600</v>
      </c>
      <c r="AM86" s="334">
        <f>AH86+'2025.11'!AM86</f>
        <v>85</v>
      </c>
      <c r="AN86" s="9">
        <f>AI86+'2025.11'!AN86</f>
        <v>34000</v>
      </c>
      <c r="AO86" s="3"/>
      <c r="AP86" s="11"/>
      <c r="AQ86" s="11">
        <f>AO86+'2025.11'!AQ86</f>
        <v>0</v>
      </c>
      <c r="AR86" s="11">
        <f>AP86+'2025.11'!AR86</f>
        <v>0</v>
      </c>
      <c r="AS86" s="4"/>
      <c r="AT86" s="119"/>
      <c r="AU86" s="119"/>
      <c r="AV86" s="119"/>
      <c r="AW86" s="11">
        <f>AS86+'2025.11'!AW86</f>
        <v>0</v>
      </c>
      <c r="AX86" s="11">
        <f>AT86+'2025.11'!AX86</f>
        <v>0</v>
      </c>
      <c r="AY86" s="11">
        <f>AU86+'2025.11'!AY86</f>
        <v>0</v>
      </c>
      <c r="AZ86" s="11">
        <f>AV86+'2025.11'!AZ86</f>
        <v>0</v>
      </c>
    </row>
    <row r="87" spans="1:52" s="1" customFormat="1">
      <c r="A87" s="526"/>
      <c r="B87" s="528"/>
      <c r="C87" s="16" t="s">
        <v>134</v>
      </c>
      <c r="D87" s="18"/>
      <c r="E87" s="19"/>
      <c r="F87" s="252"/>
      <c r="G87" s="257"/>
      <c r="H87" s="245"/>
      <c r="I87" s="241"/>
      <c r="J87" s="241"/>
      <c r="K87" s="241"/>
      <c r="L87" s="241"/>
      <c r="M87" s="249"/>
      <c r="N87" s="203"/>
      <c r="O87" s="301"/>
      <c r="P87" s="203"/>
      <c r="Q87" s="301"/>
      <c r="R87" s="65"/>
      <c r="S87" s="66"/>
      <c r="T87" s="66"/>
      <c r="U87" s="66"/>
      <c r="V87" s="66"/>
      <c r="W87" s="66"/>
      <c r="X87" s="66"/>
      <c r="Y87" s="224"/>
      <c r="Z87" s="212"/>
      <c r="AA87" s="391"/>
      <c r="AB87" s="408"/>
      <c r="AC87" s="98">
        <f>AA87+'2025.11'!AC87</f>
        <v>1472208</v>
      </c>
      <c r="AD87" s="99">
        <f>AB87+'2025.11'!AD87</f>
        <v>9900.0676249891712</v>
      </c>
      <c r="AE87" s="5"/>
      <c r="AF87" s="5"/>
      <c r="AG87" s="9">
        <f t="shared" si="28"/>
        <v>0</v>
      </c>
      <c r="AH87" s="385"/>
      <c r="AI87" s="9">
        <f t="shared" si="29"/>
        <v>0</v>
      </c>
      <c r="AJ87" s="10">
        <f>AE87+'2025.11'!AJ87</f>
        <v>0</v>
      </c>
      <c r="AK87" s="334">
        <f>AF87+'2025.11'!AK87</f>
        <v>0</v>
      </c>
      <c r="AL87" s="9">
        <f>AG87+'2025.11'!AL87</f>
        <v>0</v>
      </c>
      <c r="AM87" s="334">
        <f>AH87+'2025.11'!AM87</f>
        <v>0</v>
      </c>
      <c r="AN87" s="9">
        <f>AI87+'2025.11'!AN87</f>
        <v>0</v>
      </c>
      <c r="AO87" s="3"/>
      <c r="AP87" s="11"/>
      <c r="AQ87" s="11">
        <f>AO87+'2025.11'!AQ87</f>
        <v>6</v>
      </c>
      <c r="AR87" s="11">
        <f>AP87+'2025.11'!AR87</f>
        <v>0</v>
      </c>
      <c r="AS87" s="4"/>
      <c r="AT87" s="119"/>
      <c r="AU87" s="119"/>
      <c r="AV87" s="119"/>
      <c r="AW87" s="11">
        <f>AS87+'2025.11'!AW87</f>
        <v>0</v>
      </c>
      <c r="AX87" s="11">
        <f>AT87+'2025.11'!AX87</f>
        <v>0</v>
      </c>
      <c r="AY87" s="11">
        <f>AU87+'2025.11'!AY87</f>
        <v>0</v>
      </c>
      <c r="AZ87" s="11">
        <f>AV87+'2025.11'!AZ87</f>
        <v>0</v>
      </c>
    </row>
    <row r="88" spans="1:52" s="1" customFormat="1">
      <c r="A88" s="526"/>
      <c r="B88" s="528"/>
      <c r="C88" s="16" t="s">
        <v>135</v>
      </c>
      <c r="D88" s="18"/>
      <c r="E88" s="19"/>
      <c r="F88" s="252"/>
      <c r="G88" s="257"/>
      <c r="H88" s="245"/>
      <c r="I88" s="241"/>
      <c r="J88" s="241"/>
      <c r="K88" s="241"/>
      <c r="L88" s="241"/>
      <c r="M88" s="249"/>
      <c r="N88" s="203"/>
      <c r="O88" s="301"/>
      <c r="P88" s="203"/>
      <c r="Q88" s="301"/>
      <c r="R88" s="65"/>
      <c r="S88" s="66"/>
      <c r="T88" s="66"/>
      <c r="U88" s="66"/>
      <c r="V88" s="66"/>
      <c r="W88" s="66"/>
      <c r="X88" s="66"/>
      <c r="Y88" s="224"/>
      <c r="Z88" s="212"/>
      <c r="AA88" s="391"/>
      <c r="AB88" s="408"/>
      <c r="AC88" s="98">
        <f>AA88+'2025.11'!AC88</f>
        <v>0</v>
      </c>
      <c r="AD88" s="99">
        <f>AB88+'2025.11'!AD88</f>
        <v>0</v>
      </c>
      <c r="AE88" s="5"/>
      <c r="AF88" s="5"/>
      <c r="AG88" s="120">
        <f t="shared" ref="AG88" si="40">AF88*$AG$5</f>
        <v>0</v>
      </c>
      <c r="AH88" s="385"/>
      <c r="AI88" s="9">
        <f t="shared" ref="AI88" si="41">AH88*$AI$5</f>
        <v>0</v>
      </c>
      <c r="AJ88" s="10">
        <f>AE88+'2025.11'!AJ88</f>
        <v>1</v>
      </c>
      <c r="AK88" s="334">
        <f>AF88+'2025.11'!AK88</f>
        <v>0</v>
      </c>
      <c r="AL88" s="9">
        <f>AG88+'2025.11'!AL88</f>
        <v>0</v>
      </c>
      <c r="AM88" s="334">
        <f>AH88+'2025.11'!AM88</f>
        <v>12</v>
      </c>
      <c r="AN88" s="9">
        <f>AI88+'2025.11'!AN88</f>
        <v>4800</v>
      </c>
      <c r="AO88" s="3"/>
      <c r="AP88" s="11"/>
      <c r="AQ88" s="11">
        <f>AO88+'2025.11'!AQ88</f>
        <v>0</v>
      </c>
      <c r="AR88" s="11">
        <f>AP88+'2025.11'!AR88</f>
        <v>0</v>
      </c>
      <c r="AS88" s="4"/>
      <c r="AT88" s="119"/>
      <c r="AU88" s="119"/>
      <c r="AV88" s="119"/>
      <c r="AW88" s="11">
        <f>AS88+'2025.11'!AW88</f>
        <v>0</v>
      </c>
      <c r="AX88" s="11">
        <f>AT88+'2025.11'!AX88</f>
        <v>0</v>
      </c>
      <c r="AY88" s="11">
        <f>AU88+'2025.11'!AY88</f>
        <v>0</v>
      </c>
      <c r="AZ88" s="11">
        <f>AV88+'2025.11'!AZ88</f>
        <v>0</v>
      </c>
    </row>
    <row r="89" spans="1:52" s="1" customFormat="1">
      <c r="A89" s="527"/>
      <c r="B89" s="528"/>
      <c r="C89" s="16" t="s">
        <v>136</v>
      </c>
      <c r="D89" s="18"/>
      <c r="E89" s="19"/>
      <c r="F89" s="254"/>
      <c r="G89" s="261"/>
      <c r="H89" s="247"/>
      <c r="I89" s="243"/>
      <c r="J89" s="243"/>
      <c r="K89" s="243"/>
      <c r="L89" s="243"/>
      <c r="M89" s="251"/>
      <c r="N89" s="207"/>
      <c r="O89" s="303"/>
      <c r="P89" s="207"/>
      <c r="Q89" s="303"/>
      <c r="R89" s="70"/>
      <c r="S89" s="67"/>
      <c r="T89" s="67"/>
      <c r="U89" s="67"/>
      <c r="V89" s="67"/>
      <c r="W89" s="67"/>
      <c r="X89" s="71"/>
      <c r="Y89" s="226"/>
      <c r="Z89" s="216"/>
      <c r="AA89" s="391"/>
      <c r="AB89" s="408"/>
      <c r="AC89" s="98">
        <f>AA89+'2025.11'!AC89</f>
        <v>0</v>
      </c>
      <c r="AD89" s="99">
        <f>AB89+'2025.11'!AD89</f>
        <v>0</v>
      </c>
      <c r="AE89" s="5"/>
      <c r="AF89" s="5"/>
      <c r="AG89" s="120">
        <f t="shared" si="28"/>
        <v>0</v>
      </c>
      <c r="AH89" s="385"/>
      <c r="AI89" s="9">
        <f t="shared" si="29"/>
        <v>0</v>
      </c>
      <c r="AJ89" s="10">
        <f>AE89+'2025.11'!AJ89</f>
        <v>1</v>
      </c>
      <c r="AK89" s="334">
        <f>AF89+'2025.11'!AK89</f>
        <v>0</v>
      </c>
      <c r="AL89" s="9">
        <f>AG89+'2025.11'!AL89</f>
        <v>0</v>
      </c>
      <c r="AM89" s="334">
        <f>AH89+'2025.11'!AM89</f>
        <v>16</v>
      </c>
      <c r="AN89" s="9">
        <f>AI89+'2025.11'!AN89</f>
        <v>6400</v>
      </c>
      <c r="AO89" s="3"/>
      <c r="AP89" s="11"/>
      <c r="AQ89" s="11">
        <f>AO89+'2025.11'!AQ89</f>
        <v>1</v>
      </c>
      <c r="AR89" s="11">
        <f>AP89+'2025.11'!AR89</f>
        <v>0</v>
      </c>
      <c r="AS89" s="4"/>
      <c r="AT89" s="119"/>
      <c r="AU89" s="119"/>
      <c r="AV89" s="119"/>
      <c r="AW89" s="11">
        <f>AS89+'2025.11'!AW89</f>
        <v>2</v>
      </c>
      <c r="AX89" s="11">
        <f>AT89+'2025.11'!AX89</f>
        <v>95</v>
      </c>
      <c r="AY89" s="11">
        <f>AU89+'2025.11'!AY89</f>
        <v>130</v>
      </c>
      <c r="AZ89" s="11">
        <f>AV89+'2025.11'!AZ89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0</v>
      </c>
      <c r="F90" s="218">
        <f t="shared" si="42"/>
        <v>0</v>
      </c>
      <c r="G90" s="263">
        <f t="shared" ref="G90:Q90" si="43">SUM(G81:G89)</f>
        <v>0</v>
      </c>
      <c r="H90" s="268">
        <f t="shared" si="43"/>
        <v>0</v>
      </c>
      <c r="I90" s="280">
        <f t="shared" si="43"/>
        <v>0</v>
      </c>
      <c r="J90" s="280">
        <f t="shared" si="43"/>
        <v>0</v>
      </c>
      <c r="K90" s="280">
        <f t="shared" si="43"/>
        <v>0</v>
      </c>
      <c r="L90" s="280">
        <f t="shared" si="43"/>
        <v>0</v>
      </c>
      <c r="M90" s="274">
        <f t="shared" si="43"/>
        <v>0</v>
      </c>
      <c r="N90" s="209">
        <f t="shared" si="43"/>
        <v>0</v>
      </c>
      <c r="O90" s="306">
        <f t="shared" si="43"/>
        <v>0</v>
      </c>
      <c r="P90" s="205">
        <f t="shared" si="43"/>
        <v>0</v>
      </c>
      <c r="Q90" s="300">
        <f t="shared" si="43"/>
        <v>0</v>
      </c>
      <c r="R90" s="129">
        <f t="shared" si="42"/>
        <v>0</v>
      </c>
      <c r="S90" s="125">
        <f t="shared" si="42"/>
        <v>0</v>
      </c>
      <c r="T90" s="125">
        <f t="shared" si="42"/>
        <v>0</v>
      </c>
      <c r="U90" s="125">
        <f t="shared" si="42"/>
        <v>0</v>
      </c>
      <c r="V90" s="125">
        <f t="shared" si="42"/>
        <v>0</v>
      </c>
      <c r="W90" s="125">
        <f t="shared" si="42"/>
        <v>0</v>
      </c>
      <c r="X90" s="125">
        <f t="shared" si="42"/>
        <v>0</v>
      </c>
      <c r="Y90" s="228">
        <f t="shared" ref="Y90" si="44">SUM(Y81:Y89)</f>
        <v>0</v>
      </c>
      <c r="Z90" s="218">
        <f t="shared" ref="Z90" si="45">SUM(Z81:Z89)</f>
        <v>0</v>
      </c>
      <c r="AA90" s="401">
        <f t="shared" ref="AA90:AH90" si="46">SUM(AA81:AA89)</f>
        <v>0</v>
      </c>
      <c r="AB90" s="402">
        <f t="shared" si="46"/>
        <v>0</v>
      </c>
      <c r="AC90" s="130">
        <f t="shared" ref="AC90:AD90" si="47">SUM(AC81:AC89)</f>
        <v>1472208</v>
      </c>
      <c r="AD90" s="131">
        <f t="shared" si="47"/>
        <v>9900.0676249891712</v>
      </c>
      <c r="AE90" s="135">
        <f t="shared" si="46"/>
        <v>0</v>
      </c>
      <c r="AF90" s="136">
        <f t="shared" si="46"/>
        <v>0</v>
      </c>
      <c r="AG90" s="137">
        <f t="shared" si="28"/>
        <v>0</v>
      </c>
      <c r="AH90" s="136">
        <f t="shared" si="46"/>
        <v>0</v>
      </c>
      <c r="AI90" s="109">
        <f t="shared" si="29"/>
        <v>0</v>
      </c>
      <c r="AJ90" s="110">
        <f>SUM(AJ81:AJ89)</f>
        <v>7</v>
      </c>
      <c r="AK90" s="335">
        <f>SUM(AK81:AK89)</f>
        <v>6</v>
      </c>
      <c r="AL90" s="109">
        <f>SUM(AL81:AL89)</f>
        <v>1200</v>
      </c>
      <c r="AM90" s="335">
        <f>SUM(AM81:AM89)</f>
        <v>276</v>
      </c>
      <c r="AN90" s="109">
        <f>SUM(AN81:AN89)</f>
        <v>110400</v>
      </c>
      <c r="AO90" s="125">
        <f t="shared" ref="AO90:AR90" si="48">SUM(AO81:AO89)</f>
        <v>0</v>
      </c>
      <c r="AP90" s="125">
        <f t="shared" si="48"/>
        <v>0</v>
      </c>
      <c r="AQ90" s="125">
        <f t="shared" si="48"/>
        <v>98</v>
      </c>
      <c r="AR90" s="125">
        <f t="shared" si="48"/>
        <v>1</v>
      </c>
      <c r="AS90" s="125">
        <f t="shared" ref="AS90:AV90" si="49">SUM(AS81:AS89)</f>
        <v>0</v>
      </c>
      <c r="AT90" s="125">
        <f t="shared" si="49"/>
        <v>0</v>
      </c>
      <c r="AU90" s="125">
        <f t="shared" si="49"/>
        <v>0</v>
      </c>
      <c r="AV90" s="125">
        <f t="shared" si="49"/>
        <v>0</v>
      </c>
      <c r="AW90" s="112">
        <f>SUM(AW81:AW89)</f>
        <v>4</v>
      </c>
      <c r="AX90" s="112">
        <f t="shared" ref="AX90:AZ90" si="50">SUM(AX81:AX89)</f>
        <v>230</v>
      </c>
      <c r="AY90" s="112">
        <f t="shared" si="50"/>
        <v>233</v>
      </c>
      <c r="AZ90" s="112">
        <f t="shared" si="50"/>
        <v>31</v>
      </c>
    </row>
    <row r="91" spans="1:52" s="1" customFormat="1" ht="20.85" customHeight="1">
      <c r="A91" s="529" t="s">
        <v>137</v>
      </c>
      <c r="B91" s="530"/>
      <c r="C91" s="531"/>
      <c r="D91" s="182">
        <f t="shared" ref="D91:Z91" si="51">SUM(D90,D80,D71,D62,D44,D35,D21)</f>
        <v>0</v>
      </c>
      <c r="E91" s="183">
        <f t="shared" si="51"/>
        <v>0</v>
      </c>
      <c r="F91" s="219">
        <f t="shared" si="51"/>
        <v>0</v>
      </c>
      <c r="G91" s="351">
        <f t="shared" si="51"/>
        <v>0</v>
      </c>
      <c r="H91" s="292">
        <f t="shared" si="51"/>
        <v>0</v>
      </c>
      <c r="I91" s="286">
        <f t="shared" si="51"/>
        <v>0</v>
      </c>
      <c r="J91" s="286">
        <f t="shared" si="51"/>
        <v>0</v>
      </c>
      <c r="K91" s="286">
        <f t="shared" si="51"/>
        <v>0</v>
      </c>
      <c r="L91" s="286">
        <f t="shared" si="51"/>
        <v>0</v>
      </c>
      <c r="M91" s="289">
        <f t="shared" si="51"/>
        <v>0</v>
      </c>
      <c r="N91" s="295">
        <f t="shared" si="51"/>
        <v>0</v>
      </c>
      <c r="O91" s="307">
        <f t="shared" si="51"/>
        <v>0</v>
      </c>
      <c r="P91" s="294">
        <f t="shared" si="51"/>
        <v>0</v>
      </c>
      <c r="Q91" s="304">
        <f t="shared" si="51"/>
        <v>0</v>
      </c>
      <c r="R91" s="184">
        <f t="shared" si="51"/>
        <v>0</v>
      </c>
      <c r="S91" s="185">
        <f t="shared" si="51"/>
        <v>0</v>
      </c>
      <c r="T91" s="185">
        <f t="shared" si="51"/>
        <v>0</v>
      </c>
      <c r="U91" s="185">
        <f t="shared" si="51"/>
        <v>0</v>
      </c>
      <c r="V91" s="185">
        <f t="shared" si="51"/>
        <v>0</v>
      </c>
      <c r="W91" s="185">
        <f t="shared" si="51"/>
        <v>0</v>
      </c>
      <c r="X91" s="185">
        <f t="shared" si="51"/>
        <v>0</v>
      </c>
      <c r="Y91" s="229">
        <f t="shared" si="51"/>
        <v>0</v>
      </c>
      <c r="Z91" s="219">
        <f t="shared" si="51"/>
        <v>0</v>
      </c>
      <c r="AA91" s="403">
        <f t="shared" ref="AA91:AF91" si="52">AA21+AA35+AA44+AA62+AA71+AA80+AA90</f>
        <v>0</v>
      </c>
      <c r="AB91" s="404">
        <f t="shared" si="52"/>
        <v>0</v>
      </c>
      <c r="AC91" s="186">
        <f t="shared" si="52"/>
        <v>24784929</v>
      </c>
      <c r="AD91" s="187">
        <f t="shared" si="52"/>
        <v>167921.40697545922</v>
      </c>
      <c r="AE91" s="188">
        <f t="shared" si="52"/>
        <v>0</v>
      </c>
      <c r="AF91" s="189">
        <f t="shared" si="52"/>
        <v>0</v>
      </c>
      <c r="AG91" s="190">
        <f t="shared" si="28"/>
        <v>0</v>
      </c>
      <c r="AH91" s="189">
        <f>AH21+AH35+AH44+AH62+AH71+AH80+AH90</f>
        <v>0</v>
      </c>
      <c r="AI91" s="190">
        <f t="shared" si="29"/>
        <v>0</v>
      </c>
      <c r="AJ91" s="191">
        <f>AE91+'2025.11'!AJ91</f>
        <v>118</v>
      </c>
      <c r="AK91" s="336">
        <f>AF91+'2025.11'!AK91</f>
        <v>191</v>
      </c>
      <c r="AL91" s="190">
        <f>AG91+'2025.11'!AL91</f>
        <v>38200</v>
      </c>
      <c r="AM91" s="336">
        <f>AH91+'2025.11'!AM91</f>
        <v>4812</v>
      </c>
      <c r="AN91" s="190">
        <f>AI91+'2025.11'!AN91</f>
        <v>1924800</v>
      </c>
      <c r="AO91" s="188">
        <f>AO21+AO35+AO44+AO62+AO71+AO80+AO90</f>
        <v>0</v>
      </c>
      <c r="AP91" s="188">
        <f>AP21+AP35+AP44+AP62+AP71+AP80+AP90</f>
        <v>0</v>
      </c>
      <c r="AQ91" s="192">
        <f>AO91+'2025.11'!AQ91</f>
        <v>174</v>
      </c>
      <c r="AR91" s="192">
        <f>AP91+'2025.11'!AR91</f>
        <v>2</v>
      </c>
      <c r="AS91" s="188">
        <f>AS21+AS35+AS44+AS62+AS71+AS80+AS90</f>
        <v>0</v>
      </c>
      <c r="AT91" s="188">
        <f>AT21+AT35+AT44+AT62+AT71+AT80+AT90</f>
        <v>0</v>
      </c>
      <c r="AU91" s="188">
        <f>AU21+AU35+AU44+AU62+AU71+AU80+AU90</f>
        <v>0</v>
      </c>
      <c r="AV91" s="188">
        <f>AV21+AV35+AV44+AV62+AV71+AV80+AV90</f>
        <v>0</v>
      </c>
      <c r="AW91" s="192">
        <f>AS91+'2025.11'!AW91</f>
        <v>42</v>
      </c>
      <c r="AX91" s="192">
        <f>AT91+'2025.11'!AX91</f>
        <v>5645</v>
      </c>
      <c r="AY91" s="192">
        <f>AU91+'2025.11'!AY91</f>
        <v>6256</v>
      </c>
      <c r="AZ91" s="192">
        <f>AV91+'2025.11'!AZ91</f>
        <v>279</v>
      </c>
    </row>
    <row r="93" spans="1:52">
      <c r="AG93" s="341" t="s">
        <v>138</v>
      </c>
      <c r="AH93" s="342"/>
      <c r="AI93" s="344">
        <f>AF91+AH91</f>
        <v>0</v>
      </c>
      <c r="AJ93" s="1"/>
      <c r="AL93" s="1"/>
      <c r="AM93" s="346" t="s">
        <v>147</v>
      </c>
      <c r="AN93" s="344">
        <f>AK91+AM91</f>
        <v>5003</v>
      </c>
    </row>
    <row r="94" spans="1:52">
      <c r="AG94" s="341" t="s">
        <v>139</v>
      </c>
      <c r="AH94" s="342"/>
      <c r="AI94" s="344">
        <f>AG91+AI91</f>
        <v>0</v>
      </c>
      <c r="AJ94" s="1"/>
      <c r="AL94" s="1"/>
      <c r="AM94" s="346" t="s">
        <v>148</v>
      </c>
      <c r="AN94" s="344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6C39-21F8-424F-884F-79FBC8EDB67F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35">
        <v>46023</v>
      </c>
      <c r="B1" s="435"/>
    </row>
    <row r="2" spans="1:52" s="1" customFormat="1" ht="14.85" customHeight="1">
      <c r="A2" s="521" t="s">
        <v>0</v>
      </c>
      <c r="B2" s="521" t="s">
        <v>1</v>
      </c>
      <c r="C2" s="523" t="s">
        <v>2</v>
      </c>
      <c r="D2" s="437" t="s">
        <v>154</v>
      </c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30"/>
      <c r="Q2" s="331"/>
      <c r="R2" s="492" t="s">
        <v>4</v>
      </c>
      <c r="S2" s="436"/>
      <c r="T2" s="436"/>
      <c r="U2" s="436"/>
      <c r="V2" s="436"/>
      <c r="W2" s="436"/>
      <c r="X2" s="436"/>
      <c r="Y2" s="436"/>
      <c r="Z2" s="493"/>
      <c r="AA2" s="550" t="s">
        <v>5</v>
      </c>
      <c r="AB2" s="551"/>
      <c r="AC2" s="544" t="s">
        <v>5</v>
      </c>
      <c r="AD2" s="545"/>
      <c r="AE2" s="538" t="s">
        <v>6</v>
      </c>
      <c r="AF2" s="539"/>
      <c r="AG2" s="539"/>
      <c r="AH2" s="539"/>
      <c r="AI2" s="540"/>
      <c r="AJ2" s="534" t="s">
        <v>7</v>
      </c>
      <c r="AK2" s="535"/>
      <c r="AL2" s="535"/>
      <c r="AM2" s="535"/>
      <c r="AN2" s="535"/>
      <c r="AO2" s="556" t="s">
        <v>8</v>
      </c>
      <c r="AP2" s="556"/>
      <c r="AQ2" s="557" t="s">
        <v>9</v>
      </c>
      <c r="AR2" s="557"/>
      <c r="AS2" s="566" t="s">
        <v>10</v>
      </c>
      <c r="AT2" s="566"/>
      <c r="AU2" s="566"/>
      <c r="AV2" s="566"/>
      <c r="AW2" s="565" t="s">
        <v>142</v>
      </c>
      <c r="AX2" s="565"/>
      <c r="AY2" s="565"/>
      <c r="AZ2" s="565"/>
    </row>
    <row r="3" spans="1:52" s="1" customFormat="1" ht="14.25" customHeight="1">
      <c r="A3" s="522"/>
      <c r="B3" s="522"/>
      <c r="C3" s="524"/>
      <c r="D3" s="473" t="s">
        <v>12</v>
      </c>
      <c r="E3" s="516"/>
      <c r="F3" s="513" t="s">
        <v>13</v>
      </c>
      <c r="G3" s="442" t="s">
        <v>14</v>
      </c>
      <c r="H3" s="443"/>
      <c r="I3" s="443"/>
      <c r="J3" s="443"/>
      <c r="K3" s="443"/>
      <c r="L3" s="443"/>
      <c r="M3" s="443"/>
      <c r="N3" s="443"/>
      <c r="O3" s="443"/>
      <c r="P3" s="337"/>
      <c r="Q3" s="338"/>
      <c r="R3" s="316" t="s">
        <v>15</v>
      </c>
      <c r="S3" s="451" t="s">
        <v>16</v>
      </c>
      <c r="T3" s="452"/>
      <c r="U3" s="453"/>
      <c r="V3" s="451" t="s">
        <v>17</v>
      </c>
      <c r="W3" s="452"/>
      <c r="X3" s="453"/>
      <c r="Y3" s="461" t="s">
        <v>13</v>
      </c>
      <c r="Z3" s="457" t="s">
        <v>18</v>
      </c>
      <c r="AA3" s="552"/>
      <c r="AB3" s="553"/>
      <c r="AC3" s="546"/>
      <c r="AD3" s="547"/>
      <c r="AE3" s="541"/>
      <c r="AF3" s="542"/>
      <c r="AG3" s="542"/>
      <c r="AH3" s="542"/>
      <c r="AI3" s="543"/>
      <c r="AJ3" s="536"/>
      <c r="AK3" s="537"/>
      <c r="AL3" s="537"/>
      <c r="AM3" s="537"/>
      <c r="AN3" s="537"/>
      <c r="AO3" s="556"/>
      <c r="AP3" s="556"/>
      <c r="AQ3" s="557"/>
      <c r="AR3" s="557"/>
      <c r="AS3" s="567"/>
      <c r="AT3" s="567"/>
      <c r="AU3" s="567"/>
      <c r="AV3" s="567"/>
      <c r="AW3" s="565"/>
      <c r="AX3" s="565"/>
      <c r="AY3" s="565"/>
      <c r="AZ3" s="565"/>
    </row>
    <row r="4" spans="1:52" s="1" customFormat="1" ht="14.25" customHeight="1">
      <c r="A4" s="522"/>
      <c r="B4" s="522"/>
      <c r="C4" s="524"/>
      <c r="D4" s="444" t="s">
        <v>24</v>
      </c>
      <c r="E4" s="517" t="s">
        <v>25</v>
      </c>
      <c r="F4" s="514"/>
      <c r="G4" s="441" t="s">
        <v>26</v>
      </c>
      <c r="H4" s="440" t="s">
        <v>143</v>
      </c>
      <c r="I4" s="440"/>
      <c r="J4" s="440"/>
      <c r="K4" s="440"/>
      <c r="L4" s="440"/>
      <c r="M4" s="440"/>
      <c r="N4" s="442" t="s">
        <v>28</v>
      </c>
      <c r="O4" s="443"/>
      <c r="P4" s="464" t="s">
        <v>29</v>
      </c>
      <c r="Q4" s="465"/>
      <c r="R4" s="475" t="s">
        <v>30</v>
      </c>
      <c r="S4" s="454"/>
      <c r="T4" s="455"/>
      <c r="U4" s="456"/>
      <c r="V4" s="454"/>
      <c r="W4" s="455"/>
      <c r="X4" s="456"/>
      <c r="Y4" s="462"/>
      <c r="Z4" s="458"/>
      <c r="AA4" s="554" t="s">
        <v>12</v>
      </c>
      <c r="AB4" s="555"/>
      <c r="AC4" s="548" t="s">
        <v>144</v>
      </c>
      <c r="AD4" s="549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2" t="s">
        <v>32</v>
      </c>
      <c r="AN4" s="83" t="s">
        <v>151</v>
      </c>
      <c r="AO4" s="532" t="s">
        <v>33</v>
      </c>
      <c r="AP4" s="532" t="s">
        <v>34</v>
      </c>
      <c r="AQ4" s="558" t="s">
        <v>33</v>
      </c>
      <c r="AR4" s="558" t="s">
        <v>34</v>
      </c>
      <c r="AS4" s="568" t="s">
        <v>35</v>
      </c>
      <c r="AT4" s="315" t="s">
        <v>36</v>
      </c>
      <c r="AU4" s="568" t="s">
        <v>37</v>
      </c>
      <c r="AV4" s="571" t="s">
        <v>38</v>
      </c>
      <c r="AW4" s="563" t="s">
        <v>35</v>
      </c>
      <c r="AX4" s="84" t="s">
        <v>36</v>
      </c>
      <c r="AY4" s="563" t="s">
        <v>37</v>
      </c>
      <c r="AZ4" s="561" t="s">
        <v>38</v>
      </c>
    </row>
    <row r="5" spans="1:52" s="1" customFormat="1" ht="14.85" customHeight="1">
      <c r="A5" s="522"/>
      <c r="B5" s="522"/>
      <c r="C5" s="524"/>
      <c r="D5" s="416"/>
      <c r="E5" s="518"/>
      <c r="F5" s="515"/>
      <c r="G5" s="441"/>
      <c r="H5" s="282" t="s">
        <v>39</v>
      </c>
      <c r="I5" s="283" t="s">
        <v>40</v>
      </c>
      <c r="J5" s="283" t="s">
        <v>41</v>
      </c>
      <c r="K5" s="283" t="s">
        <v>42</v>
      </c>
      <c r="L5" s="283" t="s">
        <v>43</v>
      </c>
      <c r="M5" s="284" t="s">
        <v>44</v>
      </c>
      <c r="N5" s="311" t="s">
        <v>45</v>
      </c>
      <c r="O5" s="347" t="s">
        <v>46</v>
      </c>
      <c r="P5" s="339" t="s">
        <v>26</v>
      </c>
      <c r="Q5" s="340" t="s">
        <v>145</v>
      </c>
      <c r="R5" s="47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63"/>
      <c r="Z5" s="459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33"/>
      <c r="AP5" s="560"/>
      <c r="AQ5" s="559"/>
      <c r="AR5" s="559"/>
      <c r="AS5" s="569"/>
      <c r="AT5" s="95" t="s">
        <v>57</v>
      </c>
      <c r="AU5" s="570"/>
      <c r="AV5" s="572"/>
      <c r="AW5" s="564"/>
      <c r="AX5" s="96" t="s">
        <v>57</v>
      </c>
      <c r="AY5" s="564"/>
      <c r="AZ5" s="562"/>
    </row>
    <row r="6" spans="1:52" s="1" customFormat="1" ht="18" customHeight="1">
      <c r="A6" s="525">
        <v>1</v>
      </c>
      <c r="B6" s="525">
        <v>1</v>
      </c>
      <c r="C6" s="16" t="s">
        <v>58</v>
      </c>
      <c r="D6" s="18"/>
      <c r="E6" s="97"/>
      <c r="F6" s="255"/>
      <c r="G6" s="256"/>
      <c r="H6" s="244"/>
      <c r="I6" s="240"/>
      <c r="J6" s="240"/>
      <c r="K6" s="240"/>
      <c r="L6" s="240"/>
      <c r="M6" s="248"/>
      <c r="N6" s="233"/>
      <c r="O6" s="297"/>
      <c r="P6" s="233"/>
      <c r="Q6" s="297"/>
      <c r="R6" s="37"/>
      <c r="S6" s="39"/>
      <c r="T6" s="39"/>
      <c r="U6" s="39"/>
      <c r="V6" s="39"/>
      <c r="W6" s="39"/>
      <c r="X6" s="212"/>
      <c r="Y6" s="235"/>
      <c r="Z6" s="212"/>
      <c r="AA6" s="409"/>
      <c r="AB6" s="392"/>
      <c r="AC6" s="138">
        <f>AA6+'2025.12'!AC6</f>
        <v>2113110</v>
      </c>
      <c r="AD6" s="99">
        <f>AB6+'2025.12'!AD6</f>
        <v>14300.077616845494</v>
      </c>
      <c r="AE6" s="2"/>
      <c r="AF6" s="2"/>
      <c r="AG6" s="9">
        <f t="shared" ref="AG6:AG36" si="0">AF6*$AG$5</f>
        <v>0</v>
      </c>
      <c r="AH6" s="384"/>
      <c r="AI6" s="9">
        <f t="shared" ref="AI6:AI36" si="1">AH6*$AI$5</f>
        <v>0</v>
      </c>
      <c r="AJ6" s="10">
        <f>AE6+'2025.12'!AJ6</f>
        <v>0</v>
      </c>
      <c r="AK6" s="334">
        <f>AF6+'2025.12'!AK6</f>
        <v>0</v>
      </c>
      <c r="AL6" s="9">
        <f>AG6+'2025.12'!AL6</f>
        <v>0</v>
      </c>
      <c r="AM6" s="334">
        <f>AH6+'2025.12'!AM6</f>
        <v>0</v>
      </c>
      <c r="AN6" s="9">
        <f>AI6+'2025.12'!AN6</f>
        <v>0</v>
      </c>
      <c r="AO6" s="3"/>
      <c r="AP6" s="11"/>
      <c r="AQ6" s="11">
        <f>AO6+'2025.12'!AQ6</f>
        <v>0</v>
      </c>
      <c r="AR6" s="11">
        <f>AP6+'2025.12'!AR6</f>
        <v>0</v>
      </c>
      <c r="AS6" s="4"/>
      <c r="AT6" s="11"/>
      <c r="AU6" s="11"/>
      <c r="AV6" s="11"/>
      <c r="AW6" s="11">
        <f>AS6+'2025.12'!AW6</f>
        <v>0</v>
      </c>
      <c r="AX6" s="11">
        <f>AT6+'2025.12'!AX6</f>
        <v>0</v>
      </c>
      <c r="AY6" s="11">
        <f>AU6+'2025.12'!AY6</f>
        <v>0</v>
      </c>
      <c r="AZ6" s="11">
        <f>AV6+'2025.12'!AZ6</f>
        <v>0</v>
      </c>
    </row>
    <row r="7" spans="1:52" s="1" customFormat="1">
      <c r="A7" s="526"/>
      <c r="B7" s="526"/>
      <c r="C7" s="16" t="s">
        <v>59</v>
      </c>
      <c r="D7" s="18"/>
      <c r="E7" s="97"/>
      <c r="F7" s="255"/>
      <c r="G7" s="257"/>
      <c r="H7" s="245"/>
      <c r="I7" s="241"/>
      <c r="J7" s="241"/>
      <c r="K7" s="241"/>
      <c r="L7" s="241"/>
      <c r="M7" s="249"/>
      <c r="N7" s="203"/>
      <c r="O7" s="298"/>
      <c r="P7" s="203"/>
      <c r="Q7" s="298"/>
      <c r="R7" s="37"/>
      <c r="S7" s="39"/>
      <c r="T7" s="39"/>
      <c r="U7" s="39"/>
      <c r="V7" s="39"/>
      <c r="W7" s="39"/>
      <c r="X7" s="212"/>
      <c r="Y7" s="235"/>
      <c r="Z7" s="212"/>
      <c r="AA7" s="391"/>
      <c r="AB7" s="393"/>
      <c r="AC7" s="138">
        <f>AA7+'2025.12'!AC7</f>
        <v>0</v>
      </c>
      <c r="AD7" s="99">
        <f>AB7+'2025.12'!AD7</f>
        <v>0</v>
      </c>
      <c r="AE7" s="5"/>
      <c r="AF7" s="5"/>
      <c r="AG7" s="9">
        <f t="shared" si="0"/>
        <v>0</v>
      </c>
      <c r="AH7" s="385"/>
      <c r="AI7" s="9">
        <f t="shared" si="1"/>
        <v>0</v>
      </c>
      <c r="AJ7" s="10">
        <f>AE7+'2025.12'!AJ7</f>
        <v>2</v>
      </c>
      <c r="AK7" s="334">
        <f>AF7+'2025.12'!AK7</f>
        <v>0</v>
      </c>
      <c r="AL7" s="9">
        <f>AG7+'2025.12'!AL7</f>
        <v>0</v>
      </c>
      <c r="AM7" s="334">
        <f>AH7+'2025.12'!AM7</f>
        <v>54</v>
      </c>
      <c r="AN7" s="9">
        <f>AI7+'2025.12'!AN7</f>
        <v>21600</v>
      </c>
      <c r="AO7" s="3"/>
      <c r="AP7" s="11"/>
      <c r="AQ7" s="11">
        <f>AO7+'2025.12'!AQ7</f>
        <v>0</v>
      </c>
      <c r="AR7" s="11">
        <f>AP7+'2025.12'!AR7</f>
        <v>0</v>
      </c>
      <c r="AS7" s="4"/>
      <c r="AT7" s="11"/>
      <c r="AU7" s="11"/>
      <c r="AV7" s="11"/>
      <c r="AW7" s="11">
        <f>AS7+'2025.12'!AW7</f>
        <v>0</v>
      </c>
      <c r="AX7" s="11">
        <f>AT7+'2025.12'!AX7</f>
        <v>0</v>
      </c>
      <c r="AY7" s="11">
        <f>AU7+'2025.12'!AY7</f>
        <v>0</v>
      </c>
      <c r="AZ7" s="11">
        <f>AV7+'2025.12'!AZ7</f>
        <v>0</v>
      </c>
    </row>
    <row r="8" spans="1:52" s="1" customFormat="1">
      <c r="A8" s="526"/>
      <c r="B8" s="526"/>
      <c r="C8" s="16" t="s">
        <v>60</v>
      </c>
      <c r="D8" s="18"/>
      <c r="E8" s="97"/>
      <c r="F8" s="255"/>
      <c r="G8" s="257"/>
      <c r="H8" s="245"/>
      <c r="I8" s="241"/>
      <c r="J8" s="241"/>
      <c r="K8" s="241"/>
      <c r="L8" s="241"/>
      <c r="M8" s="249"/>
      <c r="N8" s="203"/>
      <c r="O8" s="298"/>
      <c r="P8" s="203"/>
      <c r="Q8" s="298"/>
      <c r="R8" s="37"/>
      <c r="S8" s="39"/>
      <c r="T8" s="39"/>
      <c r="U8" s="39"/>
      <c r="V8" s="39"/>
      <c r="W8" s="39"/>
      <c r="X8" s="212"/>
      <c r="Y8" s="235"/>
      <c r="Z8" s="212"/>
      <c r="AA8" s="409"/>
      <c r="AB8" s="392"/>
      <c r="AC8" s="138">
        <f>AA8+'2025.12'!AC8</f>
        <v>1069425</v>
      </c>
      <c r="AD8" s="99">
        <f>AB8+'2025.12'!AD8</f>
        <v>7300.1081186163065</v>
      </c>
      <c r="AE8" s="5"/>
      <c r="AF8" s="5"/>
      <c r="AG8" s="9">
        <f t="shared" si="0"/>
        <v>0</v>
      </c>
      <c r="AH8" s="5"/>
      <c r="AI8" s="9">
        <f t="shared" si="1"/>
        <v>0</v>
      </c>
      <c r="AJ8" s="10">
        <f>AE8+'2025.12'!AJ8</f>
        <v>3</v>
      </c>
      <c r="AK8" s="334">
        <f>AF8+'2025.12'!AK8</f>
        <v>10</v>
      </c>
      <c r="AL8" s="9">
        <f>AG8+'2025.12'!AL8</f>
        <v>2000</v>
      </c>
      <c r="AM8" s="334">
        <f>AH8+'2025.12'!AM8</f>
        <v>129</v>
      </c>
      <c r="AN8" s="9">
        <f>AI8+'2025.12'!AN8</f>
        <v>51600</v>
      </c>
      <c r="AO8" s="6"/>
      <c r="AP8" s="11"/>
      <c r="AQ8" s="11">
        <f>AO8+'2025.12'!AQ8</f>
        <v>0</v>
      </c>
      <c r="AR8" s="11">
        <f>AP8+'2025.12'!AR8</f>
        <v>0</v>
      </c>
      <c r="AS8" s="4"/>
      <c r="AT8" s="11"/>
      <c r="AU8" s="11"/>
      <c r="AV8" s="11"/>
      <c r="AW8" s="11">
        <f>AS8+'2025.12'!AW8</f>
        <v>1</v>
      </c>
      <c r="AX8" s="11">
        <f>AT8+'2025.12'!AX8</f>
        <v>60</v>
      </c>
      <c r="AY8" s="11">
        <f>AU8+'2025.12'!AY8</f>
        <v>37</v>
      </c>
      <c r="AZ8" s="11">
        <f>AV8+'2025.12'!AZ8</f>
        <v>2</v>
      </c>
    </row>
    <row r="9" spans="1:52" s="1" customFormat="1">
      <c r="A9" s="526"/>
      <c r="B9" s="526"/>
      <c r="C9" s="16" t="s">
        <v>61</v>
      </c>
      <c r="D9" s="18"/>
      <c r="E9" s="97"/>
      <c r="F9" s="255"/>
      <c r="G9" s="257"/>
      <c r="H9" s="245"/>
      <c r="I9" s="241"/>
      <c r="J9" s="241"/>
      <c r="K9" s="241"/>
      <c r="L9" s="241"/>
      <c r="M9" s="249"/>
      <c r="N9" s="203"/>
      <c r="O9" s="298"/>
      <c r="P9" s="203"/>
      <c r="Q9" s="298"/>
      <c r="R9" s="37"/>
      <c r="S9" s="39"/>
      <c r="T9" s="39"/>
      <c r="U9" s="39"/>
      <c r="V9" s="39"/>
      <c r="W9" s="39"/>
      <c r="X9" s="212"/>
      <c r="Y9" s="235"/>
      <c r="Z9" s="212"/>
      <c r="AA9" s="391"/>
      <c r="AB9" s="393"/>
      <c r="AC9" s="138">
        <f>AA9+'2025.12'!AC9</f>
        <v>690405</v>
      </c>
      <c r="AD9" s="99">
        <f>AB9+'2025.12'!AD9</f>
        <v>4700.0678955765679</v>
      </c>
      <c r="AE9" s="5"/>
      <c r="AF9" s="5"/>
      <c r="AG9" s="9">
        <f t="shared" si="0"/>
        <v>0</v>
      </c>
      <c r="AH9" s="5"/>
      <c r="AI9" s="9">
        <f t="shared" si="1"/>
        <v>0</v>
      </c>
      <c r="AJ9" s="10">
        <f>AE9+'2025.12'!AJ9</f>
        <v>4</v>
      </c>
      <c r="AK9" s="334">
        <f>AF9+'2025.12'!AK9</f>
        <v>0</v>
      </c>
      <c r="AL9" s="9">
        <f>AG9+'2025.12'!AL9</f>
        <v>0</v>
      </c>
      <c r="AM9" s="334">
        <f>AH9+'2025.12'!AM9</f>
        <v>171</v>
      </c>
      <c r="AN9" s="9">
        <f>AI9+'2025.12'!AN9</f>
        <v>68400</v>
      </c>
      <c r="AO9" s="6"/>
      <c r="AP9" s="11"/>
      <c r="AQ9" s="11">
        <f>AO9+'2025.12'!AQ9</f>
        <v>0</v>
      </c>
      <c r="AR9" s="11">
        <f>AP9+'2025.12'!AR9</f>
        <v>0</v>
      </c>
      <c r="AS9" s="4"/>
      <c r="AT9" s="11"/>
      <c r="AU9" s="11"/>
      <c r="AV9" s="11"/>
      <c r="AW9" s="11">
        <f>AS9+'2025.12'!AW9</f>
        <v>0</v>
      </c>
      <c r="AX9" s="11">
        <f>AT9+'2025.12'!AX9</f>
        <v>0</v>
      </c>
      <c r="AY9" s="11">
        <f>AU9+'2025.12'!AY9</f>
        <v>0</v>
      </c>
      <c r="AZ9" s="11">
        <f>AV9+'2025.12'!AZ9</f>
        <v>0</v>
      </c>
    </row>
    <row r="10" spans="1:52" s="1" customFormat="1">
      <c r="A10" s="526"/>
      <c r="B10" s="526"/>
      <c r="C10" s="16" t="s">
        <v>62</v>
      </c>
      <c r="D10" s="18"/>
      <c r="E10" s="97"/>
      <c r="F10" s="255"/>
      <c r="G10" s="257"/>
      <c r="H10" s="245"/>
      <c r="I10" s="241"/>
      <c r="J10" s="241"/>
      <c r="K10" s="241"/>
      <c r="L10" s="241"/>
      <c r="M10" s="249"/>
      <c r="N10" s="203"/>
      <c r="O10" s="298"/>
      <c r="P10" s="203"/>
      <c r="Q10" s="298"/>
      <c r="R10" s="37"/>
      <c r="S10" s="39"/>
      <c r="T10" s="39"/>
      <c r="U10" s="39"/>
      <c r="V10" s="39"/>
      <c r="W10" s="39"/>
      <c r="X10" s="212"/>
      <c r="Y10" s="235"/>
      <c r="Z10" s="212"/>
      <c r="AA10" s="409"/>
      <c r="AB10" s="393"/>
      <c r="AC10" s="138">
        <f>AA10+'2025.12'!AC10</f>
        <v>0</v>
      </c>
      <c r="AD10" s="99">
        <f>AB10+'2025.12'!AD10</f>
        <v>0</v>
      </c>
      <c r="AE10" s="5"/>
      <c r="AF10" s="5"/>
      <c r="AG10" s="9">
        <f t="shared" si="0"/>
        <v>0</v>
      </c>
      <c r="AH10" s="385"/>
      <c r="AI10" s="9">
        <f t="shared" si="1"/>
        <v>0</v>
      </c>
      <c r="AJ10" s="10">
        <f>AE10+'2025.12'!AJ10</f>
        <v>3</v>
      </c>
      <c r="AK10" s="334">
        <f>AF10+'2025.12'!AK10</f>
        <v>0</v>
      </c>
      <c r="AL10" s="9">
        <f>AG10+'2025.12'!AL10</f>
        <v>0</v>
      </c>
      <c r="AM10" s="334">
        <f>AH10+'2025.12'!AM10</f>
        <v>145</v>
      </c>
      <c r="AN10" s="9">
        <f>AI10+'2025.12'!AN10</f>
        <v>58000</v>
      </c>
      <c r="AO10" s="3"/>
      <c r="AP10" s="11"/>
      <c r="AQ10" s="11">
        <f>AO10+'2025.12'!AQ10</f>
        <v>1</v>
      </c>
      <c r="AR10" s="11">
        <f>AP10+'2025.12'!AR10</f>
        <v>0</v>
      </c>
      <c r="AS10" s="4"/>
      <c r="AT10" s="11"/>
      <c r="AU10" s="11"/>
      <c r="AV10" s="11"/>
      <c r="AW10" s="11">
        <f>AS10+'2025.12'!AW10</f>
        <v>0</v>
      </c>
      <c r="AX10" s="11">
        <f>AT10+'2025.12'!AX10</f>
        <v>0</v>
      </c>
      <c r="AY10" s="11">
        <f>AU10+'2025.12'!AY10</f>
        <v>0</v>
      </c>
      <c r="AZ10" s="11">
        <f>AV10+'2025.12'!AZ10</f>
        <v>0</v>
      </c>
    </row>
    <row r="11" spans="1:52" s="1" customFormat="1">
      <c r="A11" s="526"/>
      <c r="B11" s="527"/>
      <c r="C11" s="16" t="s">
        <v>63</v>
      </c>
      <c r="D11" s="18"/>
      <c r="E11" s="97"/>
      <c r="F11" s="255"/>
      <c r="G11" s="257"/>
      <c r="H11" s="245"/>
      <c r="I11" s="241"/>
      <c r="J11" s="241"/>
      <c r="K11" s="241"/>
      <c r="L11" s="241"/>
      <c r="M11" s="249"/>
      <c r="N11" s="203"/>
      <c r="O11" s="298"/>
      <c r="P11" s="203"/>
      <c r="Q11" s="298"/>
      <c r="R11" s="37"/>
      <c r="S11" s="39"/>
      <c r="T11" s="39"/>
      <c r="U11" s="39"/>
      <c r="V11" s="39"/>
      <c r="W11" s="39"/>
      <c r="X11" s="212"/>
      <c r="Y11" s="235"/>
      <c r="Z11" s="212"/>
      <c r="AA11" s="391"/>
      <c r="AB11" s="393"/>
      <c r="AC11" s="138">
        <f>AA11+'2025.12'!AC11</f>
        <v>144444</v>
      </c>
      <c r="AD11" s="99">
        <f>AB11+'2025.12'!AD11</f>
        <v>1000.0054692775105</v>
      </c>
      <c r="AE11" s="5"/>
      <c r="AF11" s="5"/>
      <c r="AG11" s="9">
        <f t="shared" si="0"/>
        <v>0</v>
      </c>
      <c r="AH11" s="385"/>
      <c r="AI11" s="9">
        <f t="shared" si="1"/>
        <v>0</v>
      </c>
      <c r="AJ11" s="10">
        <f>AE11+'2025.12'!AJ11</f>
        <v>2</v>
      </c>
      <c r="AK11" s="334">
        <f>AF11+'2025.12'!AK11</f>
        <v>0</v>
      </c>
      <c r="AL11" s="9">
        <f>AG11+'2025.12'!AL11</f>
        <v>0</v>
      </c>
      <c r="AM11" s="334">
        <f>AH11+'2025.12'!AM11</f>
        <v>93</v>
      </c>
      <c r="AN11" s="9">
        <f>AI11+'2025.12'!AN11</f>
        <v>37200</v>
      </c>
      <c r="AO11" s="3"/>
      <c r="AP11" s="11"/>
      <c r="AQ11" s="11">
        <f>AO11+'2025.12'!AQ11</f>
        <v>0</v>
      </c>
      <c r="AR11" s="11">
        <f>AP11+'2025.12'!AR11</f>
        <v>0</v>
      </c>
      <c r="AS11" s="4"/>
      <c r="AT11" s="11"/>
      <c r="AU11" s="11"/>
      <c r="AV11" s="11"/>
      <c r="AW11" s="11">
        <f>AS11+'2025.12'!AW11</f>
        <v>0</v>
      </c>
      <c r="AX11" s="11">
        <f>AT11+'2025.12'!AX11</f>
        <v>0</v>
      </c>
      <c r="AY11" s="11">
        <f>AU11+'2025.12'!AY11</f>
        <v>0</v>
      </c>
      <c r="AZ11" s="11">
        <f>AV11+'2025.12'!AZ11</f>
        <v>0</v>
      </c>
    </row>
    <row r="12" spans="1:52" s="1" customFormat="1">
      <c r="A12" s="526"/>
      <c r="B12" s="528">
        <v>2</v>
      </c>
      <c r="C12" s="16" t="s">
        <v>64</v>
      </c>
      <c r="D12" s="18"/>
      <c r="E12" s="97"/>
      <c r="F12" s="255"/>
      <c r="G12" s="257"/>
      <c r="H12" s="245"/>
      <c r="I12" s="241"/>
      <c r="J12" s="241"/>
      <c r="K12" s="241"/>
      <c r="L12" s="241"/>
      <c r="M12" s="249"/>
      <c r="N12" s="203"/>
      <c r="O12" s="298"/>
      <c r="P12" s="203"/>
      <c r="Q12" s="298"/>
      <c r="R12" s="37"/>
      <c r="S12" s="39"/>
      <c r="T12" s="39"/>
      <c r="U12" s="39"/>
      <c r="V12" s="39"/>
      <c r="W12" s="39"/>
      <c r="X12" s="212"/>
      <c r="Y12" s="235"/>
      <c r="Z12" s="212"/>
      <c r="AA12" s="139"/>
      <c r="AB12" s="393"/>
      <c r="AC12" s="138">
        <f>AA12+'2025.12'!AC12</f>
        <v>746840</v>
      </c>
      <c r="AD12" s="99">
        <f>AB12+'2025.12'!AD12</f>
        <v>5000.0153982585507</v>
      </c>
      <c r="AE12" s="5"/>
      <c r="AF12" s="5"/>
      <c r="AG12" s="9">
        <f t="shared" si="0"/>
        <v>0</v>
      </c>
      <c r="AH12" s="385"/>
      <c r="AI12" s="9">
        <f t="shared" si="1"/>
        <v>0</v>
      </c>
      <c r="AJ12" s="10">
        <f>AE12+'2025.12'!AJ12</f>
        <v>1</v>
      </c>
      <c r="AK12" s="334">
        <f>AF12+'2025.12'!AK12</f>
        <v>0</v>
      </c>
      <c r="AL12" s="9">
        <f>AG12+'2025.12'!AL12</f>
        <v>0</v>
      </c>
      <c r="AM12" s="334">
        <f>AH12+'2025.12'!AM12</f>
        <v>66</v>
      </c>
      <c r="AN12" s="9">
        <f>AI12+'2025.12'!AN12</f>
        <v>26400</v>
      </c>
      <c r="AO12" s="3"/>
      <c r="AP12" s="11"/>
      <c r="AQ12" s="11">
        <f>AO12+'2025.12'!AQ12</f>
        <v>0</v>
      </c>
      <c r="AR12" s="11">
        <f>AP12+'2025.12'!AR12</f>
        <v>0</v>
      </c>
      <c r="AS12" s="4"/>
      <c r="AT12" s="11"/>
      <c r="AU12" s="11"/>
      <c r="AV12" s="11"/>
      <c r="AW12" s="11">
        <f>AS12+'2025.12'!AW12</f>
        <v>0</v>
      </c>
      <c r="AX12" s="11">
        <f>AT12+'2025.12'!AX12</f>
        <v>0</v>
      </c>
      <c r="AY12" s="11">
        <f>AU12+'2025.12'!AY12</f>
        <v>0</v>
      </c>
      <c r="AZ12" s="11">
        <f>AV12+'2025.12'!AZ12</f>
        <v>0</v>
      </c>
    </row>
    <row r="13" spans="1:52" s="1" customFormat="1">
      <c r="A13" s="526"/>
      <c r="B13" s="528"/>
      <c r="C13" s="16" t="s">
        <v>65</v>
      </c>
      <c r="D13" s="18"/>
      <c r="E13" s="97"/>
      <c r="F13" s="255"/>
      <c r="G13" s="257"/>
      <c r="H13" s="245"/>
      <c r="I13" s="241"/>
      <c r="J13" s="241"/>
      <c r="K13" s="241"/>
      <c r="L13" s="241"/>
      <c r="M13" s="249"/>
      <c r="N13" s="203"/>
      <c r="O13" s="298"/>
      <c r="P13" s="203"/>
      <c r="Q13" s="298"/>
      <c r="R13" s="37"/>
      <c r="S13" s="39"/>
      <c r="T13" s="39"/>
      <c r="U13" s="39"/>
      <c r="V13" s="39"/>
      <c r="W13" s="39"/>
      <c r="X13" s="212"/>
      <c r="Y13" s="235"/>
      <c r="Z13" s="212"/>
      <c r="AA13" s="139"/>
      <c r="AB13" s="393"/>
      <c r="AC13" s="138">
        <f>AA13+'2025.12'!AC13</f>
        <v>0</v>
      </c>
      <c r="AD13" s="99">
        <f>AB13+'2025.12'!AD13</f>
        <v>0</v>
      </c>
      <c r="AE13" s="5"/>
      <c r="AF13" s="5"/>
      <c r="AG13" s="9">
        <f t="shared" si="0"/>
        <v>0</v>
      </c>
      <c r="AH13" s="385"/>
      <c r="AI13" s="9">
        <f t="shared" si="1"/>
        <v>0</v>
      </c>
      <c r="AJ13" s="10">
        <f>AE13+'2025.12'!AJ13</f>
        <v>1</v>
      </c>
      <c r="AK13" s="334">
        <f>AF13+'2025.12'!AK13</f>
        <v>0</v>
      </c>
      <c r="AL13" s="9">
        <f>AG13+'2025.12'!AL13</f>
        <v>0</v>
      </c>
      <c r="AM13" s="334">
        <f>AH13+'2025.12'!AM13</f>
        <v>28</v>
      </c>
      <c r="AN13" s="9">
        <f>AI13+'2025.12'!AN13</f>
        <v>11200</v>
      </c>
      <c r="AO13" s="3"/>
      <c r="AP13" s="11"/>
      <c r="AQ13" s="11">
        <f>AO13+'2025.12'!AQ13</f>
        <v>0</v>
      </c>
      <c r="AR13" s="11">
        <f>AP13+'2025.12'!AR13</f>
        <v>0</v>
      </c>
      <c r="AS13" s="4"/>
      <c r="AT13" s="11"/>
      <c r="AU13" s="11"/>
      <c r="AV13" s="11"/>
      <c r="AW13" s="11">
        <f>AS13+'2025.12'!AW13</f>
        <v>0</v>
      </c>
      <c r="AX13" s="11">
        <f>AT13+'2025.12'!AX13</f>
        <v>0</v>
      </c>
      <c r="AY13" s="11">
        <f>AU13+'2025.12'!AY13</f>
        <v>0</v>
      </c>
      <c r="AZ13" s="11">
        <f>AV13+'2025.12'!AZ13</f>
        <v>0</v>
      </c>
    </row>
    <row r="14" spans="1:52" s="1" customFormat="1">
      <c r="A14" s="526"/>
      <c r="B14" s="528"/>
      <c r="C14" s="16" t="s">
        <v>66</v>
      </c>
      <c r="D14" s="18"/>
      <c r="E14" s="97"/>
      <c r="F14" s="255"/>
      <c r="G14" s="257"/>
      <c r="H14" s="245"/>
      <c r="I14" s="241"/>
      <c r="J14" s="241"/>
      <c r="K14" s="241"/>
      <c r="L14" s="241"/>
      <c r="M14" s="249"/>
      <c r="N14" s="203"/>
      <c r="O14" s="298"/>
      <c r="P14" s="203"/>
      <c r="Q14" s="298"/>
      <c r="R14" s="37"/>
      <c r="S14" s="39"/>
      <c r="T14" s="39"/>
      <c r="U14" s="39"/>
      <c r="V14" s="39"/>
      <c r="W14" s="39"/>
      <c r="X14" s="212"/>
      <c r="Y14" s="235"/>
      <c r="Z14" s="212"/>
      <c r="AA14" s="391"/>
      <c r="AB14" s="393"/>
      <c r="AC14" s="138">
        <f>AA14+'2025.12'!AC14</f>
        <v>0</v>
      </c>
      <c r="AD14" s="99">
        <f>AB14+'2025.12'!AD14</f>
        <v>0</v>
      </c>
      <c r="AE14" s="5"/>
      <c r="AF14" s="5"/>
      <c r="AG14" s="9">
        <f t="shared" si="0"/>
        <v>0</v>
      </c>
      <c r="AH14" s="385"/>
      <c r="AI14" s="9">
        <f t="shared" si="1"/>
        <v>0</v>
      </c>
      <c r="AJ14" s="10">
        <f>AE14+'2025.12'!AJ14</f>
        <v>2</v>
      </c>
      <c r="AK14" s="334">
        <f>AF14+'2025.12'!AK14</f>
        <v>0</v>
      </c>
      <c r="AL14" s="9">
        <f>AG14+'2025.12'!AL14</f>
        <v>0</v>
      </c>
      <c r="AM14" s="334">
        <f>AH14+'2025.12'!AM14</f>
        <v>87</v>
      </c>
      <c r="AN14" s="9">
        <f>AI14+'2025.12'!AN14</f>
        <v>34800</v>
      </c>
      <c r="AO14" s="3"/>
      <c r="AP14" s="11"/>
      <c r="AQ14" s="11">
        <f>AO14+'2025.12'!AQ14</f>
        <v>0</v>
      </c>
      <c r="AR14" s="11">
        <f>AP14+'2025.12'!AR14</f>
        <v>0</v>
      </c>
      <c r="AS14" s="4"/>
      <c r="AT14" s="11"/>
      <c r="AU14" s="11"/>
      <c r="AV14" s="11"/>
      <c r="AW14" s="11">
        <f>AS14+'2025.12'!AW14</f>
        <v>1</v>
      </c>
      <c r="AX14" s="11">
        <f>AT14+'2025.12'!AX14</f>
        <v>420</v>
      </c>
      <c r="AY14" s="11">
        <f>AU14+'2025.12'!AY14</f>
        <v>12</v>
      </c>
      <c r="AZ14" s="11">
        <f>AV14+'2025.12'!AZ14</f>
        <v>13</v>
      </c>
    </row>
    <row r="15" spans="1:52" s="1" customFormat="1">
      <c r="A15" s="526"/>
      <c r="B15" s="528"/>
      <c r="C15" s="16" t="s">
        <v>67</v>
      </c>
      <c r="D15" s="18"/>
      <c r="E15" s="97"/>
      <c r="F15" s="255"/>
      <c r="G15" s="257"/>
      <c r="H15" s="245"/>
      <c r="I15" s="241"/>
      <c r="J15" s="241"/>
      <c r="K15" s="241"/>
      <c r="L15" s="241"/>
      <c r="M15" s="249"/>
      <c r="N15" s="203"/>
      <c r="O15" s="298"/>
      <c r="P15" s="203"/>
      <c r="Q15" s="298"/>
      <c r="R15" s="37"/>
      <c r="S15" s="39"/>
      <c r="T15" s="39"/>
      <c r="U15" s="39"/>
      <c r="V15" s="39"/>
      <c r="W15" s="39"/>
      <c r="X15" s="212"/>
      <c r="Y15" s="235"/>
      <c r="Z15" s="212"/>
      <c r="AA15" s="391"/>
      <c r="AB15" s="393"/>
      <c r="AC15" s="138">
        <f>AA15+'2025.12'!AC15</f>
        <v>0</v>
      </c>
      <c r="AD15" s="99">
        <f>AB15+'2025.12'!AD15</f>
        <v>0</v>
      </c>
      <c r="AE15" s="5"/>
      <c r="AF15" s="5"/>
      <c r="AG15" s="9">
        <f t="shared" si="0"/>
        <v>0</v>
      </c>
      <c r="AH15" s="385"/>
      <c r="AI15" s="9">
        <f t="shared" si="1"/>
        <v>0</v>
      </c>
      <c r="AJ15" s="10">
        <f>AE15+'2025.12'!AJ15</f>
        <v>3</v>
      </c>
      <c r="AK15" s="334">
        <f>AF15+'2025.12'!AK15</f>
        <v>0</v>
      </c>
      <c r="AL15" s="9">
        <f>AG15+'2025.12'!AL15</f>
        <v>0</v>
      </c>
      <c r="AM15" s="334">
        <f>AH15+'2025.12'!AM15</f>
        <v>120</v>
      </c>
      <c r="AN15" s="9">
        <f>AI15+'2025.12'!AN15</f>
        <v>48000</v>
      </c>
      <c r="AO15" s="3"/>
      <c r="AP15" s="11"/>
      <c r="AQ15" s="11">
        <f>AO15+'2025.12'!AQ15</f>
        <v>0</v>
      </c>
      <c r="AR15" s="11">
        <f>AP15+'2025.12'!AR15</f>
        <v>0</v>
      </c>
      <c r="AS15" s="4"/>
      <c r="AT15" s="11"/>
      <c r="AU15" s="11"/>
      <c r="AV15" s="11"/>
      <c r="AW15" s="11">
        <f>AS15+'2025.12'!AW15</f>
        <v>0</v>
      </c>
      <c r="AX15" s="11">
        <f>AT15+'2025.12'!AX15</f>
        <v>0</v>
      </c>
      <c r="AY15" s="11">
        <f>AU15+'2025.12'!AY15</f>
        <v>0</v>
      </c>
      <c r="AZ15" s="11">
        <f>AV15+'2025.12'!AZ15</f>
        <v>0</v>
      </c>
    </row>
    <row r="16" spans="1:52" s="1" customFormat="1">
      <c r="A16" s="526"/>
      <c r="B16" s="528"/>
      <c r="C16" s="16" t="s">
        <v>68</v>
      </c>
      <c r="D16" s="18"/>
      <c r="E16" s="97"/>
      <c r="F16" s="255"/>
      <c r="G16" s="257"/>
      <c r="H16" s="245"/>
      <c r="I16" s="241"/>
      <c r="J16" s="241"/>
      <c r="K16" s="241"/>
      <c r="L16" s="241"/>
      <c r="M16" s="249"/>
      <c r="N16" s="203"/>
      <c r="O16" s="298"/>
      <c r="P16" s="203"/>
      <c r="Q16" s="298"/>
      <c r="R16" s="37"/>
      <c r="S16" s="39"/>
      <c r="T16" s="39"/>
      <c r="U16" s="39"/>
      <c r="V16" s="39"/>
      <c r="W16" s="39"/>
      <c r="X16" s="212"/>
      <c r="Y16" s="235"/>
      <c r="Z16" s="212"/>
      <c r="AA16" s="391"/>
      <c r="AB16" s="393"/>
      <c r="AC16" s="138">
        <f>AA16+'2025.12'!AC16</f>
        <v>0</v>
      </c>
      <c r="AD16" s="99">
        <f>AB16+'2025.12'!AD16</f>
        <v>0</v>
      </c>
      <c r="AE16" s="5"/>
      <c r="AF16" s="5"/>
      <c r="AG16" s="9">
        <f t="shared" si="0"/>
        <v>0</v>
      </c>
      <c r="AH16" s="385"/>
      <c r="AI16" s="9">
        <f t="shared" si="1"/>
        <v>0</v>
      </c>
      <c r="AJ16" s="10">
        <f>AE16+'2025.12'!AJ16</f>
        <v>1</v>
      </c>
      <c r="AK16" s="334">
        <f>AF16+'2025.12'!AK16</f>
        <v>2</v>
      </c>
      <c r="AL16" s="9">
        <f>AG16+'2025.12'!AL16</f>
        <v>400</v>
      </c>
      <c r="AM16" s="334">
        <f>AH16+'2025.12'!AM16</f>
        <v>103</v>
      </c>
      <c r="AN16" s="9">
        <f>AI16+'2025.12'!AN16</f>
        <v>41200</v>
      </c>
      <c r="AO16" s="3"/>
      <c r="AP16" s="11"/>
      <c r="AQ16" s="11">
        <f>AO16+'2025.12'!AQ16</f>
        <v>0</v>
      </c>
      <c r="AR16" s="11">
        <f>AP16+'2025.12'!AR16</f>
        <v>0</v>
      </c>
      <c r="AS16" s="4"/>
      <c r="AT16" s="11"/>
      <c r="AU16" s="11"/>
      <c r="AV16" s="11"/>
      <c r="AW16" s="11">
        <f>AS16+'2025.12'!AW16</f>
        <v>0</v>
      </c>
      <c r="AX16" s="11">
        <f>AT16+'2025.12'!AX16</f>
        <v>0</v>
      </c>
      <c r="AY16" s="11">
        <f>AU16+'2025.12'!AY16</f>
        <v>0</v>
      </c>
      <c r="AZ16" s="11">
        <f>AV16+'2025.12'!AZ16</f>
        <v>0</v>
      </c>
    </row>
    <row r="17" spans="1:52" s="1" customFormat="1">
      <c r="A17" s="526"/>
      <c r="B17" s="528">
        <v>3</v>
      </c>
      <c r="C17" s="16" t="s">
        <v>69</v>
      </c>
      <c r="D17" s="18"/>
      <c r="E17" s="97"/>
      <c r="F17" s="255"/>
      <c r="G17" s="257"/>
      <c r="H17" s="245"/>
      <c r="I17" s="241"/>
      <c r="J17" s="241"/>
      <c r="K17" s="241"/>
      <c r="L17" s="241"/>
      <c r="M17" s="249"/>
      <c r="N17" s="203"/>
      <c r="O17" s="298"/>
      <c r="P17" s="203"/>
      <c r="Q17" s="298"/>
      <c r="R17" s="37"/>
      <c r="S17" s="39"/>
      <c r="T17" s="39"/>
      <c r="U17" s="39"/>
      <c r="V17" s="39"/>
      <c r="W17" s="39"/>
      <c r="X17" s="212"/>
      <c r="Y17" s="235"/>
      <c r="Z17" s="212"/>
      <c r="AA17" s="139"/>
      <c r="AB17" s="393"/>
      <c r="AC17" s="138">
        <f>AA17+'2025.12'!AC17</f>
        <v>0</v>
      </c>
      <c r="AD17" s="99">
        <f>AB17+'2025.12'!AD17</f>
        <v>0</v>
      </c>
      <c r="AE17" s="5"/>
      <c r="AF17" s="5"/>
      <c r="AG17" s="9">
        <f t="shared" si="0"/>
        <v>0</v>
      </c>
      <c r="AH17" s="385"/>
      <c r="AI17" s="9">
        <f t="shared" si="1"/>
        <v>0</v>
      </c>
      <c r="AJ17" s="10">
        <f>AE17+'2025.12'!AJ17</f>
        <v>1</v>
      </c>
      <c r="AK17" s="334">
        <f>AF17+'2025.12'!AK17</f>
        <v>0</v>
      </c>
      <c r="AL17" s="9">
        <f>AG17+'2025.12'!AL17</f>
        <v>0</v>
      </c>
      <c r="AM17" s="334">
        <f>AH17+'2025.12'!AM17</f>
        <v>38</v>
      </c>
      <c r="AN17" s="9">
        <f>AI17+'2025.12'!AN17</f>
        <v>15200</v>
      </c>
      <c r="AO17" s="3"/>
      <c r="AP17" s="11"/>
      <c r="AQ17" s="11">
        <f>AO17+'2025.12'!AQ17</f>
        <v>2</v>
      </c>
      <c r="AR17" s="11">
        <f>AP17+'2025.12'!AR17</f>
        <v>0</v>
      </c>
      <c r="AS17" s="4"/>
      <c r="AT17" s="11"/>
      <c r="AU17" s="11"/>
      <c r="AV17" s="11"/>
      <c r="AW17" s="11">
        <f>AS17+'2025.12'!AW17</f>
        <v>1</v>
      </c>
      <c r="AX17" s="11">
        <f>AT17+'2025.12'!AX17</f>
        <v>480</v>
      </c>
      <c r="AY17" s="11">
        <f>AU17+'2025.12'!AY17</f>
        <v>23</v>
      </c>
      <c r="AZ17" s="11">
        <f>AV17+'2025.12'!AZ17</f>
        <v>3</v>
      </c>
    </row>
    <row r="18" spans="1:52" s="1" customFormat="1">
      <c r="A18" s="526"/>
      <c r="B18" s="528"/>
      <c r="C18" s="16" t="s">
        <v>70</v>
      </c>
      <c r="D18" s="18"/>
      <c r="E18" s="97"/>
      <c r="F18" s="255"/>
      <c r="G18" s="257"/>
      <c r="H18" s="245"/>
      <c r="I18" s="241"/>
      <c r="J18" s="241"/>
      <c r="K18" s="241"/>
      <c r="L18" s="241"/>
      <c r="M18" s="249"/>
      <c r="N18" s="203"/>
      <c r="O18" s="298"/>
      <c r="P18" s="203"/>
      <c r="Q18" s="298"/>
      <c r="R18" s="37"/>
      <c r="S18" s="39"/>
      <c r="T18" s="39"/>
      <c r="U18" s="39"/>
      <c r="V18" s="39"/>
      <c r="W18" s="39"/>
      <c r="X18" s="212"/>
      <c r="Y18" s="235"/>
      <c r="Z18" s="212"/>
      <c r="AA18" s="139"/>
      <c r="AB18" s="393"/>
      <c r="AC18" s="138">
        <f>AA18+'2025.12'!AC18</f>
        <v>0</v>
      </c>
      <c r="AD18" s="99">
        <f>AB18+'2025.12'!AD18</f>
        <v>0</v>
      </c>
      <c r="AE18" s="5"/>
      <c r="AF18" s="5"/>
      <c r="AG18" s="9">
        <f t="shared" si="0"/>
        <v>0</v>
      </c>
      <c r="AH18" s="385"/>
      <c r="AI18" s="9">
        <f t="shared" si="1"/>
        <v>0</v>
      </c>
      <c r="AJ18" s="10">
        <f>AE18+'2025.12'!AJ18</f>
        <v>6</v>
      </c>
      <c r="AK18" s="334">
        <f>AF18+'2025.12'!AK18</f>
        <v>1</v>
      </c>
      <c r="AL18" s="9">
        <f>AG18+'2025.12'!AL18</f>
        <v>200</v>
      </c>
      <c r="AM18" s="334">
        <f>AH18+'2025.12'!AM18</f>
        <v>213</v>
      </c>
      <c r="AN18" s="9">
        <f>AI18+'2025.12'!AN18</f>
        <v>85200</v>
      </c>
      <c r="AO18" s="7"/>
      <c r="AP18" s="11"/>
      <c r="AQ18" s="11">
        <f>AO18+'2025.12'!AQ18</f>
        <v>0</v>
      </c>
      <c r="AR18" s="11">
        <f>AP18+'2025.12'!AR18</f>
        <v>0</v>
      </c>
      <c r="AS18" s="4"/>
      <c r="AT18" s="11"/>
      <c r="AU18" s="11"/>
      <c r="AV18" s="11"/>
      <c r="AW18" s="11">
        <f>AS18+'2025.12'!AW18</f>
        <v>2</v>
      </c>
      <c r="AX18" s="11">
        <f>AT18+'2025.12'!AX18</f>
        <v>105</v>
      </c>
      <c r="AY18" s="11">
        <f>AU18+'2025.12'!AY18</f>
        <v>290</v>
      </c>
      <c r="AZ18" s="11">
        <f>AV18+'2025.12'!AZ18</f>
        <v>5</v>
      </c>
    </row>
    <row r="19" spans="1:52" s="1" customFormat="1">
      <c r="A19" s="526"/>
      <c r="B19" s="528"/>
      <c r="C19" s="16" t="s">
        <v>71</v>
      </c>
      <c r="D19" s="18"/>
      <c r="E19" s="97"/>
      <c r="F19" s="255"/>
      <c r="G19" s="257"/>
      <c r="H19" s="245"/>
      <c r="I19" s="241"/>
      <c r="J19" s="241"/>
      <c r="K19" s="241"/>
      <c r="L19" s="241"/>
      <c r="M19" s="249"/>
      <c r="N19" s="203"/>
      <c r="O19" s="298"/>
      <c r="P19" s="203"/>
      <c r="Q19" s="298"/>
      <c r="R19" s="37"/>
      <c r="S19" s="39"/>
      <c r="T19" s="39"/>
      <c r="U19" s="39"/>
      <c r="V19" s="39"/>
      <c r="W19" s="39"/>
      <c r="X19" s="212"/>
      <c r="Y19" s="235"/>
      <c r="Z19" s="212"/>
      <c r="AA19" s="391"/>
      <c r="AB19" s="393"/>
      <c r="AC19" s="138">
        <f>AA19+'2025.12'!AC19</f>
        <v>0</v>
      </c>
      <c r="AD19" s="99">
        <f>AB19+'2025.12'!AD19</f>
        <v>0</v>
      </c>
      <c r="AE19" s="5"/>
      <c r="AF19" s="5"/>
      <c r="AG19" s="9">
        <f t="shared" si="0"/>
        <v>0</v>
      </c>
      <c r="AH19" s="385"/>
      <c r="AI19" s="9">
        <f t="shared" si="1"/>
        <v>0</v>
      </c>
      <c r="AJ19" s="10">
        <f>AE19+'2025.12'!AJ19</f>
        <v>5</v>
      </c>
      <c r="AK19" s="334">
        <f>AF19+'2025.12'!AK19</f>
        <v>0</v>
      </c>
      <c r="AL19" s="9">
        <f>AG19+'2025.12'!AL19</f>
        <v>0</v>
      </c>
      <c r="AM19" s="334">
        <f>AH19+'2025.12'!AM19</f>
        <v>198</v>
      </c>
      <c r="AN19" s="9">
        <f>AI19+'2025.12'!AN19</f>
        <v>79200</v>
      </c>
      <c r="AO19" s="3"/>
      <c r="AP19" s="11"/>
      <c r="AQ19" s="11">
        <f>AO19+'2025.12'!AQ19</f>
        <v>0</v>
      </c>
      <c r="AR19" s="11">
        <f>AP19+'2025.12'!AR19</f>
        <v>0</v>
      </c>
      <c r="AS19" s="4"/>
      <c r="AT19" s="11"/>
      <c r="AU19" s="11"/>
      <c r="AV19" s="11"/>
      <c r="AW19" s="11">
        <f>AS19+'2025.12'!AW19</f>
        <v>0</v>
      </c>
      <c r="AX19" s="11">
        <f>AT19+'2025.12'!AX19</f>
        <v>0</v>
      </c>
      <c r="AY19" s="11">
        <f>AU19+'2025.12'!AY19</f>
        <v>0</v>
      </c>
      <c r="AZ19" s="11">
        <f>AV19+'2025.12'!AZ19</f>
        <v>0</v>
      </c>
    </row>
    <row r="20" spans="1:52" s="1" customFormat="1">
      <c r="A20" s="527"/>
      <c r="B20" s="528"/>
      <c r="C20" s="16" t="s">
        <v>72</v>
      </c>
      <c r="D20" s="18"/>
      <c r="E20" s="97"/>
      <c r="F20" s="255"/>
      <c r="G20" s="257"/>
      <c r="H20" s="245"/>
      <c r="I20" s="241"/>
      <c r="J20" s="241"/>
      <c r="K20" s="241"/>
      <c r="L20" s="241"/>
      <c r="M20" s="249"/>
      <c r="N20" s="203"/>
      <c r="O20" s="298"/>
      <c r="P20" s="203"/>
      <c r="Q20" s="298"/>
      <c r="R20" s="37"/>
      <c r="S20" s="39"/>
      <c r="T20" s="39"/>
      <c r="U20" s="39"/>
      <c r="V20" s="39"/>
      <c r="W20" s="39"/>
      <c r="X20" s="212"/>
      <c r="Y20" s="235"/>
      <c r="Z20" s="212"/>
      <c r="AA20" s="391"/>
      <c r="AB20" s="393"/>
      <c r="AC20" s="138">
        <f>AA20+'2025.12'!AC20</f>
        <v>92194</v>
      </c>
      <c r="AD20" s="99">
        <f>AB20+'2025.12'!AD20</f>
        <v>619.97138625673244</v>
      </c>
      <c r="AE20" s="5"/>
      <c r="AF20" s="8"/>
      <c r="AG20" s="9">
        <f t="shared" si="0"/>
        <v>0</v>
      </c>
      <c r="AH20" s="386"/>
      <c r="AI20" s="9">
        <f t="shared" si="1"/>
        <v>0</v>
      </c>
      <c r="AJ20" s="10">
        <f>AE20+'2025.12'!AJ20</f>
        <v>1</v>
      </c>
      <c r="AK20" s="334">
        <f>AF20+'2025.12'!AK20</f>
        <v>1</v>
      </c>
      <c r="AL20" s="9">
        <f>AG20+'2025.12'!AL20</f>
        <v>200</v>
      </c>
      <c r="AM20" s="334">
        <f>AH20+'2025.12'!AM20</f>
        <v>44</v>
      </c>
      <c r="AN20" s="9">
        <f>AI20+'2025.12'!AN20</f>
        <v>17600</v>
      </c>
      <c r="AO20" s="3"/>
      <c r="AP20" s="11"/>
      <c r="AQ20" s="11">
        <f>AO20+'2025.12'!AQ20</f>
        <v>0</v>
      </c>
      <c r="AR20" s="11">
        <f>AP20+'2025.12'!AR20</f>
        <v>1</v>
      </c>
      <c r="AS20" s="4"/>
      <c r="AT20" s="11"/>
      <c r="AU20" s="11"/>
      <c r="AV20" s="11"/>
      <c r="AW20" s="11">
        <f>AS20+'2025.12'!AW20</f>
        <v>0</v>
      </c>
      <c r="AX20" s="11">
        <f>AT20+'2025.12'!AX20</f>
        <v>0</v>
      </c>
      <c r="AY20" s="11">
        <f>AU20+'2025.12'!AY20</f>
        <v>0</v>
      </c>
      <c r="AZ20" s="11">
        <f>AV20+'2025.12'!AZ20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3">
        <f t="shared" si="2"/>
        <v>0</v>
      </c>
      <c r="G21" s="258">
        <f t="shared" si="2"/>
        <v>0</v>
      </c>
      <c r="H21" s="267">
        <f t="shared" si="2"/>
        <v>0</v>
      </c>
      <c r="I21" s="279">
        <f t="shared" si="2"/>
        <v>0</v>
      </c>
      <c r="J21" s="279">
        <f t="shared" si="2"/>
        <v>0</v>
      </c>
      <c r="K21" s="279">
        <f>SUM(K6:K20)</f>
        <v>0</v>
      </c>
      <c r="L21" s="279">
        <f t="shared" si="2"/>
        <v>0</v>
      </c>
      <c r="M21" s="273">
        <f t="shared" si="2"/>
        <v>0</v>
      </c>
      <c r="N21" s="204">
        <f t="shared" si="2"/>
        <v>0</v>
      </c>
      <c r="O21" s="299">
        <f t="shared" si="2"/>
        <v>0</v>
      </c>
      <c r="P21" s="204">
        <f t="shared" ref="P21:Q21" si="3">SUM(P6:P20)</f>
        <v>0</v>
      </c>
      <c r="Q21" s="299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2">
        <f t="shared" si="2"/>
        <v>0</v>
      </c>
      <c r="Z21" s="213">
        <f t="shared" si="2"/>
        <v>0</v>
      </c>
      <c r="AA21" s="394">
        <f t="shared" si="2"/>
        <v>0</v>
      </c>
      <c r="AB21" s="405">
        <f t="shared" si="2"/>
        <v>0</v>
      </c>
      <c r="AC21" s="105">
        <f t="shared" si="2"/>
        <v>4856418</v>
      </c>
      <c r="AD21" s="106">
        <f t="shared" si="2"/>
        <v>32920.245884831165</v>
      </c>
      <c r="AE21" s="107">
        <f t="shared" si="2"/>
        <v>0</v>
      </c>
      <c r="AF21" s="108">
        <f t="shared" si="2"/>
        <v>0</v>
      </c>
      <c r="AG21" s="109">
        <f>AF21*$AG$5</f>
        <v>0</v>
      </c>
      <c r="AH21" s="108">
        <f>SUM(AH6:AH20)</f>
        <v>0</v>
      </c>
      <c r="AI21" s="109">
        <f t="shared" si="1"/>
        <v>0</v>
      </c>
      <c r="AJ21" s="110">
        <f>SUM(AJ6:AJ20)</f>
        <v>35</v>
      </c>
      <c r="AK21" s="335">
        <f>SUM(AK6:AK20)</f>
        <v>14</v>
      </c>
      <c r="AL21" s="109">
        <f>SUM(AL5:AL20)</f>
        <v>3000</v>
      </c>
      <c r="AM21" s="335">
        <f>SUM(AM6:AM20)</f>
        <v>1489</v>
      </c>
      <c r="AN21" s="109">
        <f>SUM(AN5:AN20)</f>
        <v>596000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>
      <c r="A22" s="525">
        <v>2</v>
      </c>
      <c r="B22" s="525">
        <v>1</v>
      </c>
      <c r="C22" s="16" t="s">
        <v>74</v>
      </c>
      <c r="D22" s="18"/>
      <c r="E22" s="19"/>
      <c r="F22" s="212"/>
      <c r="G22" s="257"/>
      <c r="H22" s="245"/>
      <c r="I22" s="241"/>
      <c r="J22" s="241"/>
      <c r="K22" s="241"/>
      <c r="L22" s="241"/>
      <c r="M22" s="249"/>
      <c r="N22" s="203"/>
      <c r="O22" s="298"/>
      <c r="P22" s="203"/>
      <c r="Q22" s="298"/>
      <c r="R22" s="55"/>
      <c r="S22" s="39"/>
      <c r="T22" s="39"/>
      <c r="U22" s="39"/>
      <c r="V22" s="39"/>
      <c r="W22" s="39"/>
      <c r="X22" s="39"/>
      <c r="Y22" s="221"/>
      <c r="Z22" s="212"/>
      <c r="AA22" s="139"/>
      <c r="AB22" s="393"/>
      <c r="AC22" s="138">
        <f>AA22+'2025.12'!AC22</f>
        <v>2080644</v>
      </c>
      <c r="AD22" s="99">
        <f>AB22+'2025.12'!AD22</f>
        <v>14100.119445315735</v>
      </c>
      <c r="AE22" s="5"/>
      <c r="AF22" s="2"/>
      <c r="AG22" s="9">
        <f t="shared" si="0"/>
        <v>0</v>
      </c>
      <c r="AH22" s="384"/>
      <c r="AI22" s="9">
        <f t="shared" si="1"/>
        <v>0</v>
      </c>
      <c r="AJ22" s="10">
        <f>AE22+'2025.12'!AJ22</f>
        <v>1</v>
      </c>
      <c r="AK22" s="334">
        <f>AF22+'2025.12'!AK22</f>
        <v>0</v>
      </c>
      <c r="AL22" s="9">
        <f>AG22+'2025.12'!AL22</f>
        <v>0</v>
      </c>
      <c r="AM22" s="334">
        <f>AH22+'2025.12'!AM22</f>
        <v>45</v>
      </c>
      <c r="AN22" s="9">
        <f>AI22+'2025.12'!AN22</f>
        <v>18000</v>
      </c>
      <c r="AO22" s="3"/>
      <c r="AP22" s="11"/>
      <c r="AQ22" s="11">
        <f>AO22+'2025.12'!AQ22</f>
        <v>0</v>
      </c>
      <c r="AR22" s="11">
        <f>AP22+'2025.12'!AR22</f>
        <v>0</v>
      </c>
      <c r="AS22" s="4"/>
      <c r="AT22" s="11"/>
      <c r="AU22" s="11"/>
      <c r="AV22" s="11"/>
      <c r="AW22" s="11">
        <f>AS22+'2025.12'!AW22</f>
        <v>2</v>
      </c>
      <c r="AX22" s="11">
        <f>AT22+'2025.12'!AX22</f>
        <v>120</v>
      </c>
      <c r="AY22" s="11">
        <f>AU22+'2025.12'!AY22</f>
        <v>393</v>
      </c>
      <c r="AZ22" s="11">
        <f>AV22+'2025.12'!AZ22</f>
        <v>11</v>
      </c>
    </row>
    <row r="23" spans="1:52" s="1" customFormat="1">
      <c r="A23" s="526"/>
      <c r="B23" s="526"/>
      <c r="C23" s="16" t="s">
        <v>75</v>
      </c>
      <c r="D23" s="18"/>
      <c r="E23" s="19"/>
      <c r="F23" s="212"/>
      <c r="G23" s="257"/>
      <c r="H23" s="245"/>
      <c r="I23" s="241"/>
      <c r="J23" s="241"/>
      <c r="K23" s="241"/>
      <c r="L23" s="241"/>
      <c r="M23" s="249"/>
      <c r="N23" s="203"/>
      <c r="O23" s="298"/>
      <c r="P23" s="203"/>
      <c r="Q23" s="298"/>
      <c r="R23" s="55"/>
      <c r="S23" s="39"/>
      <c r="T23" s="39"/>
      <c r="U23" s="39"/>
      <c r="V23" s="39"/>
      <c r="W23" s="39"/>
      <c r="X23" s="39"/>
      <c r="Y23" s="221"/>
      <c r="Z23" s="212"/>
      <c r="AA23" s="139"/>
      <c r="AB23" s="406"/>
      <c r="AC23" s="138">
        <f>AA23+'2025.12'!AC23</f>
        <v>3496619</v>
      </c>
      <c r="AD23" s="99">
        <f>AB23+'2025.12'!AD23</f>
        <v>23678.302893647888</v>
      </c>
      <c r="AE23" s="5"/>
      <c r="AF23" s="5"/>
      <c r="AG23" s="9">
        <f t="shared" si="0"/>
        <v>0</v>
      </c>
      <c r="AH23" s="385"/>
      <c r="AI23" s="9">
        <f t="shared" si="1"/>
        <v>0</v>
      </c>
      <c r="AJ23" s="10">
        <f>AE23+'2025.12'!AJ23</f>
        <v>1</v>
      </c>
      <c r="AK23" s="334">
        <f>AF23+'2025.12'!AK23</f>
        <v>0</v>
      </c>
      <c r="AL23" s="9">
        <f>AG23+'2025.12'!AL23</f>
        <v>0</v>
      </c>
      <c r="AM23" s="334">
        <f>AH23+'2025.12'!AM23</f>
        <v>59</v>
      </c>
      <c r="AN23" s="9">
        <f>AI23+'2025.12'!AN23</f>
        <v>23600</v>
      </c>
      <c r="AO23" s="3"/>
      <c r="AP23" s="11"/>
      <c r="AQ23" s="11">
        <f>AO23+'2025.12'!AQ23</f>
        <v>0</v>
      </c>
      <c r="AR23" s="11">
        <f>AP23+'2025.12'!AR23</f>
        <v>0</v>
      </c>
      <c r="AS23" s="4"/>
      <c r="AT23" s="11"/>
      <c r="AU23" s="11"/>
      <c r="AV23" s="11"/>
      <c r="AW23" s="11">
        <f>AS23+'2025.12'!AW23</f>
        <v>0</v>
      </c>
      <c r="AX23" s="11">
        <f>AT23+'2025.12'!AX23</f>
        <v>0</v>
      </c>
      <c r="AY23" s="11">
        <f>AU23+'2025.12'!AY23</f>
        <v>0</v>
      </c>
      <c r="AZ23" s="11">
        <f>AV23+'2025.12'!AZ23</f>
        <v>0</v>
      </c>
    </row>
    <row r="24" spans="1:52" s="1" customFormat="1">
      <c r="A24" s="526"/>
      <c r="B24" s="526"/>
      <c r="C24" s="16" t="s">
        <v>76</v>
      </c>
      <c r="D24" s="18"/>
      <c r="E24" s="19"/>
      <c r="F24" s="212"/>
      <c r="G24" s="257"/>
      <c r="H24" s="245"/>
      <c r="I24" s="241"/>
      <c r="J24" s="241"/>
      <c r="K24" s="241"/>
      <c r="L24" s="241"/>
      <c r="M24" s="249"/>
      <c r="N24" s="203"/>
      <c r="O24" s="298"/>
      <c r="P24" s="203"/>
      <c r="Q24" s="298"/>
      <c r="R24" s="55"/>
      <c r="S24" s="39"/>
      <c r="T24" s="39"/>
      <c r="U24" s="39"/>
      <c r="V24" s="39"/>
      <c r="W24" s="39"/>
      <c r="X24" s="39"/>
      <c r="Y24" s="221"/>
      <c r="Z24" s="212"/>
      <c r="AA24" s="139"/>
      <c r="AB24" s="406"/>
      <c r="AC24" s="138">
        <f>AA24+'2025.12'!AC24</f>
        <v>0</v>
      </c>
      <c r="AD24" s="99">
        <f>AB24+'2025.12'!AD24</f>
        <v>0</v>
      </c>
      <c r="AE24" s="5"/>
      <c r="AF24" s="5"/>
      <c r="AG24" s="9">
        <f t="shared" si="0"/>
        <v>0</v>
      </c>
      <c r="AH24" s="385"/>
      <c r="AI24" s="9">
        <f t="shared" si="1"/>
        <v>0</v>
      </c>
      <c r="AJ24" s="10">
        <f>AE24+'2025.12'!AJ24</f>
        <v>1</v>
      </c>
      <c r="AK24" s="334">
        <f>AF24+'2025.12'!AK24</f>
        <v>18</v>
      </c>
      <c r="AL24" s="9">
        <f>AG24+'2025.12'!AL24</f>
        <v>3600</v>
      </c>
      <c r="AM24" s="334">
        <f>AH24+'2025.12'!AM24</f>
        <v>41</v>
      </c>
      <c r="AN24" s="9">
        <f>AI24+'2025.12'!AN24</f>
        <v>16400</v>
      </c>
      <c r="AO24" s="3"/>
      <c r="AP24" s="11"/>
      <c r="AQ24" s="11">
        <f>AO24+'2025.12'!AQ24</f>
        <v>0</v>
      </c>
      <c r="AR24" s="11">
        <f>AP24+'2025.12'!AR24</f>
        <v>0</v>
      </c>
      <c r="AS24" s="4"/>
      <c r="AT24" s="11"/>
      <c r="AU24" s="11"/>
      <c r="AV24" s="11"/>
      <c r="AW24" s="11">
        <f>AS24+'2025.12'!AW24</f>
        <v>2</v>
      </c>
      <c r="AX24" s="11">
        <f>AT24+'2025.12'!AX24</f>
        <v>520</v>
      </c>
      <c r="AY24" s="11">
        <f>AU24+'2025.12'!AY24</f>
        <v>154</v>
      </c>
      <c r="AZ24" s="11">
        <f>AV24+'2025.12'!AZ24</f>
        <v>3</v>
      </c>
    </row>
    <row r="25" spans="1:52" s="1" customFormat="1">
      <c r="A25" s="526"/>
      <c r="B25" s="526"/>
      <c r="C25" s="16" t="s">
        <v>77</v>
      </c>
      <c r="D25" s="18"/>
      <c r="E25" s="19"/>
      <c r="F25" s="212"/>
      <c r="G25" s="257"/>
      <c r="H25" s="245"/>
      <c r="I25" s="241"/>
      <c r="J25" s="241"/>
      <c r="K25" s="241"/>
      <c r="L25" s="241"/>
      <c r="M25" s="249"/>
      <c r="N25" s="203"/>
      <c r="O25" s="298"/>
      <c r="P25" s="203"/>
      <c r="Q25" s="298"/>
      <c r="R25" s="55"/>
      <c r="S25" s="39"/>
      <c r="T25" s="39"/>
      <c r="U25" s="39"/>
      <c r="V25" s="39"/>
      <c r="W25" s="39"/>
      <c r="X25" s="39"/>
      <c r="Y25" s="221"/>
      <c r="Z25" s="212"/>
      <c r="AA25" s="139"/>
      <c r="AB25" s="406"/>
      <c r="AC25" s="138">
        <f>AA25+'2025.12'!AC25</f>
        <v>324368</v>
      </c>
      <c r="AD25" s="99">
        <f>AB25+'2025.12'!AD25</f>
        <v>2200</v>
      </c>
      <c r="AE25" s="5"/>
      <c r="AF25" s="5"/>
      <c r="AG25" s="9">
        <f t="shared" si="0"/>
        <v>0</v>
      </c>
      <c r="AH25" s="385"/>
      <c r="AI25" s="9">
        <f t="shared" si="1"/>
        <v>0</v>
      </c>
      <c r="AJ25" s="10">
        <f>AE25+'2025.12'!AJ25</f>
        <v>1</v>
      </c>
      <c r="AK25" s="334">
        <f>AF25+'2025.12'!AK25</f>
        <v>12</v>
      </c>
      <c r="AL25" s="9">
        <f>AG25+'2025.12'!AL25</f>
        <v>2400</v>
      </c>
      <c r="AM25" s="334">
        <f>AH25+'2025.12'!AM25</f>
        <v>27</v>
      </c>
      <c r="AN25" s="9">
        <f>AI25+'2025.12'!AN25</f>
        <v>10800</v>
      </c>
      <c r="AO25" s="3"/>
      <c r="AP25" s="11"/>
      <c r="AQ25" s="11">
        <f>AO25+'2025.12'!AQ25</f>
        <v>0</v>
      </c>
      <c r="AR25" s="11">
        <f>AP25+'2025.12'!AR25</f>
        <v>0</v>
      </c>
      <c r="AS25" s="4"/>
      <c r="AT25" s="11"/>
      <c r="AU25" s="11"/>
      <c r="AV25" s="11"/>
      <c r="AW25" s="11">
        <f>AS25+'2025.12'!AW25</f>
        <v>0</v>
      </c>
      <c r="AX25" s="11">
        <f>AT25+'2025.12'!AX25</f>
        <v>0</v>
      </c>
      <c r="AY25" s="11">
        <f>AU25+'2025.12'!AY25</f>
        <v>0</v>
      </c>
      <c r="AZ25" s="11">
        <f>AV25+'2025.12'!AZ25</f>
        <v>0</v>
      </c>
    </row>
    <row r="26" spans="1:52" s="1" customFormat="1">
      <c r="A26" s="526"/>
      <c r="B26" s="526"/>
      <c r="C26" s="16" t="s">
        <v>78</v>
      </c>
      <c r="D26" s="18"/>
      <c r="E26" s="19"/>
      <c r="F26" s="212"/>
      <c r="G26" s="257"/>
      <c r="H26" s="245"/>
      <c r="I26" s="241"/>
      <c r="J26" s="241"/>
      <c r="K26" s="241"/>
      <c r="L26" s="241"/>
      <c r="M26" s="249"/>
      <c r="N26" s="203"/>
      <c r="O26" s="298"/>
      <c r="P26" s="203"/>
      <c r="Q26" s="298"/>
      <c r="R26" s="55"/>
      <c r="S26" s="39"/>
      <c r="T26" s="39"/>
      <c r="U26" s="39"/>
      <c r="V26" s="39"/>
      <c r="W26" s="39"/>
      <c r="X26" s="39"/>
      <c r="Y26" s="221"/>
      <c r="Z26" s="212"/>
      <c r="AA26" s="139"/>
      <c r="AB26" s="406"/>
      <c r="AC26" s="138">
        <f>AA26+'2025.12'!AC26</f>
        <v>0</v>
      </c>
      <c r="AD26" s="99">
        <f>AB26+'2025.12'!AD26</f>
        <v>0</v>
      </c>
      <c r="AE26" s="5"/>
      <c r="AF26" s="5"/>
      <c r="AG26" s="9">
        <f t="shared" si="0"/>
        <v>0</v>
      </c>
      <c r="AH26" s="385"/>
      <c r="AI26" s="9">
        <f t="shared" si="1"/>
        <v>0</v>
      </c>
      <c r="AJ26" s="10">
        <f>AE26+'2025.12'!AJ26</f>
        <v>1</v>
      </c>
      <c r="AK26" s="334">
        <f>AF26+'2025.12'!AK26</f>
        <v>4</v>
      </c>
      <c r="AL26" s="9">
        <f>AG26+'2025.12'!AL26</f>
        <v>800</v>
      </c>
      <c r="AM26" s="334">
        <f>AH26+'2025.12'!AM26</f>
        <v>15</v>
      </c>
      <c r="AN26" s="9">
        <f>AI26+'2025.12'!AN26</f>
        <v>6000</v>
      </c>
      <c r="AO26" s="3"/>
      <c r="AP26" s="11"/>
      <c r="AQ26" s="11">
        <f>AO26+'2025.12'!AQ26</f>
        <v>0</v>
      </c>
      <c r="AR26" s="11">
        <f>AP26+'2025.12'!AR26</f>
        <v>0</v>
      </c>
      <c r="AS26" s="4"/>
      <c r="AT26" s="11"/>
      <c r="AU26" s="11"/>
      <c r="AV26" s="11"/>
      <c r="AW26" s="11">
        <f>AS26+'2025.12'!AW26</f>
        <v>2</v>
      </c>
      <c r="AX26" s="11">
        <f>AT26+'2025.12'!AX26</f>
        <v>120</v>
      </c>
      <c r="AY26" s="11">
        <f>AU26+'2025.12'!AY26</f>
        <v>543</v>
      </c>
      <c r="AZ26" s="11">
        <f>AV26+'2025.12'!AZ26</f>
        <v>6</v>
      </c>
    </row>
    <row r="27" spans="1:52" s="1" customFormat="1">
      <c r="A27" s="526"/>
      <c r="B27" s="526"/>
      <c r="C27" s="16" t="s">
        <v>79</v>
      </c>
      <c r="D27" s="18"/>
      <c r="E27" s="19"/>
      <c r="F27" s="212"/>
      <c r="G27" s="257"/>
      <c r="H27" s="245"/>
      <c r="I27" s="241"/>
      <c r="J27" s="241"/>
      <c r="K27" s="241"/>
      <c r="L27" s="241"/>
      <c r="M27" s="249"/>
      <c r="N27" s="203"/>
      <c r="O27" s="298"/>
      <c r="P27" s="203"/>
      <c r="Q27" s="298"/>
      <c r="R27" s="55"/>
      <c r="S27" s="39"/>
      <c r="T27" s="39"/>
      <c r="U27" s="39"/>
      <c r="V27" s="39"/>
      <c r="W27" s="39"/>
      <c r="X27" s="39"/>
      <c r="Y27" s="221"/>
      <c r="Z27" s="212"/>
      <c r="AA27" s="391"/>
      <c r="AB27" s="406"/>
      <c r="AC27" s="138">
        <f>AA27+'2025.12'!AC27</f>
        <v>0</v>
      </c>
      <c r="AD27" s="99">
        <f>AB27+'2025.12'!AD27</f>
        <v>0</v>
      </c>
      <c r="AE27" s="5"/>
      <c r="AF27" s="5"/>
      <c r="AG27" s="9">
        <f t="shared" si="0"/>
        <v>0</v>
      </c>
      <c r="AH27" s="385"/>
      <c r="AI27" s="9">
        <f t="shared" si="1"/>
        <v>0</v>
      </c>
      <c r="AJ27" s="10">
        <f>AE27+'2025.12'!AJ27</f>
        <v>3</v>
      </c>
      <c r="AK27" s="334">
        <f>AF27+'2025.12'!AK27</f>
        <v>42</v>
      </c>
      <c r="AL27" s="9">
        <f>AG27+'2025.12'!AL27</f>
        <v>8400</v>
      </c>
      <c r="AM27" s="334">
        <f>AH27+'2025.12'!AM27</f>
        <v>60</v>
      </c>
      <c r="AN27" s="9">
        <f>AI27+'2025.12'!AN27</f>
        <v>24000</v>
      </c>
      <c r="AO27" s="3"/>
      <c r="AP27" s="11"/>
      <c r="AQ27" s="11">
        <f>AO27+'2025.12'!AQ27</f>
        <v>0</v>
      </c>
      <c r="AR27" s="11">
        <f>AP27+'2025.12'!AR27</f>
        <v>0</v>
      </c>
      <c r="AS27" s="4"/>
      <c r="AT27" s="11"/>
      <c r="AU27" s="11"/>
      <c r="AV27" s="11"/>
      <c r="AW27" s="11">
        <f>AS27+'2025.12'!AW27</f>
        <v>0</v>
      </c>
      <c r="AX27" s="11">
        <f>AT27+'2025.12'!AX27</f>
        <v>0</v>
      </c>
      <c r="AY27" s="11">
        <f>AU27+'2025.12'!AY27</f>
        <v>0</v>
      </c>
      <c r="AZ27" s="11">
        <f>AV27+'2025.12'!AZ27</f>
        <v>0</v>
      </c>
    </row>
    <row r="28" spans="1:52" s="1" customFormat="1">
      <c r="A28" s="526"/>
      <c r="B28" s="527"/>
      <c r="C28" s="16" t="s">
        <v>80</v>
      </c>
      <c r="D28" s="18"/>
      <c r="E28" s="19"/>
      <c r="F28" s="212"/>
      <c r="G28" s="257"/>
      <c r="H28" s="245"/>
      <c r="I28" s="241"/>
      <c r="J28" s="241"/>
      <c r="K28" s="241"/>
      <c r="L28" s="241"/>
      <c r="M28" s="249"/>
      <c r="N28" s="203"/>
      <c r="O28" s="298"/>
      <c r="P28" s="203"/>
      <c r="Q28" s="298"/>
      <c r="R28" s="55"/>
      <c r="S28" s="39"/>
      <c r="T28" s="39"/>
      <c r="U28" s="39"/>
      <c r="V28" s="39"/>
      <c r="W28" s="39"/>
      <c r="X28" s="39"/>
      <c r="Y28" s="221"/>
      <c r="Z28" s="212"/>
      <c r="AA28" s="391"/>
      <c r="AB28" s="406"/>
      <c r="AC28" s="138">
        <f>AA28+'2025.12'!AC28</f>
        <v>282549</v>
      </c>
      <c r="AD28" s="99">
        <f>AB28+'2025.12'!AD28</f>
        <v>1900.0400808670142</v>
      </c>
      <c r="AE28" s="5"/>
      <c r="AF28" s="5"/>
      <c r="AG28" s="9">
        <f t="shared" si="0"/>
        <v>0</v>
      </c>
      <c r="AH28" s="385"/>
      <c r="AI28" s="9">
        <f t="shared" si="1"/>
        <v>0</v>
      </c>
      <c r="AJ28" s="10">
        <f>AE28+'2025.12'!AJ28</f>
        <v>0</v>
      </c>
      <c r="AK28" s="334">
        <f>AF28+'2025.12'!AK28</f>
        <v>0</v>
      </c>
      <c r="AL28" s="9">
        <f>AG28+'2025.12'!AL28</f>
        <v>0</v>
      </c>
      <c r="AM28" s="334">
        <f>AH28+'2025.12'!AM28</f>
        <v>0</v>
      </c>
      <c r="AN28" s="9">
        <f>AI28+'2025.12'!AN28</f>
        <v>0</v>
      </c>
      <c r="AO28" s="3"/>
      <c r="AP28" s="11"/>
      <c r="AQ28" s="11">
        <f>AO28+'2025.12'!AQ28</f>
        <v>0</v>
      </c>
      <c r="AR28" s="11">
        <f>AP28+'2025.12'!AR28</f>
        <v>0</v>
      </c>
      <c r="AS28" s="4"/>
      <c r="AT28" s="11"/>
      <c r="AU28" s="11"/>
      <c r="AV28" s="11"/>
      <c r="AW28" s="11">
        <f>AS28+'2025.12'!AW28</f>
        <v>1</v>
      </c>
      <c r="AX28" s="11">
        <f>AT28+'2025.12'!AX28</f>
        <v>50</v>
      </c>
      <c r="AY28" s="11">
        <f>AU28+'2025.12'!AY28</f>
        <v>324</v>
      </c>
      <c r="AZ28" s="11">
        <f>AV28+'2025.12'!AZ28</f>
        <v>3</v>
      </c>
    </row>
    <row r="29" spans="1:52" s="1" customFormat="1">
      <c r="A29" s="526"/>
      <c r="B29" s="528">
        <v>2</v>
      </c>
      <c r="C29" s="16" t="s">
        <v>81</v>
      </c>
      <c r="D29" s="18"/>
      <c r="E29" s="19"/>
      <c r="F29" s="212"/>
      <c r="G29" s="257"/>
      <c r="H29" s="245"/>
      <c r="I29" s="241"/>
      <c r="J29" s="241"/>
      <c r="K29" s="241"/>
      <c r="L29" s="241"/>
      <c r="M29" s="249"/>
      <c r="N29" s="203"/>
      <c r="O29" s="298"/>
      <c r="P29" s="203"/>
      <c r="Q29" s="298"/>
      <c r="R29" s="55"/>
      <c r="S29" s="39"/>
      <c r="T29" s="39"/>
      <c r="U29" s="39"/>
      <c r="V29" s="39"/>
      <c r="W29" s="39"/>
      <c r="X29" s="39"/>
      <c r="Y29" s="221"/>
      <c r="Z29" s="212"/>
      <c r="AA29" s="391"/>
      <c r="AB29" s="406"/>
      <c r="AC29" s="138">
        <f>AA29+'2025.12'!AC29</f>
        <v>0</v>
      </c>
      <c r="AD29" s="99">
        <f>AB29+'2025.12'!AD29</f>
        <v>0</v>
      </c>
      <c r="AE29" s="5"/>
      <c r="AF29" s="5"/>
      <c r="AG29" s="9">
        <f t="shared" si="0"/>
        <v>0</v>
      </c>
      <c r="AH29" s="385"/>
      <c r="AI29" s="9">
        <f t="shared" si="1"/>
        <v>0</v>
      </c>
      <c r="AJ29" s="10">
        <f>AE29+'2025.12'!AJ29</f>
        <v>1</v>
      </c>
      <c r="AK29" s="334">
        <f>AF29+'2025.12'!AK29</f>
        <v>0</v>
      </c>
      <c r="AL29" s="9">
        <f>AG29+'2025.12'!AL29</f>
        <v>0</v>
      </c>
      <c r="AM29" s="334">
        <f>AH29+'2025.12'!AM29</f>
        <v>15</v>
      </c>
      <c r="AN29" s="9">
        <f>AI29+'2025.12'!AN29</f>
        <v>6000</v>
      </c>
      <c r="AO29" s="3"/>
      <c r="AP29" s="11"/>
      <c r="AQ29" s="11">
        <f>AO29+'2025.12'!AQ29</f>
        <v>0</v>
      </c>
      <c r="AR29" s="11">
        <f>AP29+'2025.12'!AR29</f>
        <v>0</v>
      </c>
      <c r="AS29" s="4"/>
      <c r="AT29" s="11"/>
      <c r="AU29" s="11"/>
      <c r="AV29" s="11"/>
      <c r="AW29" s="11">
        <f>AS29+'2025.12'!AW29</f>
        <v>0</v>
      </c>
      <c r="AX29" s="11">
        <f>AT29+'2025.12'!AX29</f>
        <v>0</v>
      </c>
      <c r="AY29" s="11">
        <f>AU29+'2025.12'!AY29</f>
        <v>0</v>
      </c>
      <c r="AZ29" s="11">
        <f>AV29+'2025.12'!AZ29</f>
        <v>0</v>
      </c>
    </row>
    <row r="30" spans="1:52" s="1" customFormat="1">
      <c r="A30" s="526"/>
      <c r="B30" s="528"/>
      <c r="C30" s="16" t="s">
        <v>82</v>
      </c>
      <c r="D30" s="18"/>
      <c r="E30" s="19"/>
      <c r="F30" s="212"/>
      <c r="G30" s="257"/>
      <c r="H30" s="245"/>
      <c r="I30" s="241"/>
      <c r="J30" s="241"/>
      <c r="K30" s="241"/>
      <c r="L30" s="241"/>
      <c r="M30" s="249"/>
      <c r="N30" s="203"/>
      <c r="O30" s="298"/>
      <c r="P30" s="203"/>
      <c r="Q30" s="298"/>
      <c r="R30" s="55"/>
      <c r="S30" s="39"/>
      <c r="T30" s="39"/>
      <c r="U30" s="39"/>
      <c r="V30" s="39"/>
      <c r="W30" s="39"/>
      <c r="X30" s="39"/>
      <c r="Y30" s="221"/>
      <c r="Z30" s="212"/>
      <c r="AA30" s="139"/>
      <c r="AB30" s="406"/>
      <c r="AC30" s="138">
        <f>AA30+'2025.12'!AC30</f>
        <v>1414396</v>
      </c>
      <c r="AD30" s="99">
        <f>AB30+'2025.12'!AD30</f>
        <v>9720.5372238516684</v>
      </c>
      <c r="AE30" s="5"/>
      <c r="AF30" s="5"/>
      <c r="AG30" s="9">
        <f t="shared" si="0"/>
        <v>0</v>
      </c>
      <c r="AH30" s="385"/>
      <c r="AI30" s="9">
        <f t="shared" si="1"/>
        <v>0</v>
      </c>
      <c r="AJ30" s="10">
        <f>AE30+'2025.12'!AJ30</f>
        <v>6</v>
      </c>
      <c r="AK30" s="334">
        <f>AF30+'2025.12'!AK30</f>
        <v>0</v>
      </c>
      <c r="AL30" s="9">
        <f>AG30+'2025.12'!AL30</f>
        <v>0</v>
      </c>
      <c r="AM30" s="334">
        <f>AH30+'2025.12'!AM30</f>
        <v>223</v>
      </c>
      <c r="AN30" s="9">
        <f>AI30+'2025.12'!AN30</f>
        <v>89200</v>
      </c>
      <c r="AO30" s="3"/>
      <c r="AP30" s="11"/>
      <c r="AQ30" s="11">
        <f>AO30+'2025.12'!AQ30</f>
        <v>14</v>
      </c>
      <c r="AR30" s="11">
        <f>AP30+'2025.12'!AR30</f>
        <v>0</v>
      </c>
      <c r="AS30" s="4"/>
      <c r="AT30" s="11"/>
      <c r="AU30" s="11"/>
      <c r="AV30" s="11"/>
      <c r="AW30" s="11">
        <f>AS30+'2025.12'!AW30</f>
        <v>2</v>
      </c>
      <c r="AX30" s="11">
        <f>AT30+'2025.12'!AX30</f>
        <v>990</v>
      </c>
      <c r="AY30" s="11">
        <f>AU30+'2025.12'!AY30</f>
        <v>82</v>
      </c>
      <c r="AZ30" s="11">
        <f>AV30+'2025.12'!AZ30</f>
        <v>31</v>
      </c>
    </row>
    <row r="31" spans="1:52" s="1" customFormat="1">
      <c r="A31" s="526"/>
      <c r="B31" s="528"/>
      <c r="C31" s="16" t="s">
        <v>83</v>
      </c>
      <c r="D31" s="18"/>
      <c r="E31" s="19"/>
      <c r="F31" s="212"/>
      <c r="G31" s="257"/>
      <c r="H31" s="245"/>
      <c r="I31" s="241"/>
      <c r="J31" s="241"/>
      <c r="K31" s="241"/>
      <c r="L31" s="241"/>
      <c r="M31" s="249"/>
      <c r="N31" s="203"/>
      <c r="O31" s="298"/>
      <c r="P31" s="203"/>
      <c r="Q31" s="298"/>
      <c r="R31" s="55"/>
      <c r="S31" s="39"/>
      <c r="T31" s="39"/>
      <c r="U31" s="39"/>
      <c r="V31" s="39"/>
      <c r="W31" s="39"/>
      <c r="X31" s="39"/>
      <c r="Y31" s="221"/>
      <c r="Z31" s="212"/>
      <c r="AA31" s="139"/>
      <c r="AB31" s="406"/>
      <c r="AC31" s="138">
        <f>AA31+'2025.12'!AC31</f>
        <v>1011105</v>
      </c>
      <c r="AD31" s="99">
        <f>AB31+'2025.12'!AD31</f>
        <v>7000.0175155343059</v>
      </c>
      <c r="AE31" s="5"/>
      <c r="AF31" s="5"/>
      <c r="AG31" s="9">
        <f t="shared" si="0"/>
        <v>0</v>
      </c>
      <c r="AH31" s="385"/>
      <c r="AI31" s="9">
        <f t="shared" si="1"/>
        <v>0</v>
      </c>
      <c r="AJ31" s="10">
        <f>AE31+'2025.12'!AJ31</f>
        <v>2</v>
      </c>
      <c r="AK31" s="334">
        <f>AF31+'2025.12'!AK31</f>
        <v>1</v>
      </c>
      <c r="AL31" s="9">
        <f>AG31+'2025.12'!AL31</f>
        <v>200</v>
      </c>
      <c r="AM31" s="334">
        <f>AH31+'2025.12'!AM31</f>
        <v>109</v>
      </c>
      <c r="AN31" s="9">
        <f>AI31+'2025.12'!AN31</f>
        <v>43600</v>
      </c>
      <c r="AO31" s="3"/>
      <c r="AP31" s="11"/>
      <c r="AQ31" s="11">
        <f>AO31+'2025.12'!AQ31</f>
        <v>0</v>
      </c>
      <c r="AR31" s="11">
        <f>AP31+'2025.12'!AR31</f>
        <v>0</v>
      </c>
      <c r="AS31" s="4"/>
      <c r="AT31" s="11"/>
      <c r="AU31" s="11"/>
      <c r="AV31" s="11"/>
      <c r="AW31" s="11">
        <f>AS31+'2025.12'!AW31</f>
        <v>0</v>
      </c>
      <c r="AX31" s="11">
        <f>AT31+'2025.12'!AX31</f>
        <v>0</v>
      </c>
      <c r="AY31" s="11">
        <f>AU31+'2025.12'!AY31</f>
        <v>0</v>
      </c>
      <c r="AZ31" s="11">
        <f>AV31+'2025.12'!AZ31</f>
        <v>0</v>
      </c>
    </row>
    <row r="32" spans="1:52" s="1" customFormat="1">
      <c r="A32" s="526"/>
      <c r="B32" s="528"/>
      <c r="C32" s="16" t="s">
        <v>84</v>
      </c>
      <c r="D32" s="18"/>
      <c r="E32" s="19"/>
      <c r="F32" s="212"/>
      <c r="G32" s="257"/>
      <c r="H32" s="245"/>
      <c r="I32" s="241"/>
      <c r="J32" s="241"/>
      <c r="K32" s="241"/>
      <c r="L32" s="241"/>
      <c r="M32" s="249"/>
      <c r="N32" s="203"/>
      <c r="O32" s="298"/>
      <c r="P32" s="203"/>
      <c r="Q32" s="298"/>
      <c r="R32" s="55"/>
      <c r="S32" s="39"/>
      <c r="T32" s="39"/>
      <c r="U32" s="39"/>
      <c r="V32" s="39"/>
      <c r="W32" s="39"/>
      <c r="X32" s="39"/>
      <c r="Y32" s="221"/>
      <c r="Z32" s="212"/>
      <c r="AA32" s="140"/>
      <c r="AB32" s="393"/>
      <c r="AC32" s="138">
        <f>AA32+'2025.12'!AC32</f>
        <v>0</v>
      </c>
      <c r="AD32" s="99">
        <f>AB32+'2025.12'!AD32</f>
        <v>0</v>
      </c>
      <c r="AE32" s="5"/>
      <c r="AF32" s="5"/>
      <c r="AG32" s="9">
        <f t="shared" si="0"/>
        <v>0</v>
      </c>
      <c r="AH32" s="385"/>
      <c r="AI32" s="9">
        <f t="shared" si="1"/>
        <v>0</v>
      </c>
      <c r="AJ32" s="10">
        <f>AE32+'2025.12'!AJ32</f>
        <v>3</v>
      </c>
      <c r="AK32" s="334">
        <f>AF32+'2025.12'!AK32</f>
        <v>0</v>
      </c>
      <c r="AL32" s="9">
        <f>AG32+'2025.12'!AL32</f>
        <v>0</v>
      </c>
      <c r="AM32" s="334">
        <f>AH32+'2025.12'!AM32</f>
        <v>128</v>
      </c>
      <c r="AN32" s="9">
        <f>AI32+'2025.12'!AN32</f>
        <v>51200</v>
      </c>
      <c r="AO32" s="3"/>
      <c r="AP32" s="11"/>
      <c r="AQ32" s="11">
        <f>AO32+'2025.12'!AQ32</f>
        <v>0</v>
      </c>
      <c r="AR32" s="11">
        <f>AP32+'2025.12'!AR32</f>
        <v>0</v>
      </c>
      <c r="AS32" s="4"/>
      <c r="AT32" s="11"/>
      <c r="AU32" s="11"/>
      <c r="AV32" s="11"/>
      <c r="AW32" s="11">
        <f>AS32+'2025.12'!AW32</f>
        <v>1</v>
      </c>
      <c r="AX32" s="11">
        <f>AT32+'2025.12'!AX32</f>
        <v>480</v>
      </c>
      <c r="AY32" s="11">
        <f>AU32+'2025.12'!AY32</f>
        <v>16</v>
      </c>
      <c r="AZ32" s="11">
        <f>AV32+'2025.12'!AZ32</f>
        <v>16</v>
      </c>
    </row>
    <row r="33" spans="1:52" s="1" customFormat="1">
      <c r="A33" s="526"/>
      <c r="B33" s="528"/>
      <c r="C33" s="16" t="s">
        <v>85</v>
      </c>
      <c r="D33" s="18"/>
      <c r="E33" s="19"/>
      <c r="F33" s="212"/>
      <c r="G33" s="257"/>
      <c r="H33" s="245"/>
      <c r="I33" s="241"/>
      <c r="J33" s="241"/>
      <c r="K33" s="241"/>
      <c r="L33" s="241"/>
      <c r="M33" s="249"/>
      <c r="N33" s="203"/>
      <c r="O33" s="298"/>
      <c r="P33" s="203"/>
      <c r="Q33" s="298"/>
      <c r="R33" s="55"/>
      <c r="S33" s="39"/>
      <c r="T33" s="39"/>
      <c r="U33" s="39"/>
      <c r="V33" s="39"/>
      <c r="W33" s="39"/>
      <c r="X33" s="39"/>
      <c r="Y33" s="221"/>
      <c r="Z33" s="212"/>
      <c r="AA33" s="139"/>
      <c r="AB33" s="393"/>
      <c r="AC33" s="138">
        <f>AA33+'2025.12'!AC33</f>
        <v>149368</v>
      </c>
      <c r="AD33" s="99">
        <f>AB33+'2025.12'!AD33</f>
        <v>1000.0030796517102</v>
      </c>
      <c r="AE33" s="5"/>
      <c r="AF33" s="5"/>
      <c r="AG33" s="9">
        <f t="shared" si="0"/>
        <v>0</v>
      </c>
      <c r="AH33" s="385"/>
      <c r="AI33" s="9">
        <f t="shared" si="1"/>
        <v>0</v>
      </c>
      <c r="AJ33" s="10">
        <f>AE33+'2025.12'!AJ33</f>
        <v>3</v>
      </c>
      <c r="AK33" s="334">
        <f>AF33+'2025.12'!AK33</f>
        <v>8</v>
      </c>
      <c r="AL33" s="9">
        <f>AG33+'2025.12'!AL33</f>
        <v>1600</v>
      </c>
      <c r="AM33" s="334">
        <f>AH33+'2025.12'!AM33</f>
        <v>158</v>
      </c>
      <c r="AN33" s="9">
        <f>AI33+'2025.12'!AN33</f>
        <v>63200</v>
      </c>
      <c r="AO33" s="3"/>
      <c r="AP33" s="11"/>
      <c r="AQ33" s="11">
        <f>AO33+'2025.12'!AQ33</f>
        <v>39</v>
      </c>
      <c r="AR33" s="11">
        <f>AP33+'2025.12'!AR33</f>
        <v>0</v>
      </c>
      <c r="AS33" s="4"/>
      <c r="AT33" s="11"/>
      <c r="AU33" s="11"/>
      <c r="AV33" s="11"/>
      <c r="AW33" s="11">
        <f>AS33+'2025.12'!AW33</f>
        <v>2</v>
      </c>
      <c r="AX33" s="11">
        <f>AT33+'2025.12'!AX33</f>
        <v>485</v>
      </c>
      <c r="AY33" s="11">
        <f>AU33+'2025.12'!AY33</f>
        <v>595</v>
      </c>
      <c r="AZ33" s="11">
        <f>AV33+'2025.12'!AZ33</f>
        <v>23</v>
      </c>
    </row>
    <row r="34" spans="1:52" s="1" customFormat="1">
      <c r="A34" s="527"/>
      <c r="B34" s="528"/>
      <c r="C34" s="16" t="s">
        <v>86</v>
      </c>
      <c r="D34" s="18"/>
      <c r="E34" s="19"/>
      <c r="F34" s="212"/>
      <c r="G34" s="257"/>
      <c r="H34" s="245"/>
      <c r="I34" s="241"/>
      <c r="J34" s="241"/>
      <c r="K34" s="241"/>
      <c r="L34" s="241"/>
      <c r="M34" s="249"/>
      <c r="N34" s="203"/>
      <c r="O34" s="298"/>
      <c r="P34" s="203"/>
      <c r="Q34" s="298"/>
      <c r="R34" s="55"/>
      <c r="S34" s="39"/>
      <c r="T34" s="39"/>
      <c r="U34" s="39"/>
      <c r="V34" s="39"/>
      <c r="W34" s="39"/>
      <c r="X34" s="39"/>
      <c r="Y34" s="221"/>
      <c r="Z34" s="212"/>
      <c r="AA34" s="391"/>
      <c r="AB34" s="393"/>
      <c r="AC34" s="138">
        <f>AA34+'2025.12'!AC34</f>
        <v>0</v>
      </c>
      <c r="AD34" s="99">
        <f>AB34+'2025.12'!AD34</f>
        <v>0</v>
      </c>
      <c r="AE34" s="5"/>
      <c r="AF34" s="8"/>
      <c r="AG34" s="9">
        <f t="shared" si="0"/>
        <v>0</v>
      </c>
      <c r="AH34" s="386"/>
      <c r="AI34" s="9">
        <f t="shared" si="1"/>
        <v>0</v>
      </c>
      <c r="AJ34" s="10">
        <f>AE34+'2025.12'!AJ34</f>
        <v>1</v>
      </c>
      <c r="AK34" s="334">
        <f>AF34+'2025.12'!AK34</f>
        <v>0</v>
      </c>
      <c r="AL34" s="9">
        <f>AG34+'2025.12'!AL34</f>
        <v>0</v>
      </c>
      <c r="AM34" s="334">
        <f>AH34+'2025.12'!AM34</f>
        <v>32</v>
      </c>
      <c r="AN34" s="9">
        <f>AI34+'2025.12'!AN34</f>
        <v>12800</v>
      </c>
      <c r="AO34" s="3"/>
      <c r="AP34" s="11"/>
      <c r="AQ34" s="11">
        <f>AO34+'2025.12'!AQ34</f>
        <v>1</v>
      </c>
      <c r="AR34" s="11">
        <f>AP34+'2025.12'!AR34</f>
        <v>0</v>
      </c>
      <c r="AS34" s="4"/>
      <c r="AT34" s="11"/>
      <c r="AU34" s="11"/>
      <c r="AV34" s="11"/>
      <c r="AW34" s="11">
        <f>AS34+'2025.12'!AW34</f>
        <v>3</v>
      </c>
      <c r="AX34" s="11">
        <f>AT34+'2025.12'!AX34</f>
        <v>580</v>
      </c>
      <c r="AY34" s="11">
        <f>AU34+'2025.12'!AY34</f>
        <v>163</v>
      </c>
      <c r="AZ34" s="11">
        <f>AV34+'2025.12'!AZ34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2">
        <f t="shared" ref="G35:Q35" si="7">SUM(G22:G34)</f>
        <v>0</v>
      </c>
      <c r="H35" s="269">
        <f t="shared" si="7"/>
        <v>0</v>
      </c>
      <c r="I35" s="280">
        <f t="shared" si="7"/>
        <v>0</v>
      </c>
      <c r="J35" s="280">
        <f t="shared" si="7"/>
        <v>0</v>
      </c>
      <c r="K35" s="280">
        <f t="shared" si="7"/>
        <v>0</v>
      </c>
      <c r="L35" s="280">
        <f t="shared" si="7"/>
        <v>0</v>
      </c>
      <c r="M35" s="275">
        <f t="shared" si="7"/>
        <v>0</v>
      </c>
      <c r="N35" s="208">
        <f t="shared" si="7"/>
        <v>0</v>
      </c>
      <c r="O35" s="305">
        <f t="shared" si="7"/>
        <v>0</v>
      </c>
      <c r="P35" s="204">
        <f t="shared" si="7"/>
        <v>0</v>
      </c>
      <c r="Q35" s="299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7">
        <f>SUM(AA22:AA34)</f>
        <v>0</v>
      </c>
      <c r="AB35" s="407">
        <f>SUM(AB22:AB34)</f>
        <v>0</v>
      </c>
      <c r="AC35" s="115">
        <f>SUM(AC22:AC34)</f>
        <v>8759049</v>
      </c>
      <c r="AD35" s="116">
        <f>SUM(AD22:AD34)</f>
        <v>59599.020238868325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24</v>
      </c>
      <c r="AK35" s="335">
        <f>SUM(AK22:AK34)</f>
        <v>85</v>
      </c>
      <c r="AL35" s="109">
        <f>SUM(AL22:AL34)</f>
        <v>17000</v>
      </c>
      <c r="AM35" s="335">
        <f>SUM(AM22:AM34)</f>
        <v>912</v>
      </c>
      <c r="AN35" s="109">
        <f>SUM(AN22:AN34)</f>
        <v>364800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15</v>
      </c>
      <c r="AX35" s="112">
        <f t="shared" ref="AX35:AZ35" si="13">SUM(AX22:AX34)</f>
        <v>3345</v>
      </c>
      <c r="AY35" s="112">
        <f t="shared" si="13"/>
        <v>2270</v>
      </c>
      <c r="AZ35" s="112">
        <f t="shared" si="13"/>
        <v>116</v>
      </c>
    </row>
    <row r="36" spans="1:52" s="1" customFormat="1">
      <c r="A36" s="525">
        <v>3</v>
      </c>
      <c r="B36" s="525">
        <v>1</v>
      </c>
      <c r="C36" s="16" t="s">
        <v>87</v>
      </c>
      <c r="D36" s="18"/>
      <c r="E36" s="19"/>
      <c r="F36" s="212"/>
      <c r="G36" s="257"/>
      <c r="H36" s="245"/>
      <c r="I36" s="241"/>
      <c r="J36" s="241"/>
      <c r="K36" s="241"/>
      <c r="L36" s="241"/>
      <c r="M36" s="249"/>
      <c r="N36" s="203"/>
      <c r="O36" s="298"/>
      <c r="P36" s="203"/>
      <c r="Q36" s="298"/>
      <c r="R36" s="55"/>
      <c r="S36" s="39"/>
      <c r="T36" s="39"/>
      <c r="U36" s="39"/>
      <c r="V36" s="39"/>
      <c r="W36" s="39"/>
      <c r="X36" s="39"/>
      <c r="Y36" s="221"/>
      <c r="Z36" s="212"/>
      <c r="AA36" s="139"/>
      <c r="AB36" s="393"/>
      <c r="AC36" s="138">
        <f>AA36+'2025.12'!AC36</f>
        <v>0</v>
      </c>
      <c r="AD36" s="99">
        <f>AB36+'2025.12'!AD36</f>
        <v>0</v>
      </c>
      <c r="AE36" s="5"/>
      <c r="AF36" s="2"/>
      <c r="AG36" s="9">
        <f t="shared" si="0"/>
        <v>0</v>
      </c>
      <c r="AH36" s="384"/>
      <c r="AI36" s="9">
        <f t="shared" si="1"/>
        <v>0</v>
      </c>
      <c r="AJ36" s="10">
        <f>AE36+'2025.12'!AJ36</f>
        <v>1</v>
      </c>
      <c r="AK36" s="334">
        <f>AF36+'2025.12'!AK36</f>
        <v>0</v>
      </c>
      <c r="AL36" s="9">
        <f>AG36+'2025.12'!AL36</f>
        <v>0</v>
      </c>
      <c r="AM36" s="334">
        <f>AH36+'2025.12'!AM36</f>
        <v>47</v>
      </c>
      <c r="AN36" s="9">
        <f>AI36+'2025.12'!AN36</f>
        <v>18800</v>
      </c>
      <c r="AO36" s="3"/>
      <c r="AP36" s="11"/>
      <c r="AQ36" s="11">
        <f>AO36+'2025.12'!AQ36</f>
        <v>2</v>
      </c>
      <c r="AR36" s="11">
        <f>AP36+'2025.12'!AR36</f>
        <v>0</v>
      </c>
      <c r="AS36" s="4"/>
      <c r="AT36" s="11"/>
      <c r="AU36" s="11"/>
      <c r="AV36" s="11"/>
      <c r="AW36" s="11">
        <f>AS36+'2025.12'!AW36</f>
        <v>3</v>
      </c>
      <c r="AX36" s="11">
        <f>AT36+'2025.12'!AX36</f>
        <v>195</v>
      </c>
      <c r="AY36" s="11">
        <f>AU36+'2025.12'!AY36</f>
        <v>757</v>
      </c>
      <c r="AZ36" s="11">
        <f>AV36+'2025.12'!AZ36</f>
        <v>20</v>
      </c>
    </row>
    <row r="37" spans="1:52" s="1" customFormat="1">
      <c r="A37" s="526"/>
      <c r="B37" s="526"/>
      <c r="C37" s="16" t="s">
        <v>88</v>
      </c>
      <c r="D37" s="18"/>
      <c r="E37" s="19"/>
      <c r="F37" s="212"/>
      <c r="G37" s="257"/>
      <c r="H37" s="245"/>
      <c r="I37" s="241"/>
      <c r="J37" s="241"/>
      <c r="K37" s="241"/>
      <c r="L37" s="241"/>
      <c r="M37" s="249"/>
      <c r="N37" s="203"/>
      <c r="O37" s="298"/>
      <c r="P37" s="203"/>
      <c r="Q37" s="298"/>
      <c r="R37" s="55"/>
      <c r="S37" s="39"/>
      <c r="T37" s="39"/>
      <c r="U37" s="39"/>
      <c r="V37" s="39"/>
      <c r="W37" s="39"/>
      <c r="X37" s="39"/>
      <c r="Y37" s="221"/>
      <c r="Z37" s="212"/>
      <c r="AA37" s="391"/>
      <c r="AB37" s="393"/>
      <c r="AC37" s="138">
        <f>AA37+'2025.12'!AC37</f>
        <v>0</v>
      </c>
      <c r="AD37" s="99">
        <f>AB37+'2025.12'!AD37</f>
        <v>0</v>
      </c>
      <c r="AE37" s="5"/>
      <c r="AF37" s="5"/>
      <c r="AG37" s="9">
        <f t="shared" ref="AG37:AG69" si="14">AF37*$AG$5</f>
        <v>0</v>
      </c>
      <c r="AH37" s="385"/>
      <c r="AI37" s="9">
        <f t="shared" ref="AI37:AI69" si="15">AH37*$AI$5</f>
        <v>0</v>
      </c>
      <c r="AJ37" s="10">
        <f>AE37+'2025.12'!AJ37</f>
        <v>1</v>
      </c>
      <c r="AK37" s="334">
        <f>AF37+'2025.12'!AK37</f>
        <v>0</v>
      </c>
      <c r="AL37" s="9">
        <f>AG37+'2025.12'!AL37</f>
        <v>0</v>
      </c>
      <c r="AM37" s="334">
        <f>AH37+'2025.12'!AM37</f>
        <v>14</v>
      </c>
      <c r="AN37" s="9">
        <f>AI37+'2025.12'!AN37</f>
        <v>5600</v>
      </c>
      <c r="AO37" s="3"/>
      <c r="AP37" s="11"/>
      <c r="AQ37" s="11">
        <f>AO37+'2025.12'!AQ37</f>
        <v>0</v>
      </c>
      <c r="AR37" s="11">
        <f>AP37+'2025.12'!AR37</f>
        <v>0</v>
      </c>
      <c r="AS37" s="4"/>
      <c r="AT37" s="11"/>
      <c r="AU37" s="11"/>
      <c r="AV37" s="11"/>
      <c r="AW37" s="11">
        <f>AS37+'2025.12'!AW37</f>
        <v>1</v>
      </c>
      <c r="AX37" s="11">
        <f>AT37+'2025.12'!AX37</f>
        <v>90</v>
      </c>
      <c r="AY37" s="11">
        <f>AU37+'2025.12'!AY37</f>
        <v>18</v>
      </c>
      <c r="AZ37" s="11">
        <f>AV37+'2025.12'!AZ37</f>
        <v>5</v>
      </c>
    </row>
    <row r="38" spans="1:52" s="1" customFormat="1">
      <c r="A38" s="526"/>
      <c r="B38" s="526"/>
      <c r="C38" s="16" t="s">
        <v>89</v>
      </c>
      <c r="D38" s="18"/>
      <c r="E38" s="19"/>
      <c r="F38" s="212"/>
      <c r="G38" s="257"/>
      <c r="H38" s="245"/>
      <c r="I38" s="241"/>
      <c r="J38" s="241"/>
      <c r="K38" s="241"/>
      <c r="L38" s="241"/>
      <c r="M38" s="249"/>
      <c r="N38" s="203"/>
      <c r="O38" s="298"/>
      <c r="P38" s="203"/>
      <c r="Q38" s="298"/>
      <c r="R38" s="55"/>
      <c r="S38" s="39"/>
      <c r="T38" s="39"/>
      <c r="U38" s="39"/>
      <c r="V38" s="39"/>
      <c r="W38" s="39"/>
      <c r="X38" s="39"/>
      <c r="Y38" s="221"/>
      <c r="Z38" s="212"/>
      <c r="AA38" s="391"/>
      <c r="AB38" s="393"/>
      <c r="AC38" s="138">
        <f>AA38+'2025.12'!AC38</f>
        <v>0</v>
      </c>
      <c r="AD38" s="99">
        <f>AB38+'2025.12'!AD38</f>
        <v>0</v>
      </c>
      <c r="AE38" s="5"/>
      <c r="AF38" s="5"/>
      <c r="AG38" s="9">
        <f t="shared" si="14"/>
        <v>0</v>
      </c>
      <c r="AH38" s="385"/>
      <c r="AI38" s="9">
        <f t="shared" si="15"/>
        <v>0</v>
      </c>
      <c r="AJ38" s="10">
        <f>AE38+'2025.12'!AJ38</f>
        <v>1</v>
      </c>
      <c r="AK38" s="334">
        <f>AF38+'2025.12'!AK38</f>
        <v>0</v>
      </c>
      <c r="AL38" s="9">
        <f>AG38+'2025.12'!AL38</f>
        <v>0</v>
      </c>
      <c r="AM38" s="334">
        <f>AH38+'2025.12'!AM38</f>
        <v>37</v>
      </c>
      <c r="AN38" s="9">
        <f>AI38+'2025.12'!AN38</f>
        <v>14800</v>
      </c>
      <c r="AO38" s="3"/>
      <c r="AP38" s="11"/>
      <c r="AQ38" s="11">
        <f>AO38+'2025.12'!AQ38</f>
        <v>0</v>
      </c>
      <c r="AR38" s="11">
        <f>AP38+'2025.12'!AR38</f>
        <v>0</v>
      </c>
      <c r="AS38" s="4"/>
      <c r="AT38" s="11"/>
      <c r="AU38" s="11"/>
      <c r="AV38" s="11"/>
      <c r="AW38" s="11">
        <f>AS38+'2025.12'!AW38</f>
        <v>0</v>
      </c>
      <c r="AX38" s="11">
        <f>AT38+'2025.12'!AX38</f>
        <v>0</v>
      </c>
      <c r="AY38" s="11">
        <f>AU38+'2025.12'!AY38</f>
        <v>0</v>
      </c>
      <c r="AZ38" s="11">
        <f>AV38+'2025.12'!AZ38</f>
        <v>0</v>
      </c>
    </row>
    <row r="39" spans="1:52" s="1" customFormat="1">
      <c r="A39" s="526"/>
      <c r="B39" s="526"/>
      <c r="C39" s="16" t="s">
        <v>90</v>
      </c>
      <c r="D39" s="18"/>
      <c r="E39" s="19"/>
      <c r="F39" s="212"/>
      <c r="G39" s="257"/>
      <c r="H39" s="245"/>
      <c r="I39" s="241"/>
      <c r="J39" s="241"/>
      <c r="K39" s="241"/>
      <c r="L39" s="241"/>
      <c r="M39" s="249"/>
      <c r="N39" s="203"/>
      <c r="O39" s="298"/>
      <c r="P39" s="203"/>
      <c r="Q39" s="298"/>
      <c r="R39" s="55"/>
      <c r="S39" s="39"/>
      <c r="T39" s="39"/>
      <c r="U39" s="39"/>
      <c r="V39" s="39"/>
      <c r="W39" s="39"/>
      <c r="X39" s="39"/>
      <c r="Y39" s="221"/>
      <c r="Z39" s="212"/>
      <c r="AA39" s="391"/>
      <c r="AB39" s="393"/>
      <c r="AC39" s="138">
        <f>AA39+'2025.12'!AC39</f>
        <v>147438</v>
      </c>
      <c r="AD39" s="99">
        <f>AB39+'2025.12'!AD39</f>
        <v>999.99735413280825</v>
      </c>
      <c r="AE39" s="5"/>
      <c r="AF39" s="5"/>
      <c r="AG39" s="9">
        <f t="shared" si="14"/>
        <v>0</v>
      </c>
      <c r="AH39" s="385"/>
      <c r="AI39" s="9">
        <f t="shared" si="15"/>
        <v>0</v>
      </c>
      <c r="AJ39" s="10">
        <f>AE39+'2025.12'!AJ39</f>
        <v>4</v>
      </c>
      <c r="AK39" s="334">
        <f>AF39+'2025.12'!AK39</f>
        <v>0</v>
      </c>
      <c r="AL39" s="9">
        <f>AG39+'2025.12'!AL39</f>
        <v>0</v>
      </c>
      <c r="AM39" s="334">
        <f>AH39+'2025.12'!AM39</f>
        <v>191</v>
      </c>
      <c r="AN39" s="9">
        <f>AI39+'2025.12'!AN39</f>
        <v>76400</v>
      </c>
      <c r="AO39" s="3"/>
      <c r="AP39" s="11"/>
      <c r="AQ39" s="11">
        <f>AO39+'2025.12'!AQ39</f>
        <v>0</v>
      </c>
      <c r="AR39" s="11">
        <f>AP39+'2025.12'!AR39</f>
        <v>0</v>
      </c>
      <c r="AS39" s="4"/>
      <c r="AT39" s="11"/>
      <c r="AU39" s="11"/>
      <c r="AV39" s="11"/>
      <c r="AW39" s="11">
        <f>AS39+'2025.12'!AW39</f>
        <v>0</v>
      </c>
      <c r="AX39" s="11">
        <f>AT39+'2025.12'!AX39</f>
        <v>0</v>
      </c>
      <c r="AY39" s="11">
        <f>AU39+'2025.12'!AY39</f>
        <v>0</v>
      </c>
      <c r="AZ39" s="11">
        <f>AV39+'2025.12'!AZ39</f>
        <v>0</v>
      </c>
    </row>
    <row r="40" spans="1:52" s="1" customFormat="1">
      <c r="A40" s="526"/>
      <c r="B40" s="526"/>
      <c r="C40" s="16" t="s">
        <v>91</v>
      </c>
      <c r="D40" s="18"/>
      <c r="E40" s="19"/>
      <c r="F40" s="212"/>
      <c r="G40" s="257"/>
      <c r="H40" s="245"/>
      <c r="I40" s="241"/>
      <c r="J40" s="241"/>
      <c r="K40" s="241"/>
      <c r="L40" s="241"/>
      <c r="M40" s="249"/>
      <c r="N40" s="203"/>
      <c r="O40" s="298"/>
      <c r="P40" s="203"/>
      <c r="Q40" s="298"/>
      <c r="R40" s="55"/>
      <c r="S40" s="39"/>
      <c r="T40" s="39"/>
      <c r="U40" s="39"/>
      <c r="V40" s="39"/>
      <c r="W40" s="39"/>
      <c r="X40" s="39"/>
      <c r="Y40" s="221"/>
      <c r="Z40" s="212"/>
      <c r="AA40" s="391"/>
      <c r="AB40" s="393"/>
      <c r="AC40" s="138">
        <f>AA40+'2025.12'!AC40</f>
        <v>148707</v>
      </c>
      <c r="AD40" s="99">
        <f>AB40+'2025.12'!AD40</f>
        <v>1000.0009212755701</v>
      </c>
      <c r="AE40" s="5"/>
      <c r="AF40" s="5"/>
      <c r="AG40" s="9">
        <f t="shared" si="14"/>
        <v>0</v>
      </c>
      <c r="AH40" s="385"/>
      <c r="AI40" s="9">
        <f t="shared" si="15"/>
        <v>0</v>
      </c>
      <c r="AJ40" s="10">
        <f>AE40+'2025.12'!AJ40</f>
        <v>1</v>
      </c>
      <c r="AK40" s="334">
        <f>AF40+'2025.12'!AK40</f>
        <v>0</v>
      </c>
      <c r="AL40" s="9">
        <f>AG40+'2025.12'!AL40</f>
        <v>0</v>
      </c>
      <c r="AM40" s="334">
        <f>AH40+'2025.12'!AM40</f>
        <v>64</v>
      </c>
      <c r="AN40" s="9">
        <f>AI40+'2025.12'!AN40</f>
        <v>25600</v>
      </c>
      <c r="AO40" s="3"/>
      <c r="AP40" s="11"/>
      <c r="AQ40" s="11">
        <f>AO40+'2025.12'!AQ40</f>
        <v>0</v>
      </c>
      <c r="AR40" s="11">
        <f>AP40+'2025.12'!AR40</f>
        <v>0</v>
      </c>
      <c r="AS40" s="4"/>
      <c r="AT40" s="11"/>
      <c r="AU40" s="11"/>
      <c r="AV40" s="11"/>
      <c r="AW40" s="11">
        <f>AS40+'2025.12'!AW40</f>
        <v>1</v>
      </c>
      <c r="AX40" s="11">
        <f>AT40+'2025.12'!AX40</f>
        <v>50</v>
      </c>
      <c r="AY40" s="11">
        <f>AU40+'2025.12'!AY40</f>
        <v>69</v>
      </c>
      <c r="AZ40" s="11">
        <f>AV40+'2025.12'!AZ40</f>
        <v>5</v>
      </c>
    </row>
    <row r="41" spans="1:52" s="1" customFormat="1">
      <c r="A41" s="526"/>
      <c r="B41" s="526"/>
      <c r="C41" s="16" t="s">
        <v>92</v>
      </c>
      <c r="D41" s="18"/>
      <c r="E41" s="19"/>
      <c r="F41" s="212"/>
      <c r="G41" s="257"/>
      <c r="H41" s="245"/>
      <c r="I41" s="241"/>
      <c r="J41" s="241"/>
      <c r="K41" s="241"/>
      <c r="L41" s="241"/>
      <c r="M41" s="249"/>
      <c r="N41" s="203"/>
      <c r="O41" s="298"/>
      <c r="P41" s="203"/>
      <c r="Q41" s="298"/>
      <c r="R41" s="55"/>
      <c r="S41" s="39"/>
      <c r="T41" s="39"/>
      <c r="U41" s="39"/>
      <c r="V41" s="39"/>
      <c r="W41" s="39"/>
      <c r="X41" s="39"/>
      <c r="Y41" s="221"/>
      <c r="Z41" s="212"/>
      <c r="AA41" s="391"/>
      <c r="AB41" s="393"/>
      <c r="AC41" s="138">
        <f>AA41+'2025.12'!AC41</f>
        <v>0</v>
      </c>
      <c r="AD41" s="99">
        <f>AB41+'2025.12'!AD41</f>
        <v>0</v>
      </c>
      <c r="AE41" s="5"/>
      <c r="AF41" s="5"/>
      <c r="AG41" s="9">
        <f t="shared" si="14"/>
        <v>0</v>
      </c>
      <c r="AH41" s="385"/>
      <c r="AI41" s="9">
        <f t="shared" si="15"/>
        <v>0</v>
      </c>
      <c r="AJ41" s="10">
        <f>AE41+'2025.12'!AJ41</f>
        <v>4</v>
      </c>
      <c r="AK41" s="334">
        <f>AF41+'2025.12'!AK41</f>
        <v>0</v>
      </c>
      <c r="AL41" s="9">
        <f>AG41+'2025.12'!AL41</f>
        <v>0</v>
      </c>
      <c r="AM41" s="334">
        <f>AH41+'2025.12'!AM41</f>
        <v>109</v>
      </c>
      <c r="AN41" s="9">
        <f>AI41+'2025.12'!AN41</f>
        <v>43600</v>
      </c>
      <c r="AO41" s="3"/>
      <c r="AP41" s="11"/>
      <c r="AQ41" s="11">
        <f>AO41+'2025.12'!AQ41</f>
        <v>0</v>
      </c>
      <c r="AR41" s="11">
        <f>AP41+'2025.12'!AR41</f>
        <v>0</v>
      </c>
      <c r="AS41" s="4"/>
      <c r="AT41" s="11"/>
      <c r="AU41" s="11"/>
      <c r="AV41" s="11"/>
      <c r="AW41" s="11">
        <f>AS41+'2025.12'!AW41</f>
        <v>0</v>
      </c>
      <c r="AX41" s="11">
        <f>AT41+'2025.12'!AX41</f>
        <v>0</v>
      </c>
      <c r="AY41" s="11">
        <f>AU41+'2025.12'!AY41</f>
        <v>0</v>
      </c>
      <c r="AZ41" s="11">
        <f>AV41+'2025.12'!AZ41</f>
        <v>0</v>
      </c>
    </row>
    <row r="42" spans="1:52" s="1" customFormat="1">
      <c r="A42" s="526"/>
      <c r="B42" s="526"/>
      <c r="C42" s="16" t="s">
        <v>93</v>
      </c>
      <c r="D42" s="18"/>
      <c r="E42" s="19"/>
      <c r="F42" s="212"/>
      <c r="G42" s="257"/>
      <c r="H42" s="245"/>
      <c r="I42" s="241"/>
      <c r="J42" s="241"/>
      <c r="K42" s="241"/>
      <c r="L42" s="241"/>
      <c r="M42" s="249"/>
      <c r="N42" s="203"/>
      <c r="O42" s="298"/>
      <c r="P42" s="203"/>
      <c r="Q42" s="298"/>
      <c r="R42" s="55"/>
      <c r="S42" s="39"/>
      <c r="T42" s="39"/>
      <c r="U42" s="39"/>
      <c r="V42" s="39"/>
      <c r="W42" s="39"/>
      <c r="X42" s="39"/>
      <c r="Y42" s="221"/>
      <c r="Z42" s="212"/>
      <c r="AA42" s="139"/>
      <c r="AB42" s="393"/>
      <c r="AC42" s="138">
        <f>AA42+'2025.12'!AC42</f>
        <v>0</v>
      </c>
      <c r="AD42" s="99">
        <f>AB42+'2025.12'!AD42</f>
        <v>0</v>
      </c>
      <c r="AE42" s="5"/>
      <c r="AF42" s="5"/>
      <c r="AG42" s="9">
        <f t="shared" si="14"/>
        <v>0</v>
      </c>
      <c r="AH42" s="385"/>
      <c r="AI42" s="9">
        <f t="shared" si="15"/>
        <v>0</v>
      </c>
      <c r="AJ42" s="10">
        <f>AE42+'2025.12'!AJ42</f>
        <v>0</v>
      </c>
      <c r="AK42" s="334">
        <f>AF42+'2025.12'!AK42</f>
        <v>0</v>
      </c>
      <c r="AL42" s="9">
        <f>AG42+'2025.12'!AL42</f>
        <v>0</v>
      </c>
      <c r="AM42" s="334">
        <f>AH42+'2025.12'!AM42</f>
        <v>0</v>
      </c>
      <c r="AN42" s="9">
        <f>AI42+'2025.12'!AN42</f>
        <v>0</v>
      </c>
      <c r="AO42" s="3"/>
      <c r="AP42" s="11"/>
      <c r="AQ42" s="11">
        <f>AO42+'2025.12'!AQ42</f>
        <v>8</v>
      </c>
      <c r="AR42" s="11">
        <f>AP42+'2025.12'!AR42</f>
        <v>0</v>
      </c>
      <c r="AS42" s="4"/>
      <c r="AT42" s="11"/>
      <c r="AU42" s="11"/>
      <c r="AV42" s="11"/>
      <c r="AW42" s="11">
        <f>AS42+'2025.12'!AW42</f>
        <v>0</v>
      </c>
      <c r="AX42" s="11">
        <f>AT42+'2025.12'!AX42</f>
        <v>0</v>
      </c>
      <c r="AY42" s="11">
        <f>AU42+'2025.12'!AY42</f>
        <v>0</v>
      </c>
      <c r="AZ42" s="11">
        <f>AV42+'2025.12'!AZ42</f>
        <v>0</v>
      </c>
    </row>
    <row r="43" spans="1:52" s="1" customFormat="1">
      <c r="A43" s="527"/>
      <c r="B43" s="527"/>
      <c r="C43" s="16" t="s">
        <v>94</v>
      </c>
      <c r="D43" s="18"/>
      <c r="E43" s="19"/>
      <c r="F43" s="212"/>
      <c r="G43" s="257"/>
      <c r="H43" s="245"/>
      <c r="I43" s="241"/>
      <c r="J43" s="241"/>
      <c r="K43" s="241"/>
      <c r="L43" s="241"/>
      <c r="M43" s="249"/>
      <c r="N43" s="203"/>
      <c r="O43" s="298"/>
      <c r="P43" s="203"/>
      <c r="Q43" s="298"/>
      <c r="R43" s="55"/>
      <c r="S43" s="39"/>
      <c r="T43" s="39"/>
      <c r="U43" s="39"/>
      <c r="V43" s="39"/>
      <c r="W43" s="39"/>
      <c r="X43" s="39"/>
      <c r="Y43" s="221"/>
      <c r="Z43" s="212"/>
      <c r="AA43" s="391"/>
      <c r="AB43" s="393"/>
      <c r="AC43" s="138">
        <f>AA43+'2025.12'!AC43</f>
        <v>0</v>
      </c>
      <c r="AD43" s="99">
        <f>AB43+'2025.12'!AD43</f>
        <v>0</v>
      </c>
      <c r="AE43" s="5"/>
      <c r="AF43" s="8"/>
      <c r="AG43" s="9">
        <f t="shared" si="14"/>
        <v>0</v>
      </c>
      <c r="AH43" s="386"/>
      <c r="AI43" s="9">
        <f t="shared" si="15"/>
        <v>0</v>
      </c>
      <c r="AJ43" s="10">
        <f>AE43+'2025.12'!AJ43</f>
        <v>0</v>
      </c>
      <c r="AK43" s="334">
        <f>AF43+'2025.12'!AK43</f>
        <v>0</v>
      </c>
      <c r="AL43" s="9">
        <f>AG43+'2025.12'!AL43</f>
        <v>0</v>
      </c>
      <c r="AM43" s="334">
        <f>AH43+'2025.12'!AM43</f>
        <v>0</v>
      </c>
      <c r="AN43" s="9">
        <f>AI43+'2025.12'!AN43</f>
        <v>0</v>
      </c>
      <c r="AO43" s="3"/>
      <c r="AP43" s="11"/>
      <c r="AQ43" s="11">
        <f>AO43+'2025.12'!AQ43</f>
        <v>0</v>
      </c>
      <c r="AR43" s="11">
        <f>AP43+'2025.12'!AR43</f>
        <v>0</v>
      </c>
      <c r="AS43" s="4"/>
      <c r="AT43" s="11"/>
      <c r="AU43" s="11"/>
      <c r="AV43" s="11"/>
      <c r="AW43" s="11">
        <f>AS43+'2025.12'!AW43</f>
        <v>0</v>
      </c>
      <c r="AX43" s="11">
        <f>AT43+'2025.12'!AX43</f>
        <v>0</v>
      </c>
      <c r="AY43" s="11">
        <f>AU43+'2025.12'!AY43</f>
        <v>0</v>
      </c>
      <c r="AZ43" s="11">
        <f>AV43+'2025.12'!AZ43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2">
        <f t="shared" ref="G44:Q44" si="17">SUM(G36:G43)</f>
        <v>0</v>
      </c>
      <c r="H44" s="269">
        <f t="shared" si="17"/>
        <v>0</v>
      </c>
      <c r="I44" s="280">
        <f t="shared" si="17"/>
        <v>0</v>
      </c>
      <c r="J44" s="280">
        <f t="shared" si="17"/>
        <v>0</v>
      </c>
      <c r="K44" s="280">
        <f t="shared" si="17"/>
        <v>0</v>
      </c>
      <c r="L44" s="280">
        <f t="shared" si="17"/>
        <v>0</v>
      </c>
      <c r="M44" s="275">
        <f t="shared" si="17"/>
        <v>0</v>
      </c>
      <c r="N44" s="208">
        <f t="shared" si="17"/>
        <v>0</v>
      </c>
      <c r="O44" s="305">
        <f t="shared" si="17"/>
        <v>0</v>
      </c>
      <c r="P44" s="204">
        <f t="shared" si="17"/>
        <v>0</v>
      </c>
      <c r="Q44" s="299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7">
        <f t="shared" ref="AA44:AF44" si="20">SUM(AA36:AA43)</f>
        <v>0</v>
      </c>
      <c r="AB44" s="407">
        <f t="shared" si="20"/>
        <v>0</v>
      </c>
      <c r="AC44" s="115">
        <f t="shared" si="20"/>
        <v>296145</v>
      </c>
      <c r="AD44" s="116">
        <f t="shared" si="20"/>
        <v>1999.9982754083785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5">
        <f t="shared" si="21"/>
        <v>0</v>
      </c>
      <c r="AL44" s="109">
        <f t="shared" si="21"/>
        <v>0</v>
      </c>
      <c r="AM44" s="335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5</v>
      </c>
      <c r="AX44" s="112">
        <f t="shared" ref="AX44:AZ44" si="23">SUM(AX36:AX43)</f>
        <v>335</v>
      </c>
      <c r="AY44" s="112">
        <f t="shared" si="23"/>
        <v>844</v>
      </c>
      <c r="AZ44" s="112">
        <f t="shared" si="23"/>
        <v>30</v>
      </c>
    </row>
    <row r="45" spans="1:52" s="1" customFormat="1">
      <c r="A45" s="525">
        <v>4</v>
      </c>
      <c r="B45" s="525">
        <v>1</v>
      </c>
      <c r="C45" s="16" t="s">
        <v>95</v>
      </c>
      <c r="D45" s="18"/>
      <c r="E45" s="19"/>
      <c r="F45" s="212"/>
      <c r="G45" s="257"/>
      <c r="H45" s="245"/>
      <c r="I45" s="241"/>
      <c r="J45" s="241"/>
      <c r="K45" s="241"/>
      <c r="L45" s="241"/>
      <c r="M45" s="249"/>
      <c r="N45" s="203"/>
      <c r="O45" s="298"/>
      <c r="P45" s="203"/>
      <c r="Q45" s="298"/>
      <c r="R45" s="55"/>
      <c r="S45" s="39"/>
      <c r="T45" s="39"/>
      <c r="U45" s="39"/>
      <c r="V45" s="39"/>
      <c r="W45" s="39"/>
      <c r="X45" s="39"/>
      <c r="Y45" s="221"/>
      <c r="Z45" s="212"/>
      <c r="AA45" s="139"/>
      <c r="AB45" s="393"/>
      <c r="AC45" s="138">
        <f>AA45+'2025.12'!AC45</f>
        <v>0</v>
      </c>
      <c r="AD45" s="99">
        <f>AB45+'2025.12'!AD45</f>
        <v>0</v>
      </c>
      <c r="AE45" s="5"/>
      <c r="AF45" s="2"/>
      <c r="AG45" s="9">
        <f t="shared" si="14"/>
        <v>0</v>
      </c>
      <c r="AH45" s="384"/>
      <c r="AI45" s="9">
        <f t="shared" si="15"/>
        <v>0</v>
      </c>
      <c r="AJ45" s="10">
        <f>AE45+'2025.12'!AJ45</f>
        <v>0</v>
      </c>
      <c r="AK45" s="334">
        <f>AF45+'2025.12'!AK45</f>
        <v>0</v>
      </c>
      <c r="AL45" s="9">
        <f>AG45+'2025.12'!AL45</f>
        <v>0</v>
      </c>
      <c r="AM45" s="334">
        <f>AH45+'2025.12'!AM45</f>
        <v>0</v>
      </c>
      <c r="AN45" s="9">
        <f>AI45+'2025.12'!AN45</f>
        <v>0</v>
      </c>
      <c r="AO45" s="3"/>
      <c r="AP45" s="11"/>
      <c r="AQ45" s="11">
        <f>AO45+'2025.12'!AQ45</f>
        <v>0</v>
      </c>
      <c r="AR45" s="11">
        <f>AP45+'2025.12'!AR45</f>
        <v>0</v>
      </c>
      <c r="AS45" s="4"/>
      <c r="AT45" s="11"/>
      <c r="AU45" s="11"/>
      <c r="AV45" s="11"/>
      <c r="AW45" s="11">
        <f>AS45+'2025.12'!AW45</f>
        <v>2</v>
      </c>
      <c r="AX45" s="11">
        <f>AT45+'2025.12'!AX45</f>
        <v>90</v>
      </c>
      <c r="AY45" s="11">
        <f>AU45+'2025.12'!AY45</f>
        <v>187</v>
      </c>
      <c r="AZ45" s="11">
        <f>AV45+'2025.12'!AZ45</f>
        <v>22</v>
      </c>
    </row>
    <row r="46" spans="1:52" s="1" customFormat="1">
      <c r="A46" s="526"/>
      <c r="B46" s="526"/>
      <c r="C46" s="16" t="s">
        <v>96</v>
      </c>
      <c r="D46" s="18"/>
      <c r="E46" s="19"/>
      <c r="F46" s="212"/>
      <c r="G46" s="257"/>
      <c r="H46" s="245"/>
      <c r="I46" s="241"/>
      <c r="J46" s="241"/>
      <c r="K46" s="241"/>
      <c r="L46" s="241"/>
      <c r="M46" s="249"/>
      <c r="N46" s="203"/>
      <c r="O46" s="298"/>
      <c r="P46" s="203"/>
      <c r="Q46" s="298"/>
      <c r="R46" s="55"/>
      <c r="S46" s="39"/>
      <c r="T46" s="39"/>
      <c r="U46" s="39"/>
      <c r="V46" s="39"/>
      <c r="W46" s="39"/>
      <c r="X46" s="39"/>
      <c r="Y46" s="221"/>
      <c r="Z46" s="212"/>
      <c r="AA46" s="139"/>
      <c r="AB46" s="393"/>
      <c r="AC46" s="138">
        <f>AA46+'2025.12'!AC46</f>
        <v>0</v>
      </c>
      <c r="AD46" s="99">
        <f>AB46+'2025.12'!AD46</f>
        <v>0</v>
      </c>
      <c r="AE46" s="5"/>
      <c r="AF46" s="5"/>
      <c r="AG46" s="9">
        <f t="shared" si="14"/>
        <v>0</v>
      </c>
      <c r="AH46" s="385"/>
      <c r="AI46" s="9">
        <f t="shared" si="15"/>
        <v>0</v>
      </c>
      <c r="AJ46" s="10">
        <f>AE46+'2025.12'!AJ46</f>
        <v>3</v>
      </c>
      <c r="AK46" s="334">
        <f>AF46+'2025.12'!AK46</f>
        <v>6</v>
      </c>
      <c r="AL46" s="9">
        <f>AG46+'2025.12'!AL46</f>
        <v>1200</v>
      </c>
      <c r="AM46" s="334">
        <f>AH46+'2025.12'!AM46</f>
        <v>144</v>
      </c>
      <c r="AN46" s="9">
        <f>AI46+'2025.12'!AN46</f>
        <v>57600</v>
      </c>
      <c r="AO46" s="3"/>
      <c r="AP46" s="11"/>
      <c r="AQ46" s="11">
        <f>AO46+'2025.12'!AQ46</f>
        <v>0</v>
      </c>
      <c r="AR46" s="11">
        <f>AP46+'2025.12'!AR46</f>
        <v>0</v>
      </c>
      <c r="AS46" s="4"/>
      <c r="AT46" s="11"/>
      <c r="AU46" s="11"/>
      <c r="AV46" s="11"/>
      <c r="AW46" s="11">
        <f>AS46+'2025.12'!AW46</f>
        <v>0</v>
      </c>
      <c r="AX46" s="11">
        <f>AT46+'2025.12'!AX46</f>
        <v>0</v>
      </c>
      <c r="AY46" s="11">
        <f>AU46+'2025.12'!AY46</f>
        <v>0</v>
      </c>
      <c r="AZ46" s="11">
        <f>AV46+'2025.12'!AZ46</f>
        <v>0</v>
      </c>
    </row>
    <row r="47" spans="1:52" s="1" customFormat="1">
      <c r="A47" s="526"/>
      <c r="B47" s="526"/>
      <c r="C47" s="16" t="s">
        <v>97</v>
      </c>
      <c r="D47" s="18"/>
      <c r="E47" s="19"/>
      <c r="F47" s="212"/>
      <c r="G47" s="257"/>
      <c r="H47" s="245"/>
      <c r="I47" s="241"/>
      <c r="J47" s="241"/>
      <c r="K47" s="241"/>
      <c r="L47" s="241"/>
      <c r="M47" s="249"/>
      <c r="N47" s="203"/>
      <c r="O47" s="298"/>
      <c r="P47" s="203"/>
      <c r="Q47" s="298"/>
      <c r="R47" s="55"/>
      <c r="S47" s="39"/>
      <c r="T47" s="39"/>
      <c r="U47" s="39"/>
      <c r="V47" s="39"/>
      <c r="W47" s="39"/>
      <c r="X47" s="39"/>
      <c r="Y47" s="221"/>
      <c r="Z47" s="212"/>
      <c r="AA47" s="139"/>
      <c r="AB47" s="393"/>
      <c r="AC47" s="138">
        <f>AA47+'2025.12'!AC47</f>
        <v>569024</v>
      </c>
      <c r="AD47" s="99">
        <f>AB47+'2025.12'!AD47</f>
        <v>3900.0109385550213</v>
      </c>
      <c r="AE47" s="5"/>
      <c r="AF47" s="5"/>
      <c r="AG47" s="9">
        <f t="shared" si="14"/>
        <v>0</v>
      </c>
      <c r="AH47" s="385"/>
      <c r="AI47" s="9">
        <f t="shared" si="15"/>
        <v>0</v>
      </c>
      <c r="AJ47" s="10">
        <f>AE47+'2025.12'!AJ47</f>
        <v>1</v>
      </c>
      <c r="AK47" s="334">
        <f>AF47+'2025.12'!AK47</f>
        <v>0</v>
      </c>
      <c r="AL47" s="9">
        <f>AG47+'2025.12'!AL47</f>
        <v>0</v>
      </c>
      <c r="AM47" s="334">
        <f>AH47+'2025.12'!AM47</f>
        <v>41</v>
      </c>
      <c r="AN47" s="9">
        <f>AI47+'2025.12'!AN47</f>
        <v>16400</v>
      </c>
      <c r="AO47" s="3"/>
      <c r="AP47" s="11"/>
      <c r="AQ47" s="11">
        <f>AO47+'2025.12'!AQ47</f>
        <v>0</v>
      </c>
      <c r="AR47" s="11">
        <f>AP47+'2025.12'!AR47</f>
        <v>0</v>
      </c>
      <c r="AS47" s="4"/>
      <c r="AT47" s="11"/>
      <c r="AU47" s="11"/>
      <c r="AV47" s="11"/>
      <c r="AW47" s="11">
        <f>AS47+'2025.12'!AW47</f>
        <v>1</v>
      </c>
      <c r="AX47" s="11">
        <f>AT47+'2025.12'!AX47</f>
        <v>50</v>
      </c>
      <c r="AY47" s="11">
        <f>AU47+'2025.12'!AY47</f>
        <v>66</v>
      </c>
      <c r="AZ47" s="11">
        <f>AV47+'2025.12'!AZ47</f>
        <v>5</v>
      </c>
    </row>
    <row r="48" spans="1:52" s="1" customFormat="1">
      <c r="A48" s="526"/>
      <c r="B48" s="526"/>
      <c r="C48" s="16" t="s">
        <v>98</v>
      </c>
      <c r="D48" s="18"/>
      <c r="E48" s="19"/>
      <c r="F48" s="212"/>
      <c r="G48" s="257"/>
      <c r="H48" s="245"/>
      <c r="I48" s="241"/>
      <c r="J48" s="241"/>
      <c r="K48" s="241"/>
      <c r="L48" s="241"/>
      <c r="M48" s="249"/>
      <c r="N48" s="203"/>
      <c r="O48" s="298"/>
      <c r="P48" s="203"/>
      <c r="Q48" s="298"/>
      <c r="R48" s="55"/>
      <c r="S48" s="39"/>
      <c r="T48" s="39"/>
      <c r="U48" s="39"/>
      <c r="V48" s="39"/>
      <c r="W48" s="39"/>
      <c r="X48" s="39"/>
      <c r="Y48" s="221"/>
      <c r="Z48" s="212"/>
      <c r="AA48" s="139"/>
      <c r="AB48" s="393"/>
      <c r="AC48" s="138">
        <f>AA48+'2025.12'!AC48</f>
        <v>444852</v>
      </c>
      <c r="AD48" s="99">
        <f>AB48+'2025.12'!AD48</f>
        <v>3000.0018425511403</v>
      </c>
      <c r="AE48" s="5"/>
      <c r="AF48" s="5"/>
      <c r="AG48" s="9">
        <f t="shared" si="14"/>
        <v>0</v>
      </c>
      <c r="AH48" s="385"/>
      <c r="AI48" s="9">
        <f t="shared" si="15"/>
        <v>0</v>
      </c>
      <c r="AJ48" s="10">
        <f>AE48+'2025.12'!AJ48</f>
        <v>3</v>
      </c>
      <c r="AK48" s="334">
        <f>AF48+'2025.12'!AK48</f>
        <v>67</v>
      </c>
      <c r="AL48" s="9">
        <f>AG48+'2025.12'!AL48</f>
        <v>13400</v>
      </c>
      <c r="AM48" s="334">
        <f>AH48+'2025.12'!AM48</f>
        <v>155</v>
      </c>
      <c r="AN48" s="9">
        <f>AI48+'2025.12'!AN48</f>
        <v>62000</v>
      </c>
      <c r="AO48" s="3"/>
      <c r="AP48" s="11"/>
      <c r="AQ48" s="11">
        <f>AO48+'2025.12'!AQ48</f>
        <v>0</v>
      </c>
      <c r="AR48" s="11">
        <f>AP48+'2025.12'!AR48</f>
        <v>0</v>
      </c>
      <c r="AS48" s="4"/>
      <c r="AT48" s="11"/>
      <c r="AU48" s="11"/>
      <c r="AV48" s="11"/>
      <c r="AW48" s="11">
        <f>AS48+'2025.12'!AW48</f>
        <v>2</v>
      </c>
      <c r="AX48" s="11">
        <f>AT48+'2025.12'!AX48</f>
        <v>100</v>
      </c>
      <c r="AY48" s="11">
        <f>AU48+'2025.12'!AY48</f>
        <v>875</v>
      </c>
      <c r="AZ48" s="11">
        <f>AV48+'2025.12'!AZ48</f>
        <v>17</v>
      </c>
    </row>
    <row r="49" spans="1:52" s="1" customFormat="1">
      <c r="A49" s="526"/>
      <c r="B49" s="526"/>
      <c r="C49" s="16" t="s">
        <v>99</v>
      </c>
      <c r="D49" s="18"/>
      <c r="E49" s="19"/>
      <c r="F49" s="212"/>
      <c r="G49" s="257"/>
      <c r="H49" s="245"/>
      <c r="I49" s="241"/>
      <c r="J49" s="241"/>
      <c r="K49" s="241"/>
      <c r="L49" s="241"/>
      <c r="M49" s="249"/>
      <c r="N49" s="203"/>
      <c r="O49" s="298"/>
      <c r="P49" s="203"/>
      <c r="Q49" s="298"/>
      <c r="R49" s="55"/>
      <c r="S49" s="39"/>
      <c r="T49" s="39"/>
      <c r="U49" s="39"/>
      <c r="V49" s="39"/>
      <c r="W49" s="39"/>
      <c r="X49" s="39"/>
      <c r="Y49" s="221"/>
      <c r="Z49" s="212"/>
      <c r="AA49" s="139"/>
      <c r="AB49" s="393"/>
      <c r="AC49" s="138">
        <f>AA49+'2025.12'!AC49</f>
        <v>0</v>
      </c>
      <c r="AD49" s="99">
        <f>AB49+'2025.12'!AD49</f>
        <v>0</v>
      </c>
      <c r="AE49" s="5"/>
      <c r="AF49" s="5"/>
      <c r="AG49" s="9">
        <f t="shared" si="14"/>
        <v>0</v>
      </c>
      <c r="AH49" s="5"/>
      <c r="AI49" s="9">
        <f t="shared" si="15"/>
        <v>0</v>
      </c>
      <c r="AJ49" s="10">
        <f>AE49+'2025.12'!AJ49</f>
        <v>2</v>
      </c>
      <c r="AK49" s="334">
        <f>AF49+'2025.12'!AK49</f>
        <v>0</v>
      </c>
      <c r="AL49" s="9">
        <f>AG49+'2025.12'!AL49</f>
        <v>0</v>
      </c>
      <c r="AM49" s="334">
        <f>AH49+'2025.12'!AM49</f>
        <v>108</v>
      </c>
      <c r="AN49" s="9">
        <f>AI49+'2025.12'!AN49</f>
        <v>43200</v>
      </c>
      <c r="AO49" s="6"/>
      <c r="AP49" s="11"/>
      <c r="AQ49" s="11">
        <f>AO49+'2025.12'!AQ49</f>
        <v>0</v>
      </c>
      <c r="AR49" s="11">
        <f>AP49+'2025.12'!AR49</f>
        <v>0</v>
      </c>
      <c r="AS49" s="4"/>
      <c r="AT49" s="11"/>
      <c r="AU49" s="11"/>
      <c r="AV49" s="11"/>
      <c r="AW49" s="11">
        <f>AS49+'2025.12'!AW49</f>
        <v>0</v>
      </c>
      <c r="AX49" s="11">
        <f>AT49+'2025.12'!AX49</f>
        <v>0</v>
      </c>
      <c r="AY49" s="11">
        <f>AU49+'2025.12'!AY49</f>
        <v>0</v>
      </c>
      <c r="AZ49" s="11">
        <f>AV49+'2025.12'!AZ49</f>
        <v>0</v>
      </c>
    </row>
    <row r="50" spans="1:52" s="1" customFormat="1">
      <c r="A50" s="526"/>
      <c r="B50" s="526"/>
      <c r="C50" s="16" t="s">
        <v>100</v>
      </c>
      <c r="D50" s="18"/>
      <c r="E50" s="19"/>
      <c r="F50" s="212"/>
      <c r="G50" s="257"/>
      <c r="H50" s="245"/>
      <c r="I50" s="241"/>
      <c r="J50" s="241"/>
      <c r="K50" s="241"/>
      <c r="L50" s="241"/>
      <c r="M50" s="249"/>
      <c r="N50" s="203"/>
      <c r="O50" s="298"/>
      <c r="P50" s="203"/>
      <c r="Q50" s="298"/>
      <c r="R50" s="55"/>
      <c r="S50" s="39"/>
      <c r="T50" s="39"/>
      <c r="U50" s="39"/>
      <c r="V50" s="39"/>
      <c r="W50" s="39"/>
      <c r="X50" s="39"/>
      <c r="Y50" s="221"/>
      <c r="Z50" s="212"/>
      <c r="AA50" s="140"/>
      <c r="AB50" s="393"/>
      <c r="AC50" s="138">
        <f>AA50+'2025.12'!AC50</f>
        <v>0</v>
      </c>
      <c r="AD50" s="99">
        <f>AB50+'2025.12'!AD50</f>
        <v>0</v>
      </c>
      <c r="AE50" s="5"/>
      <c r="AF50" s="5"/>
      <c r="AG50" s="9">
        <f t="shared" si="14"/>
        <v>0</v>
      </c>
      <c r="AH50" s="5"/>
      <c r="AI50" s="9">
        <f t="shared" si="15"/>
        <v>0</v>
      </c>
      <c r="AJ50" s="10">
        <f>AE50+'2025.12'!AJ50</f>
        <v>1</v>
      </c>
      <c r="AK50" s="334">
        <f>AF50+'2025.12'!AK50</f>
        <v>0</v>
      </c>
      <c r="AL50" s="9">
        <f>AG50+'2025.12'!AL50</f>
        <v>0</v>
      </c>
      <c r="AM50" s="334">
        <f>AH50+'2025.12'!AM50</f>
        <v>35</v>
      </c>
      <c r="AN50" s="9">
        <f>AI50+'2025.12'!AN50</f>
        <v>14000</v>
      </c>
      <c r="AO50" s="6"/>
      <c r="AP50" s="11"/>
      <c r="AQ50" s="11">
        <f>AO50+'2025.12'!AQ50</f>
        <v>0</v>
      </c>
      <c r="AR50" s="11">
        <f>AP50+'2025.12'!AR50</f>
        <v>0</v>
      </c>
      <c r="AS50" s="4"/>
      <c r="AT50" s="11"/>
      <c r="AU50" s="11"/>
      <c r="AV50" s="11"/>
      <c r="AW50" s="11">
        <f>AS50+'2025.12'!AW50</f>
        <v>0</v>
      </c>
      <c r="AX50" s="11">
        <f>AT50+'2025.12'!AX50</f>
        <v>0</v>
      </c>
      <c r="AY50" s="11">
        <f>AU50+'2025.12'!AY50</f>
        <v>0</v>
      </c>
      <c r="AZ50" s="11">
        <f>AV50+'2025.12'!AZ50</f>
        <v>0</v>
      </c>
    </row>
    <row r="51" spans="1:52" s="1" customFormat="1">
      <c r="A51" s="526"/>
      <c r="B51" s="526"/>
      <c r="C51" s="16" t="s">
        <v>101</v>
      </c>
      <c r="D51" s="18"/>
      <c r="E51" s="19"/>
      <c r="F51" s="212"/>
      <c r="G51" s="257"/>
      <c r="H51" s="245"/>
      <c r="I51" s="241"/>
      <c r="J51" s="241"/>
      <c r="K51" s="241"/>
      <c r="L51" s="241"/>
      <c r="M51" s="249"/>
      <c r="N51" s="203"/>
      <c r="O51" s="298"/>
      <c r="P51" s="203"/>
      <c r="Q51" s="298"/>
      <c r="R51" s="55"/>
      <c r="S51" s="39"/>
      <c r="T51" s="39"/>
      <c r="U51" s="39"/>
      <c r="V51" s="39"/>
      <c r="W51" s="39"/>
      <c r="X51" s="39"/>
      <c r="Y51" s="221"/>
      <c r="Z51" s="212"/>
      <c r="AA51" s="139"/>
      <c r="AB51" s="393"/>
      <c r="AC51" s="138">
        <f>AA51+'2025.12'!AC51</f>
        <v>0</v>
      </c>
      <c r="AD51" s="99">
        <f>AB51+'2025.12'!AD51</f>
        <v>0</v>
      </c>
      <c r="AE51" s="5"/>
      <c r="AF51" s="5"/>
      <c r="AG51" s="9">
        <f t="shared" si="14"/>
        <v>0</v>
      </c>
      <c r="AH51" s="385"/>
      <c r="AI51" s="9">
        <f t="shared" si="15"/>
        <v>0</v>
      </c>
      <c r="AJ51" s="10">
        <f>AE51+'2025.12'!AJ51</f>
        <v>1</v>
      </c>
      <c r="AK51" s="334">
        <f>AF51+'2025.12'!AK51</f>
        <v>0</v>
      </c>
      <c r="AL51" s="9">
        <f>AG51+'2025.12'!AL51</f>
        <v>0</v>
      </c>
      <c r="AM51" s="334">
        <f>AH51+'2025.12'!AM51</f>
        <v>42</v>
      </c>
      <c r="AN51" s="9">
        <f>AI51+'2025.12'!AN51</f>
        <v>16800</v>
      </c>
      <c r="AO51" s="3"/>
      <c r="AP51" s="11"/>
      <c r="AQ51" s="11">
        <f>AO51+'2025.12'!AQ51</f>
        <v>0</v>
      </c>
      <c r="AR51" s="11">
        <f>AP51+'2025.12'!AR51</f>
        <v>0</v>
      </c>
      <c r="AS51" s="4"/>
      <c r="AT51" s="11"/>
      <c r="AU51" s="11"/>
      <c r="AV51" s="11"/>
      <c r="AW51" s="11">
        <f>AS51+'2025.12'!AW51</f>
        <v>2</v>
      </c>
      <c r="AX51" s="11">
        <f>AT51+'2025.12'!AX51</f>
        <v>120</v>
      </c>
      <c r="AY51" s="11">
        <f>AU51+'2025.12'!AY51</f>
        <v>280</v>
      </c>
      <c r="AZ51" s="11">
        <f>AV51+'2025.12'!AZ51</f>
        <v>9</v>
      </c>
    </row>
    <row r="52" spans="1:52" s="1" customFormat="1">
      <c r="A52" s="526"/>
      <c r="B52" s="527"/>
      <c r="C52" s="16" t="s">
        <v>102</v>
      </c>
      <c r="D52" s="18"/>
      <c r="E52" s="19"/>
      <c r="F52" s="212"/>
      <c r="G52" s="257"/>
      <c r="H52" s="245"/>
      <c r="I52" s="241"/>
      <c r="J52" s="241"/>
      <c r="K52" s="241"/>
      <c r="L52" s="241"/>
      <c r="M52" s="249"/>
      <c r="N52" s="203"/>
      <c r="O52" s="298"/>
      <c r="P52" s="203"/>
      <c r="Q52" s="298"/>
      <c r="R52" s="55"/>
      <c r="S52" s="39"/>
      <c r="T52" s="39"/>
      <c r="U52" s="39"/>
      <c r="V52" s="39"/>
      <c r="W52" s="39"/>
      <c r="X52" s="39"/>
      <c r="Y52" s="221"/>
      <c r="Z52" s="212"/>
      <c r="AA52" s="139"/>
      <c r="AB52" s="393"/>
      <c r="AC52" s="138">
        <f>AA52+'2025.12'!AC52</f>
        <v>148707</v>
      </c>
      <c r="AD52" s="99">
        <f>AB52+'2025.12'!AD52</f>
        <v>1000.0009212755701</v>
      </c>
      <c r="AE52" s="5"/>
      <c r="AF52" s="5"/>
      <c r="AG52" s="9">
        <f t="shared" si="14"/>
        <v>0</v>
      </c>
      <c r="AH52" s="385"/>
      <c r="AI52" s="9">
        <f t="shared" si="15"/>
        <v>0</v>
      </c>
      <c r="AJ52" s="10">
        <f>AE52+'2025.12'!AJ52</f>
        <v>1</v>
      </c>
      <c r="AK52" s="334">
        <f>AF52+'2025.12'!AK52</f>
        <v>0</v>
      </c>
      <c r="AL52" s="9">
        <f>AG52+'2025.12'!AL52</f>
        <v>0</v>
      </c>
      <c r="AM52" s="334">
        <f>AH52+'2025.12'!AM52</f>
        <v>26</v>
      </c>
      <c r="AN52" s="9">
        <f>AI52+'2025.12'!AN52</f>
        <v>10400</v>
      </c>
      <c r="AO52" s="3"/>
      <c r="AP52" s="11"/>
      <c r="AQ52" s="11">
        <f>AO52+'2025.12'!AQ52</f>
        <v>0</v>
      </c>
      <c r="AR52" s="11">
        <f>AP52+'2025.12'!AR52</f>
        <v>0</v>
      </c>
      <c r="AS52" s="4"/>
      <c r="AT52" s="11"/>
      <c r="AU52" s="11"/>
      <c r="AV52" s="11"/>
      <c r="AW52" s="11">
        <f>AS52+'2025.12'!AW52</f>
        <v>0</v>
      </c>
      <c r="AX52" s="11">
        <f>AT52+'2025.12'!AX52</f>
        <v>0</v>
      </c>
      <c r="AY52" s="11">
        <f>AU52+'2025.12'!AY52</f>
        <v>0</v>
      </c>
      <c r="AZ52" s="11">
        <f>AV52+'2025.12'!AZ52</f>
        <v>0</v>
      </c>
    </row>
    <row r="53" spans="1:52" s="1" customFormat="1">
      <c r="A53" s="526"/>
      <c r="B53" s="525">
        <v>2</v>
      </c>
      <c r="C53" s="16" t="s">
        <v>103</v>
      </c>
      <c r="D53" s="18"/>
      <c r="E53" s="19"/>
      <c r="F53" s="212"/>
      <c r="G53" s="257"/>
      <c r="H53" s="245"/>
      <c r="I53" s="241"/>
      <c r="J53" s="241"/>
      <c r="K53" s="241"/>
      <c r="L53" s="241"/>
      <c r="M53" s="249"/>
      <c r="N53" s="203"/>
      <c r="O53" s="298"/>
      <c r="P53" s="203"/>
      <c r="Q53" s="298"/>
      <c r="R53" s="55"/>
      <c r="S53" s="39"/>
      <c r="T53" s="39"/>
      <c r="U53" s="39"/>
      <c r="V53" s="39"/>
      <c r="W53" s="39"/>
      <c r="X53" s="39"/>
      <c r="Y53" s="221"/>
      <c r="Z53" s="212"/>
      <c r="AA53" s="139"/>
      <c r="AB53" s="393"/>
      <c r="AC53" s="138">
        <f>AA53+'2025.12'!AC53</f>
        <v>0</v>
      </c>
      <c r="AD53" s="99">
        <f>AB53+'2025.12'!AD53</f>
        <v>0</v>
      </c>
      <c r="AE53" s="5"/>
      <c r="AF53" s="5"/>
      <c r="AG53" s="9">
        <f t="shared" si="14"/>
        <v>0</v>
      </c>
      <c r="AH53" s="385"/>
      <c r="AI53" s="9">
        <f t="shared" si="15"/>
        <v>0</v>
      </c>
      <c r="AJ53" s="10">
        <f>AE53+'2025.12'!AJ53</f>
        <v>1</v>
      </c>
      <c r="AK53" s="334">
        <f>AF53+'2025.12'!AK53</f>
        <v>0</v>
      </c>
      <c r="AL53" s="9">
        <f>AG53+'2025.12'!AL53</f>
        <v>0</v>
      </c>
      <c r="AM53" s="334">
        <f>AH53+'2025.12'!AM53</f>
        <v>7</v>
      </c>
      <c r="AN53" s="9">
        <f>AI53+'2025.12'!AN53</f>
        <v>2800</v>
      </c>
      <c r="AO53" s="3"/>
      <c r="AP53" s="11"/>
      <c r="AQ53" s="11">
        <f>AO53+'2025.12'!AQ53</f>
        <v>0</v>
      </c>
      <c r="AR53" s="11">
        <f>AP53+'2025.12'!AR53</f>
        <v>0</v>
      </c>
      <c r="AS53" s="4"/>
      <c r="AT53" s="11"/>
      <c r="AU53" s="11"/>
      <c r="AV53" s="11"/>
      <c r="AW53" s="11">
        <f>AS53+'2025.12'!AW53</f>
        <v>0</v>
      </c>
      <c r="AX53" s="11">
        <f>AT53+'2025.12'!AX53</f>
        <v>0</v>
      </c>
      <c r="AY53" s="11">
        <f>AU53+'2025.12'!AY53</f>
        <v>0</v>
      </c>
      <c r="AZ53" s="11">
        <f>AV53+'2025.12'!AZ53</f>
        <v>0</v>
      </c>
    </row>
    <row r="54" spans="1:52" s="1" customFormat="1">
      <c r="A54" s="526"/>
      <c r="B54" s="526"/>
      <c r="C54" s="16" t="s">
        <v>104</v>
      </c>
      <c r="D54" s="18"/>
      <c r="E54" s="19"/>
      <c r="F54" s="212"/>
      <c r="G54" s="257"/>
      <c r="H54" s="245"/>
      <c r="I54" s="241"/>
      <c r="J54" s="241"/>
      <c r="K54" s="241"/>
      <c r="L54" s="241"/>
      <c r="M54" s="249"/>
      <c r="N54" s="203"/>
      <c r="O54" s="298"/>
      <c r="P54" s="203"/>
      <c r="Q54" s="298"/>
      <c r="R54" s="55"/>
      <c r="S54" s="39"/>
      <c r="T54" s="39"/>
      <c r="U54" s="39"/>
      <c r="V54" s="39"/>
      <c r="W54" s="39"/>
      <c r="X54" s="39"/>
      <c r="Y54" s="221"/>
      <c r="Z54" s="212"/>
      <c r="AA54" s="139"/>
      <c r="AB54" s="393"/>
      <c r="AC54" s="138">
        <f>AA54+'2025.12'!AC54</f>
        <v>0</v>
      </c>
      <c r="AD54" s="99">
        <f>AB54+'2025.12'!AD54</f>
        <v>0</v>
      </c>
      <c r="AE54" s="5"/>
      <c r="AF54" s="5"/>
      <c r="AG54" s="9">
        <f t="shared" si="14"/>
        <v>0</v>
      </c>
      <c r="AH54" s="385"/>
      <c r="AI54" s="9">
        <f t="shared" si="15"/>
        <v>0</v>
      </c>
      <c r="AJ54" s="10">
        <f>AE54+'2025.12'!AJ54</f>
        <v>1</v>
      </c>
      <c r="AK54" s="334">
        <f>AF54+'2025.12'!AK54</f>
        <v>0</v>
      </c>
      <c r="AL54" s="9">
        <f>AG54+'2025.12'!AL54</f>
        <v>0</v>
      </c>
      <c r="AM54" s="334">
        <f>AH54+'2025.12'!AM54</f>
        <v>6</v>
      </c>
      <c r="AN54" s="9">
        <f>AI54+'2025.12'!AN54</f>
        <v>2400</v>
      </c>
      <c r="AO54" s="3"/>
      <c r="AP54" s="11"/>
      <c r="AQ54" s="11">
        <f>AO54+'2025.12'!AQ54</f>
        <v>0</v>
      </c>
      <c r="AR54" s="11">
        <f>AP54+'2025.12'!AR54</f>
        <v>0</v>
      </c>
      <c r="AS54" s="4"/>
      <c r="AT54" s="11"/>
      <c r="AU54" s="11"/>
      <c r="AV54" s="11"/>
      <c r="AW54" s="11">
        <f>AS54+'2025.12'!AW54</f>
        <v>0</v>
      </c>
      <c r="AX54" s="11">
        <f>AT54+'2025.12'!AX54</f>
        <v>0</v>
      </c>
      <c r="AY54" s="11">
        <f>AU54+'2025.12'!AY54</f>
        <v>0</v>
      </c>
      <c r="AZ54" s="11">
        <f>AV54+'2025.12'!AZ54</f>
        <v>0</v>
      </c>
    </row>
    <row r="55" spans="1:52" s="1" customFormat="1">
      <c r="A55" s="526"/>
      <c r="B55" s="526"/>
      <c r="C55" s="16" t="s">
        <v>105</v>
      </c>
      <c r="D55" s="18"/>
      <c r="E55" s="19"/>
      <c r="F55" s="212"/>
      <c r="G55" s="257"/>
      <c r="H55" s="245"/>
      <c r="I55" s="241"/>
      <c r="J55" s="241"/>
      <c r="K55" s="241"/>
      <c r="L55" s="241"/>
      <c r="M55" s="249"/>
      <c r="N55" s="203"/>
      <c r="O55" s="298"/>
      <c r="P55" s="203"/>
      <c r="Q55" s="298"/>
      <c r="R55" s="55"/>
      <c r="S55" s="39"/>
      <c r="T55" s="39"/>
      <c r="U55" s="39"/>
      <c r="V55" s="39"/>
      <c r="W55" s="39"/>
      <c r="X55" s="39"/>
      <c r="Y55" s="221"/>
      <c r="Z55" s="212"/>
      <c r="AA55" s="140"/>
      <c r="AB55" s="393"/>
      <c r="AC55" s="138">
        <f>AA55+'2025.12'!AC55</f>
        <v>324491</v>
      </c>
      <c r="AD55" s="99">
        <f>AB55+'2025.12'!AD55</f>
        <v>2200.0001898604369</v>
      </c>
      <c r="AE55" s="5"/>
      <c r="AF55" s="5"/>
      <c r="AG55" s="9">
        <f t="shared" si="14"/>
        <v>0</v>
      </c>
      <c r="AH55" s="385"/>
      <c r="AI55" s="9">
        <f t="shared" si="15"/>
        <v>0</v>
      </c>
      <c r="AJ55" s="10">
        <f>AE55+'2025.12'!AJ55</f>
        <v>1</v>
      </c>
      <c r="AK55" s="334">
        <f>AF55+'2025.12'!AK55</f>
        <v>0</v>
      </c>
      <c r="AL55" s="9">
        <f>AG55+'2025.12'!AL55</f>
        <v>0</v>
      </c>
      <c r="AM55" s="334">
        <f>AH55+'2025.12'!AM55</f>
        <v>7</v>
      </c>
      <c r="AN55" s="9">
        <f>AI55+'2025.12'!AN55</f>
        <v>2800</v>
      </c>
      <c r="AO55" s="3"/>
      <c r="AP55" s="11"/>
      <c r="AQ55" s="11">
        <f>AO55+'2025.12'!AQ55</f>
        <v>0</v>
      </c>
      <c r="AR55" s="11">
        <f>AP55+'2025.12'!AR55</f>
        <v>0</v>
      </c>
      <c r="AS55" s="4"/>
      <c r="AT55" s="11"/>
      <c r="AU55" s="11"/>
      <c r="AV55" s="11"/>
      <c r="AW55" s="11">
        <f>AS55+'2025.12'!AW55</f>
        <v>0</v>
      </c>
      <c r="AX55" s="11">
        <f>AT55+'2025.12'!AX55</f>
        <v>0</v>
      </c>
      <c r="AY55" s="11">
        <f>AU55+'2025.12'!AY55</f>
        <v>0</v>
      </c>
      <c r="AZ55" s="11">
        <f>AV55+'2025.12'!AZ55</f>
        <v>0</v>
      </c>
    </row>
    <row r="56" spans="1:52" s="1" customFormat="1">
      <c r="A56" s="526"/>
      <c r="B56" s="526"/>
      <c r="C56" s="16" t="s">
        <v>106</v>
      </c>
      <c r="D56" s="18"/>
      <c r="E56" s="19"/>
      <c r="F56" s="212"/>
      <c r="G56" s="257"/>
      <c r="H56" s="245"/>
      <c r="I56" s="241"/>
      <c r="J56" s="241"/>
      <c r="K56" s="241"/>
      <c r="L56" s="241"/>
      <c r="M56" s="249"/>
      <c r="N56" s="203"/>
      <c r="O56" s="298"/>
      <c r="P56" s="203"/>
      <c r="Q56" s="298"/>
      <c r="R56" s="55"/>
      <c r="S56" s="39"/>
      <c r="T56" s="39"/>
      <c r="U56" s="39"/>
      <c r="V56" s="39"/>
      <c r="W56" s="39"/>
      <c r="X56" s="39"/>
      <c r="Y56" s="221"/>
      <c r="Z56" s="212"/>
      <c r="AA56" s="140"/>
      <c r="AB56" s="393"/>
      <c r="AC56" s="138">
        <f>AA56+'2025.12'!AC56</f>
        <v>436318</v>
      </c>
      <c r="AD56" s="99">
        <f>AB56+'2025.12'!AD56</f>
        <v>2999.9555534663068</v>
      </c>
      <c r="AE56" s="5"/>
      <c r="AF56" s="5"/>
      <c r="AG56" s="9">
        <f t="shared" si="14"/>
        <v>0</v>
      </c>
      <c r="AH56" s="385"/>
      <c r="AI56" s="9">
        <f t="shared" si="15"/>
        <v>0</v>
      </c>
      <c r="AJ56" s="10">
        <f>AE56+'2025.12'!AJ56</f>
        <v>1</v>
      </c>
      <c r="AK56" s="334">
        <f>AF56+'2025.12'!AK56</f>
        <v>0</v>
      </c>
      <c r="AL56" s="9">
        <f>AG56+'2025.12'!AL56</f>
        <v>0</v>
      </c>
      <c r="AM56" s="334">
        <f>AH56+'2025.12'!AM56</f>
        <v>7</v>
      </c>
      <c r="AN56" s="9">
        <f>AI56+'2025.12'!AN56</f>
        <v>2800</v>
      </c>
      <c r="AO56" s="3"/>
      <c r="AP56" s="11"/>
      <c r="AQ56" s="11">
        <f>AO56+'2025.12'!AQ56</f>
        <v>0</v>
      </c>
      <c r="AR56" s="11">
        <f>AP56+'2025.12'!AR56</f>
        <v>0</v>
      </c>
      <c r="AS56" s="4"/>
      <c r="AT56" s="11"/>
      <c r="AU56" s="11"/>
      <c r="AV56" s="11"/>
      <c r="AW56" s="11">
        <f>AS56+'2025.12'!AW56</f>
        <v>0</v>
      </c>
      <c r="AX56" s="11">
        <f>AT56+'2025.12'!AX56</f>
        <v>0</v>
      </c>
      <c r="AY56" s="11">
        <f>AU56+'2025.12'!AY56</f>
        <v>0</v>
      </c>
      <c r="AZ56" s="11">
        <f>AV56+'2025.12'!AZ56</f>
        <v>0</v>
      </c>
    </row>
    <row r="57" spans="1:52" s="1" customFormat="1">
      <c r="A57" s="526"/>
      <c r="B57" s="526"/>
      <c r="C57" s="16" t="s">
        <v>107</v>
      </c>
      <c r="D57" s="18"/>
      <c r="E57" s="19"/>
      <c r="F57" s="212"/>
      <c r="G57" s="257"/>
      <c r="H57" s="245"/>
      <c r="I57" s="241"/>
      <c r="J57" s="241"/>
      <c r="K57" s="241"/>
      <c r="L57" s="241"/>
      <c r="M57" s="249"/>
      <c r="N57" s="203"/>
      <c r="O57" s="298"/>
      <c r="P57" s="203"/>
      <c r="Q57" s="298"/>
      <c r="R57" s="55"/>
      <c r="S57" s="39"/>
      <c r="T57" s="39"/>
      <c r="U57" s="39"/>
      <c r="V57" s="39"/>
      <c r="W57" s="39"/>
      <c r="X57" s="39"/>
      <c r="Y57" s="221"/>
      <c r="Z57" s="212"/>
      <c r="AA57" s="139"/>
      <c r="AB57" s="406"/>
      <c r="AC57" s="138">
        <f>AA57+'2025.12'!AC57</f>
        <v>746838</v>
      </c>
      <c r="AD57" s="99">
        <f>AB57+'2025.12'!AD57</f>
        <v>5000.0020084685066</v>
      </c>
      <c r="AE57" s="5"/>
      <c r="AF57" s="5"/>
      <c r="AG57" s="9">
        <f t="shared" si="14"/>
        <v>0</v>
      </c>
      <c r="AH57" s="385"/>
      <c r="AI57" s="9">
        <f t="shared" si="15"/>
        <v>0</v>
      </c>
      <c r="AJ57" s="10">
        <f>AE57+'2025.12'!AJ57</f>
        <v>1</v>
      </c>
      <c r="AK57" s="334">
        <f>AF57+'2025.12'!AK57</f>
        <v>0</v>
      </c>
      <c r="AL57" s="9">
        <f>AG57+'2025.12'!AL57</f>
        <v>0</v>
      </c>
      <c r="AM57" s="334">
        <f>AH57+'2025.12'!AM57</f>
        <v>7</v>
      </c>
      <c r="AN57" s="9">
        <f>AI57+'2025.12'!AN57</f>
        <v>2800</v>
      </c>
      <c r="AO57" s="3"/>
      <c r="AP57" s="11"/>
      <c r="AQ57" s="11">
        <f>AO57+'2025.12'!AQ57</f>
        <v>0</v>
      </c>
      <c r="AR57" s="11">
        <f>AP57+'2025.12'!AR57</f>
        <v>0</v>
      </c>
      <c r="AS57" s="4"/>
      <c r="AT57" s="11"/>
      <c r="AU57" s="11"/>
      <c r="AV57" s="11"/>
      <c r="AW57" s="11">
        <f>AS57+'2025.12'!AW57</f>
        <v>0</v>
      </c>
      <c r="AX57" s="11">
        <f>AT57+'2025.12'!AX57</f>
        <v>0</v>
      </c>
      <c r="AY57" s="11">
        <f>AU57+'2025.12'!AY57</f>
        <v>0</v>
      </c>
      <c r="AZ57" s="11">
        <f>AV57+'2025.12'!AZ57</f>
        <v>0</v>
      </c>
    </row>
    <row r="58" spans="1:52" s="1" customFormat="1">
      <c r="A58" s="526"/>
      <c r="B58" s="526"/>
      <c r="C58" s="16" t="s">
        <v>108</v>
      </c>
      <c r="D58" s="18"/>
      <c r="E58" s="19"/>
      <c r="F58" s="212"/>
      <c r="G58" s="257"/>
      <c r="H58" s="245"/>
      <c r="I58" s="241"/>
      <c r="J58" s="241"/>
      <c r="K58" s="241"/>
      <c r="L58" s="241"/>
      <c r="M58" s="249"/>
      <c r="N58" s="203"/>
      <c r="O58" s="298"/>
      <c r="P58" s="203"/>
      <c r="Q58" s="298"/>
      <c r="R58" s="55"/>
      <c r="S58" s="39"/>
      <c r="T58" s="39"/>
      <c r="U58" s="39"/>
      <c r="V58" s="39"/>
      <c r="W58" s="39"/>
      <c r="X58" s="39"/>
      <c r="Y58" s="221"/>
      <c r="Z58" s="212"/>
      <c r="AA58" s="139"/>
      <c r="AB58" s="393"/>
      <c r="AC58" s="138">
        <f>AA58+'2025.12'!AC58</f>
        <v>0</v>
      </c>
      <c r="AD58" s="99">
        <f>AB58+'2025.12'!AD58</f>
        <v>0</v>
      </c>
      <c r="AE58" s="5"/>
      <c r="AF58" s="5"/>
      <c r="AG58" s="9">
        <f t="shared" si="14"/>
        <v>0</v>
      </c>
      <c r="AH58" s="385"/>
      <c r="AI58" s="9">
        <f t="shared" si="15"/>
        <v>0</v>
      </c>
      <c r="AJ58" s="10">
        <f>AE58+'2025.12'!AJ58</f>
        <v>1</v>
      </c>
      <c r="AK58" s="334">
        <f>AF58+'2025.12'!AK58</f>
        <v>0</v>
      </c>
      <c r="AL58" s="9">
        <f>AG58+'2025.12'!AL58</f>
        <v>0</v>
      </c>
      <c r="AM58" s="334">
        <f>AH58+'2025.12'!AM58</f>
        <v>7</v>
      </c>
      <c r="AN58" s="9">
        <f>AI58+'2025.12'!AN58</f>
        <v>2800</v>
      </c>
      <c r="AO58" s="3"/>
      <c r="AP58" s="11"/>
      <c r="AQ58" s="11">
        <f>AO58+'2025.12'!AQ58</f>
        <v>0</v>
      </c>
      <c r="AR58" s="11">
        <f>AP58+'2025.12'!AR58</f>
        <v>0</v>
      </c>
      <c r="AS58" s="4"/>
      <c r="AT58" s="11"/>
      <c r="AU58" s="11"/>
      <c r="AV58" s="11"/>
      <c r="AW58" s="11">
        <f>AS58+'2025.12'!AW58</f>
        <v>0</v>
      </c>
      <c r="AX58" s="11">
        <f>AT58+'2025.12'!AX58</f>
        <v>0</v>
      </c>
      <c r="AY58" s="11">
        <f>AU58+'2025.12'!AY58</f>
        <v>0</v>
      </c>
      <c r="AZ58" s="11">
        <f>AV58+'2025.12'!AZ58</f>
        <v>0</v>
      </c>
    </row>
    <row r="59" spans="1:52" s="1" customFormat="1">
      <c r="A59" s="526"/>
      <c r="B59" s="526"/>
      <c r="C59" s="16" t="s">
        <v>109</v>
      </c>
      <c r="D59" s="18"/>
      <c r="E59" s="19"/>
      <c r="F59" s="212"/>
      <c r="G59" s="257"/>
      <c r="H59" s="245"/>
      <c r="I59" s="241"/>
      <c r="J59" s="241"/>
      <c r="K59" s="241"/>
      <c r="L59" s="241"/>
      <c r="M59" s="249"/>
      <c r="N59" s="203"/>
      <c r="O59" s="298"/>
      <c r="P59" s="203"/>
      <c r="Q59" s="298"/>
      <c r="R59" s="55"/>
      <c r="S59" s="39"/>
      <c r="T59" s="39"/>
      <c r="U59" s="39"/>
      <c r="V59" s="39"/>
      <c r="W59" s="39"/>
      <c r="X59" s="39"/>
      <c r="Y59" s="221"/>
      <c r="Z59" s="212"/>
      <c r="AA59" s="139"/>
      <c r="AB59" s="393"/>
      <c r="AC59" s="138">
        <f>AA59+'2025.12'!AC58</f>
        <v>0</v>
      </c>
      <c r="AD59" s="99">
        <f>AB59+'2025.12'!AD58</f>
        <v>0</v>
      </c>
      <c r="AE59" s="5"/>
      <c r="AF59" s="8"/>
      <c r="AG59" s="9">
        <f t="shared" ref="AG59" si="24">AF59*$AG$5</f>
        <v>0</v>
      </c>
      <c r="AH59" s="386"/>
      <c r="AI59" s="9">
        <f t="shared" ref="AI59" si="25">AH59*$AI$5</f>
        <v>0</v>
      </c>
      <c r="AJ59" s="10">
        <f>AE59+'2025.12'!AJ59</f>
        <v>1</v>
      </c>
      <c r="AK59" s="334">
        <f>AF59+'2025.12'!AK59</f>
        <v>0</v>
      </c>
      <c r="AL59" s="9">
        <f>AG59+'2025.12'!AL59</f>
        <v>0</v>
      </c>
      <c r="AM59" s="334">
        <f>AH59+'2025.12'!AM59</f>
        <v>6</v>
      </c>
      <c r="AN59" s="9">
        <f>AI59+'2025.12'!AN59</f>
        <v>2400</v>
      </c>
      <c r="AO59" s="3"/>
      <c r="AP59" s="11"/>
      <c r="AQ59" s="11">
        <f>AO59+'2025.12'!AQ59</f>
        <v>0</v>
      </c>
      <c r="AR59" s="11">
        <f>AP59+'2025.12'!AR59</f>
        <v>0</v>
      </c>
      <c r="AS59" s="4"/>
      <c r="AT59" s="11"/>
      <c r="AU59" s="11"/>
      <c r="AV59" s="11"/>
      <c r="AW59" s="11">
        <f>AS59+'2025.12'!AW59</f>
        <v>0</v>
      </c>
      <c r="AX59" s="11">
        <f>AT59+'2025.12'!AX59</f>
        <v>0</v>
      </c>
      <c r="AY59" s="11">
        <f>AU59+'2025.12'!AY59</f>
        <v>0</v>
      </c>
      <c r="AZ59" s="11">
        <f>AV59+'2025.12'!AZ59</f>
        <v>0</v>
      </c>
    </row>
    <row r="60" spans="1:52" s="1" customFormat="1">
      <c r="A60" s="526"/>
      <c r="B60" s="526"/>
      <c r="C60" s="16" t="s">
        <v>110</v>
      </c>
      <c r="D60" s="18"/>
      <c r="E60" s="19"/>
      <c r="F60" s="212"/>
      <c r="G60" s="257"/>
      <c r="H60" s="245"/>
      <c r="I60" s="241"/>
      <c r="J60" s="241"/>
      <c r="K60" s="241"/>
      <c r="L60" s="241"/>
      <c r="M60" s="249"/>
      <c r="N60" s="203"/>
      <c r="O60" s="298"/>
      <c r="P60" s="203"/>
      <c r="Q60" s="298"/>
      <c r="R60" s="55"/>
      <c r="S60" s="39"/>
      <c r="T60" s="39"/>
      <c r="U60" s="39"/>
      <c r="V60" s="39"/>
      <c r="W60" s="39"/>
      <c r="X60" s="39"/>
      <c r="Y60" s="221"/>
      <c r="Z60" s="212"/>
      <c r="AA60" s="139"/>
      <c r="AB60" s="393"/>
      <c r="AC60" s="138">
        <f>AA60+'2025.12'!AC60</f>
        <v>3440030</v>
      </c>
      <c r="AD60" s="99">
        <f>AB60+'2025.12'!AD60</f>
        <v>23201.302318105845</v>
      </c>
      <c r="AE60" s="5"/>
      <c r="AF60" s="8"/>
      <c r="AG60" s="9">
        <f t="shared" si="14"/>
        <v>0</v>
      </c>
      <c r="AH60" s="386"/>
      <c r="AI60" s="9">
        <f t="shared" si="15"/>
        <v>0</v>
      </c>
      <c r="AJ60" s="10">
        <f>AE60+'2025.12'!AJ60</f>
        <v>1</v>
      </c>
      <c r="AK60" s="334">
        <f>AF60+'2025.12'!AK60</f>
        <v>0</v>
      </c>
      <c r="AL60" s="9">
        <f>AG60+'2025.12'!AL60</f>
        <v>0</v>
      </c>
      <c r="AM60" s="334">
        <f>AH60+'2025.12'!AM60</f>
        <v>7</v>
      </c>
      <c r="AN60" s="9">
        <f>AI60+'2025.12'!AN60</f>
        <v>2800</v>
      </c>
      <c r="AO60" s="3"/>
      <c r="AP60" s="11"/>
      <c r="AQ60" s="11">
        <f>AO60+'2025.12'!AQ60</f>
        <v>0</v>
      </c>
      <c r="AR60" s="11">
        <f>AP60+'2025.12'!AR60</f>
        <v>0</v>
      </c>
      <c r="AS60" s="4"/>
      <c r="AT60" s="11"/>
      <c r="AU60" s="11"/>
      <c r="AV60" s="11"/>
      <c r="AW60" s="11">
        <f>AS60+'2025.12'!AW60</f>
        <v>0</v>
      </c>
      <c r="AX60" s="11">
        <f>AT60+'2025.12'!AX60</f>
        <v>0</v>
      </c>
      <c r="AY60" s="11">
        <f>AU60+'2025.12'!AY60</f>
        <v>0</v>
      </c>
      <c r="AZ60" s="11">
        <f>AV60+'2025.12'!AZ60</f>
        <v>0</v>
      </c>
    </row>
    <row r="61" spans="1:52" s="1" customFormat="1">
      <c r="A61" s="527"/>
      <c r="B61" s="527"/>
      <c r="C61" s="414" t="s">
        <v>162</v>
      </c>
      <c r="D61" s="18"/>
      <c r="E61" s="19"/>
      <c r="F61" s="212"/>
      <c r="G61" s="257"/>
      <c r="H61" s="356"/>
      <c r="I61" s="241"/>
      <c r="J61" s="241"/>
      <c r="K61" s="241"/>
      <c r="L61" s="241"/>
      <c r="M61" s="357"/>
      <c r="N61" s="203"/>
      <c r="O61" s="298"/>
      <c r="P61" s="203"/>
      <c r="Q61" s="298"/>
      <c r="R61" s="55"/>
      <c r="S61" s="39"/>
      <c r="T61" s="39"/>
      <c r="U61" s="39"/>
      <c r="V61" s="39"/>
      <c r="W61" s="39"/>
      <c r="X61" s="39"/>
      <c r="Y61" s="221"/>
      <c r="Z61" s="212"/>
      <c r="AA61" s="139"/>
      <c r="AB61" s="408"/>
      <c r="AC61" s="138">
        <f>AA61+'2025.12'!AC61</f>
        <v>0</v>
      </c>
      <c r="AD61" s="99">
        <f>AB61+'2025.12'!AD61</f>
        <v>0</v>
      </c>
      <c r="AE61" s="358"/>
      <c r="AF61" s="379"/>
      <c r="AG61" s="9">
        <f t="shared" si="14"/>
        <v>0</v>
      </c>
      <c r="AH61" s="361"/>
      <c r="AI61" s="9">
        <f t="shared" si="15"/>
        <v>0</v>
      </c>
      <c r="AJ61" s="10">
        <f>AE61+'2025.12'!AJ61</f>
        <v>0</v>
      </c>
      <c r="AK61" s="334">
        <f>AF61+'2025.12'!AK61</f>
        <v>0</v>
      </c>
      <c r="AL61" s="9">
        <f>AG61+'2025.12'!AL61</f>
        <v>0</v>
      </c>
      <c r="AM61" s="334">
        <f>AH61+'2025.12'!AM61</f>
        <v>0</v>
      </c>
      <c r="AN61" s="9">
        <f>AI61+'2025.12'!AN61</f>
        <v>0</v>
      </c>
      <c r="AO61" s="359"/>
      <c r="AP61" s="11"/>
      <c r="AQ61" s="11">
        <f>AO61+'2025.12'!AQ61</f>
        <v>0</v>
      </c>
      <c r="AR61" s="11">
        <f>AP61+'2025.12'!AR61</f>
        <v>0</v>
      </c>
      <c r="AS61" s="360"/>
      <c r="AT61" s="11"/>
      <c r="AU61" s="11"/>
      <c r="AV61" s="11"/>
      <c r="AW61" s="11">
        <f>AS61+'2025.12'!AW61</f>
        <v>0</v>
      </c>
      <c r="AX61" s="11">
        <f>AT61+'2025.12'!AX61</f>
        <v>0</v>
      </c>
      <c r="AY61" s="11">
        <f>AU61+'2025.12'!AY61</f>
        <v>0</v>
      </c>
      <c r="AZ61" s="11">
        <f>AV61+'2025.12'!AZ61</f>
        <v>0</v>
      </c>
    </row>
    <row r="62" spans="1:52" s="1" customFormat="1" ht="16.5" customHeight="1">
      <c r="A62" s="101" t="s">
        <v>73</v>
      </c>
      <c r="B62" s="101"/>
      <c r="C62" s="102"/>
      <c r="D62" s="367">
        <f>SUM(D45:D61)</f>
        <v>0</v>
      </c>
      <c r="E62" s="266">
        <f t="shared" ref="E62:AV62" si="26">SUM(E45:E61)</f>
        <v>0</v>
      </c>
      <c r="F62" s="373">
        <f t="shared" si="26"/>
        <v>0</v>
      </c>
      <c r="G62" s="205">
        <f t="shared" si="26"/>
        <v>0</v>
      </c>
      <c r="H62" s="370">
        <f t="shared" si="26"/>
        <v>0</v>
      </c>
      <c r="I62" s="366">
        <f t="shared" si="26"/>
        <v>0</v>
      </c>
      <c r="J62" s="366">
        <f t="shared" si="26"/>
        <v>0</v>
      </c>
      <c r="K62" s="366">
        <f t="shared" si="26"/>
        <v>0</v>
      </c>
      <c r="L62" s="366">
        <f t="shared" si="26"/>
        <v>0</v>
      </c>
      <c r="M62" s="365">
        <f t="shared" si="26"/>
        <v>0</v>
      </c>
      <c r="N62" s="370">
        <f t="shared" si="26"/>
        <v>0</v>
      </c>
      <c r="O62" s="365">
        <f t="shared" si="26"/>
        <v>0</v>
      </c>
      <c r="P62" s="372">
        <f t="shared" si="26"/>
        <v>0</v>
      </c>
      <c r="Q62" s="365">
        <f t="shared" si="26"/>
        <v>0</v>
      </c>
      <c r="R62" s="367">
        <f t="shared" si="26"/>
        <v>0</v>
      </c>
      <c r="S62" s="266">
        <f t="shared" si="26"/>
        <v>0</v>
      </c>
      <c r="T62" s="266">
        <f t="shared" si="26"/>
        <v>0</v>
      </c>
      <c r="U62" s="259">
        <f t="shared" si="26"/>
        <v>0</v>
      </c>
      <c r="V62" s="266">
        <f t="shared" si="26"/>
        <v>0</v>
      </c>
      <c r="W62" s="259">
        <f t="shared" si="26"/>
        <v>0</v>
      </c>
      <c r="X62" s="266">
        <f t="shared" si="26"/>
        <v>0</v>
      </c>
      <c r="Y62" s="259">
        <f t="shared" si="26"/>
        <v>0</v>
      </c>
      <c r="Z62" s="371">
        <f t="shared" si="26"/>
        <v>0</v>
      </c>
      <c r="AA62" s="399">
        <f t="shared" si="26"/>
        <v>0</v>
      </c>
      <c r="AB62" s="400">
        <f t="shared" si="26"/>
        <v>0</v>
      </c>
      <c r="AC62" s="381">
        <f t="shared" si="26"/>
        <v>6110260</v>
      </c>
      <c r="AD62" s="380">
        <f t="shared" si="26"/>
        <v>41301.273772282831</v>
      </c>
      <c r="AE62" s="259">
        <f t="shared" si="26"/>
        <v>0</v>
      </c>
      <c r="AF62" s="266">
        <f t="shared" si="26"/>
        <v>0</v>
      </c>
      <c r="AG62" s="376">
        <f t="shared" si="26"/>
        <v>0</v>
      </c>
      <c r="AH62" s="266">
        <f t="shared" si="26"/>
        <v>0</v>
      </c>
      <c r="AI62" s="365">
        <f t="shared" si="26"/>
        <v>0</v>
      </c>
      <c r="AJ62" s="266">
        <f>SUM(AJ45:AJ61)</f>
        <v>20</v>
      </c>
      <c r="AK62" s="375">
        <f>SUM(AK45:AK61)</f>
        <v>73</v>
      </c>
      <c r="AL62" s="374">
        <f>SUM(AL45:AL61)</f>
        <v>14600</v>
      </c>
      <c r="AM62" s="375">
        <f>SUM(AM45:AM61)</f>
        <v>605</v>
      </c>
      <c r="AN62" s="374">
        <f>SUM(AN45:AN61)</f>
        <v>242000</v>
      </c>
      <c r="AO62" s="266">
        <f t="shared" si="26"/>
        <v>0</v>
      </c>
      <c r="AP62" s="266">
        <f t="shared" si="26"/>
        <v>0</v>
      </c>
      <c r="AQ62" s="266">
        <f t="shared" si="26"/>
        <v>0</v>
      </c>
      <c r="AR62" s="266">
        <f t="shared" si="26"/>
        <v>0</v>
      </c>
      <c r="AS62" s="266">
        <f t="shared" si="26"/>
        <v>0</v>
      </c>
      <c r="AT62" s="266">
        <f t="shared" si="26"/>
        <v>0</v>
      </c>
      <c r="AU62" s="266">
        <f t="shared" si="26"/>
        <v>0</v>
      </c>
      <c r="AV62" s="266">
        <f t="shared" si="26"/>
        <v>0</v>
      </c>
      <c r="AW62" s="266">
        <f>SUM(AW45:AW61)</f>
        <v>7</v>
      </c>
      <c r="AX62" s="266">
        <f t="shared" ref="AX62:AZ62" si="27">SUM(AX45:AX61)</f>
        <v>360</v>
      </c>
      <c r="AY62" s="266">
        <f t="shared" si="27"/>
        <v>1408</v>
      </c>
      <c r="AZ62" s="259">
        <f t="shared" si="27"/>
        <v>53</v>
      </c>
    </row>
    <row r="63" spans="1:52" s="1" customFormat="1">
      <c r="A63" s="525">
        <v>5</v>
      </c>
      <c r="B63" s="525">
        <v>1</v>
      </c>
      <c r="C63" s="16" t="s">
        <v>112</v>
      </c>
      <c r="D63" s="18"/>
      <c r="E63" s="19"/>
      <c r="F63" s="252"/>
      <c r="G63" s="257"/>
      <c r="H63" s="245"/>
      <c r="I63" s="241"/>
      <c r="J63" s="241"/>
      <c r="K63" s="241"/>
      <c r="L63" s="241"/>
      <c r="M63" s="249"/>
      <c r="N63" s="203"/>
      <c r="O63" s="301"/>
      <c r="P63" s="203"/>
      <c r="Q63" s="301"/>
      <c r="R63" s="65"/>
      <c r="S63" s="66"/>
      <c r="T63" s="66"/>
      <c r="U63" s="66"/>
      <c r="V63" s="66"/>
      <c r="W63" s="66"/>
      <c r="X63" s="66"/>
      <c r="Y63" s="224"/>
      <c r="Z63" s="212"/>
      <c r="AA63" s="139"/>
      <c r="AB63" s="393"/>
      <c r="AC63" s="138">
        <f>AA63+'2025.12'!AC63</f>
        <v>892242</v>
      </c>
      <c r="AD63" s="99">
        <f>AB63+'2025.12'!AD63</f>
        <v>6000.0055276534213</v>
      </c>
      <c r="AE63" s="5"/>
      <c r="AF63" s="2"/>
      <c r="AG63" s="9">
        <f t="shared" si="14"/>
        <v>0</v>
      </c>
      <c r="AH63" s="384"/>
      <c r="AI63" s="9">
        <f t="shared" si="15"/>
        <v>0</v>
      </c>
      <c r="AJ63" s="10">
        <f>AE63+'2025.12'!AJ63</f>
        <v>2</v>
      </c>
      <c r="AK63" s="334">
        <f>AF63+'2025.12'!AK63</f>
        <v>0</v>
      </c>
      <c r="AL63" s="9">
        <f>AG63+'2025.12'!AL63</f>
        <v>0</v>
      </c>
      <c r="AM63" s="334">
        <f>AH63+'2025.12'!AM63</f>
        <v>99</v>
      </c>
      <c r="AN63" s="9">
        <f>AI63+'2025.12'!AN63</f>
        <v>39600</v>
      </c>
      <c r="AO63" s="3"/>
      <c r="AP63" s="11"/>
      <c r="AQ63" s="11">
        <f>AO63+'2025.12'!AQ63</f>
        <v>0</v>
      </c>
      <c r="AR63" s="11">
        <f>AP63+'2025.12'!AR63</f>
        <v>0</v>
      </c>
      <c r="AS63" s="4"/>
      <c r="AT63" s="11"/>
      <c r="AU63" s="11"/>
      <c r="AV63" s="11"/>
      <c r="AW63" s="11">
        <f>AS63+'2025.12'!AW63</f>
        <v>0</v>
      </c>
      <c r="AX63" s="11">
        <f>AT63+'2025.12'!AX63</f>
        <v>0</v>
      </c>
      <c r="AY63" s="11">
        <f>AU63+'2025.12'!AY63</f>
        <v>0</v>
      </c>
      <c r="AZ63" s="11">
        <f>AV63+'2025.12'!AZ63</f>
        <v>0</v>
      </c>
    </row>
    <row r="64" spans="1:52" s="1" customFormat="1">
      <c r="A64" s="526"/>
      <c r="B64" s="526"/>
      <c r="C64" s="16" t="s">
        <v>113</v>
      </c>
      <c r="D64" s="18"/>
      <c r="E64" s="19"/>
      <c r="F64" s="252"/>
      <c r="G64" s="257"/>
      <c r="H64" s="245"/>
      <c r="I64" s="241"/>
      <c r="J64" s="241"/>
      <c r="K64" s="241"/>
      <c r="L64" s="241"/>
      <c r="M64" s="249"/>
      <c r="N64" s="203"/>
      <c r="O64" s="301"/>
      <c r="P64" s="203"/>
      <c r="Q64" s="301"/>
      <c r="R64" s="65"/>
      <c r="S64" s="66"/>
      <c r="T64" s="66"/>
      <c r="U64" s="66"/>
      <c r="V64" s="66"/>
      <c r="W64" s="66"/>
      <c r="X64" s="66"/>
      <c r="Y64" s="224"/>
      <c r="Z64" s="212"/>
      <c r="AA64" s="139"/>
      <c r="AB64" s="393"/>
      <c r="AC64" s="138">
        <f>AA64+'2025.12'!AC64</f>
        <v>622897</v>
      </c>
      <c r="AD64" s="99">
        <f>AB64+'2025.12'!AD64</f>
        <v>4170.2299999999996</v>
      </c>
      <c r="AE64" s="5"/>
      <c r="AF64" s="5"/>
      <c r="AG64" s="9">
        <f t="shared" si="14"/>
        <v>0</v>
      </c>
      <c r="AH64" s="385"/>
      <c r="AI64" s="9">
        <f t="shared" si="15"/>
        <v>0</v>
      </c>
      <c r="AJ64" s="10">
        <f>AE64+'2025.12'!AJ64</f>
        <v>4</v>
      </c>
      <c r="AK64" s="334">
        <f>AF64+'2025.12'!AK64</f>
        <v>0</v>
      </c>
      <c r="AL64" s="9">
        <f>AG64+'2025.12'!AL64</f>
        <v>0</v>
      </c>
      <c r="AM64" s="334">
        <f>AH64+'2025.12'!AM64</f>
        <v>211</v>
      </c>
      <c r="AN64" s="9">
        <f>AI64+'2025.12'!AN64</f>
        <v>84400</v>
      </c>
      <c r="AO64" s="7"/>
      <c r="AP64" s="11"/>
      <c r="AQ64" s="11">
        <f>AO64+'2025.12'!AQ64</f>
        <v>0</v>
      </c>
      <c r="AR64" s="11">
        <f>AP64+'2025.12'!AR64</f>
        <v>0</v>
      </c>
      <c r="AS64" s="4"/>
      <c r="AT64" s="11"/>
      <c r="AU64" s="11"/>
      <c r="AV64" s="11"/>
      <c r="AW64" s="11">
        <f>AS64+'2025.12'!AW64</f>
        <v>1</v>
      </c>
      <c r="AX64" s="11">
        <f>AT64+'2025.12'!AX64</f>
        <v>60</v>
      </c>
      <c r="AY64" s="11">
        <f>AU64+'2025.12'!AY64</f>
        <v>206</v>
      </c>
      <c r="AZ64" s="11">
        <f>AV64+'2025.12'!AZ64</f>
        <v>5</v>
      </c>
    </row>
    <row r="65" spans="1:52" s="1" customFormat="1">
      <c r="A65" s="526"/>
      <c r="B65" s="526"/>
      <c r="C65" s="16" t="s">
        <v>114</v>
      </c>
      <c r="D65" s="18"/>
      <c r="E65" s="19"/>
      <c r="F65" s="252"/>
      <c r="G65" s="257"/>
      <c r="H65" s="245"/>
      <c r="I65" s="241"/>
      <c r="J65" s="241"/>
      <c r="K65" s="241"/>
      <c r="L65" s="241"/>
      <c r="M65" s="249"/>
      <c r="N65" s="203"/>
      <c r="O65" s="301"/>
      <c r="P65" s="203"/>
      <c r="Q65" s="301"/>
      <c r="R65" s="65"/>
      <c r="S65" s="66"/>
      <c r="T65" s="66"/>
      <c r="U65" s="66"/>
      <c r="V65" s="66"/>
      <c r="W65" s="66"/>
      <c r="X65" s="66"/>
      <c r="Y65" s="224"/>
      <c r="Z65" s="212"/>
      <c r="AA65" s="139"/>
      <c r="AB65" s="393"/>
      <c r="AC65" s="138">
        <f>AA65+'2025.12'!AC65</f>
        <v>0</v>
      </c>
      <c r="AD65" s="99">
        <f>AB65+'2025.12'!AD65</f>
        <v>0</v>
      </c>
      <c r="AE65" s="5"/>
      <c r="AF65" s="5"/>
      <c r="AG65" s="9">
        <f t="shared" si="14"/>
        <v>0</v>
      </c>
      <c r="AH65" s="385"/>
      <c r="AI65" s="9">
        <f t="shared" si="15"/>
        <v>0</v>
      </c>
      <c r="AJ65" s="10">
        <f>AE65+'2025.12'!AJ65</f>
        <v>1</v>
      </c>
      <c r="AK65" s="334">
        <f>AF65+'2025.12'!AK65</f>
        <v>3</v>
      </c>
      <c r="AL65" s="9">
        <f>AG65+'2025.12'!AL65</f>
        <v>600</v>
      </c>
      <c r="AM65" s="334">
        <f>AH65+'2025.12'!AM65</f>
        <v>62</v>
      </c>
      <c r="AN65" s="9">
        <f>AI65+'2025.12'!AN65</f>
        <v>24800</v>
      </c>
      <c r="AO65" s="3"/>
      <c r="AP65" s="11"/>
      <c r="AQ65" s="11">
        <f>AO65+'2025.12'!AQ65</f>
        <v>0</v>
      </c>
      <c r="AR65" s="11">
        <f>AP65+'2025.12'!AR65</f>
        <v>0</v>
      </c>
      <c r="AS65" s="4"/>
      <c r="AT65" s="11"/>
      <c r="AU65" s="11"/>
      <c r="AV65" s="11"/>
      <c r="AW65" s="11">
        <f>AS65+'2025.12'!AW65</f>
        <v>0</v>
      </c>
      <c r="AX65" s="11">
        <f>AT65+'2025.12'!AX65</f>
        <v>0</v>
      </c>
      <c r="AY65" s="11">
        <f>AU65+'2025.12'!AY65</f>
        <v>0</v>
      </c>
      <c r="AZ65" s="11">
        <f>AV65+'2025.12'!AZ65</f>
        <v>0</v>
      </c>
    </row>
    <row r="66" spans="1:52" s="1" customFormat="1">
      <c r="A66" s="526"/>
      <c r="B66" s="527"/>
      <c r="C66" s="16" t="s">
        <v>115</v>
      </c>
      <c r="D66" s="18"/>
      <c r="E66" s="19"/>
      <c r="F66" s="252"/>
      <c r="G66" s="257"/>
      <c r="H66" s="245"/>
      <c r="I66" s="241"/>
      <c r="J66" s="241"/>
      <c r="K66" s="241"/>
      <c r="L66" s="241"/>
      <c r="M66" s="249"/>
      <c r="N66" s="203"/>
      <c r="O66" s="301"/>
      <c r="P66" s="203"/>
      <c r="Q66" s="301"/>
      <c r="R66" s="65"/>
      <c r="S66" s="66"/>
      <c r="T66" s="66"/>
      <c r="U66" s="66"/>
      <c r="V66" s="66"/>
      <c r="W66" s="66"/>
      <c r="X66" s="66"/>
      <c r="Y66" s="224"/>
      <c r="Z66" s="212"/>
      <c r="AA66" s="139"/>
      <c r="AB66" s="393"/>
      <c r="AC66" s="138">
        <f>AA66+'2025.12'!AC66</f>
        <v>0</v>
      </c>
      <c r="AD66" s="99">
        <f>AB66+'2025.12'!AD66</f>
        <v>0</v>
      </c>
      <c r="AE66" s="5"/>
      <c r="AF66" s="5"/>
      <c r="AG66" s="9">
        <f t="shared" si="14"/>
        <v>0</v>
      </c>
      <c r="AH66" s="385"/>
      <c r="AI66" s="9">
        <f t="shared" si="15"/>
        <v>0</v>
      </c>
      <c r="AJ66" s="10">
        <f>AE66+'2025.12'!AJ66</f>
        <v>1</v>
      </c>
      <c r="AK66" s="334">
        <f>AF66+'2025.12'!AK66</f>
        <v>0</v>
      </c>
      <c r="AL66" s="9">
        <f>AG66+'2025.12'!AL66</f>
        <v>0</v>
      </c>
      <c r="AM66" s="334">
        <f>AH66+'2025.12'!AM66</f>
        <v>47</v>
      </c>
      <c r="AN66" s="9">
        <f>AI66+'2025.12'!AN66</f>
        <v>18800</v>
      </c>
      <c r="AO66" s="3"/>
      <c r="AP66" s="11"/>
      <c r="AQ66" s="11">
        <f>AO66+'2025.12'!AQ66</f>
        <v>0</v>
      </c>
      <c r="AR66" s="11">
        <f>AP66+'2025.12'!AR66</f>
        <v>0</v>
      </c>
      <c r="AS66" s="4"/>
      <c r="AT66" s="11"/>
      <c r="AU66" s="11"/>
      <c r="AV66" s="11"/>
      <c r="AW66" s="11">
        <f>AS66+'2025.12'!AW66</f>
        <v>0</v>
      </c>
      <c r="AX66" s="11">
        <f>AT66+'2025.12'!AX66</f>
        <v>0</v>
      </c>
      <c r="AY66" s="11">
        <f>AU66+'2025.12'!AY66</f>
        <v>0</v>
      </c>
      <c r="AZ66" s="11">
        <f>AV66+'2025.12'!AZ66</f>
        <v>0</v>
      </c>
    </row>
    <row r="67" spans="1:52" s="1" customFormat="1">
      <c r="A67" s="526"/>
      <c r="B67" s="528">
        <v>2</v>
      </c>
      <c r="C67" s="16" t="s">
        <v>116</v>
      </c>
      <c r="D67" s="18"/>
      <c r="E67" s="19"/>
      <c r="F67" s="252"/>
      <c r="G67" s="257"/>
      <c r="H67" s="245"/>
      <c r="I67" s="241"/>
      <c r="J67" s="241"/>
      <c r="K67" s="241"/>
      <c r="L67" s="241"/>
      <c r="M67" s="249"/>
      <c r="N67" s="203"/>
      <c r="O67" s="301"/>
      <c r="P67" s="203"/>
      <c r="Q67" s="301"/>
      <c r="R67" s="65"/>
      <c r="S67" s="66"/>
      <c r="T67" s="66"/>
      <c r="U67" s="66"/>
      <c r="V67" s="66"/>
      <c r="W67" s="66"/>
      <c r="X67" s="66"/>
      <c r="Y67" s="224"/>
      <c r="Z67" s="212"/>
      <c r="AA67" s="139"/>
      <c r="AB67" s="393"/>
      <c r="AC67" s="138">
        <f>AA67+'2025.12'!AC67</f>
        <v>1017873</v>
      </c>
      <c r="AD67" s="99">
        <f>AB67+'2025.12'!AD67</f>
        <v>6890.5656514259299</v>
      </c>
      <c r="AE67" s="5"/>
      <c r="AF67" s="5"/>
      <c r="AG67" s="9">
        <f t="shared" si="14"/>
        <v>0</v>
      </c>
      <c r="AH67" s="385"/>
      <c r="AI67" s="9">
        <f t="shared" si="15"/>
        <v>0</v>
      </c>
      <c r="AJ67" s="10">
        <f>AE67+'2025.12'!AJ67</f>
        <v>1</v>
      </c>
      <c r="AK67" s="334">
        <f>AF67+'2025.12'!AK67</f>
        <v>0</v>
      </c>
      <c r="AL67" s="9">
        <f>AG67+'2025.12'!AL67</f>
        <v>0</v>
      </c>
      <c r="AM67" s="334">
        <f>AH67+'2025.12'!AM67</f>
        <v>36</v>
      </c>
      <c r="AN67" s="9">
        <f>AI67+'2025.12'!AN67</f>
        <v>14400</v>
      </c>
      <c r="AO67" s="3"/>
      <c r="AP67" s="11"/>
      <c r="AQ67" s="11">
        <f>AO67+'2025.12'!AQ67</f>
        <v>9</v>
      </c>
      <c r="AR67" s="11">
        <f>AP67+'2025.12'!AR67</f>
        <v>0</v>
      </c>
      <c r="AS67" s="4"/>
      <c r="AT67" s="11"/>
      <c r="AU67" s="11"/>
      <c r="AV67" s="11"/>
      <c r="AW67" s="11">
        <f>AS67+'2025.12'!AW67</f>
        <v>5</v>
      </c>
      <c r="AX67" s="11">
        <f>AT67+'2025.12'!AX67</f>
        <v>250</v>
      </c>
      <c r="AY67" s="11">
        <f>AU67+'2025.12'!AY67</f>
        <v>933</v>
      </c>
      <c r="AZ67" s="11">
        <f>AV67+'2025.12'!AZ67</f>
        <v>21</v>
      </c>
    </row>
    <row r="68" spans="1:52" s="1" customFormat="1">
      <c r="A68" s="526"/>
      <c r="B68" s="528"/>
      <c r="C68" s="16" t="s">
        <v>117</v>
      </c>
      <c r="D68" s="18"/>
      <c r="E68" s="19"/>
      <c r="F68" s="252"/>
      <c r="G68" s="257"/>
      <c r="H68" s="245"/>
      <c r="I68" s="241"/>
      <c r="J68" s="241"/>
      <c r="K68" s="241"/>
      <c r="L68" s="241"/>
      <c r="M68" s="249"/>
      <c r="N68" s="203"/>
      <c r="O68" s="301"/>
      <c r="P68" s="203"/>
      <c r="Q68" s="301"/>
      <c r="R68" s="65"/>
      <c r="S68" s="66"/>
      <c r="T68" s="66"/>
      <c r="U68" s="66"/>
      <c r="V68" s="66"/>
      <c r="W68" s="66"/>
      <c r="X68" s="66"/>
      <c r="Y68" s="224"/>
      <c r="Z68" s="212"/>
      <c r="AA68" s="139"/>
      <c r="AB68" s="393"/>
      <c r="AC68" s="138">
        <f>AA68+'2025.12'!AC68</f>
        <v>0</v>
      </c>
      <c r="AD68" s="99">
        <f>AB68+'2025.12'!AD68</f>
        <v>0</v>
      </c>
      <c r="AE68" s="5"/>
      <c r="AF68" s="5"/>
      <c r="AG68" s="9">
        <f t="shared" si="14"/>
        <v>0</v>
      </c>
      <c r="AH68" s="385"/>
      <c r="AI68" s="9">
        <f t="shared" si="15"/>
        <v>0</v>
      </c>
      <c r="AJ68" s="10">
        <f>AE68+'2025.12'!AJ68</f>
        <v>1</v>
      </c>
      <c r="AK68" s="334">
        <f>AF68+'2025.12'!AK68</f>
        <v>6</v>
      </c>
      <c r="AL68" s="9">
        <f>AG68+'2025.12'!AL68</f>
        <v>1200</v>
      </c>
      <c r="AM68" s="334">
        <f>AH68+'2025.12'!AM68</f>
        <v>91</v>
      </c>
      <c r="AN68" s="9">
        <f>AI68+'2025.12'!AN68</f>
        <v>36400</v>
      </c>
      <c r="AO68" s="3"/>
      <c r="AP68" s="11"/>
      <c r="AQ68" s="11">
        <f>AO68+'2025.12'!AQ68</f>
        <v>0</v>
      </c>
      <c r="AR68" s="11">
        <f>AP68+'2025.12'!AR68</f>
        <v>0</v>
      </c>
      <c r="AS68" s="4"/>
      <c r="AT68" s="11"/>
      <c r="AU68" s="11"/>
      <c r="AV68" s="11"/>
      <c r="AW68" s="11">
        <f>AS68+'2025.12'!AW68</f>
        <v>0</v>
      </c>
      <c r="AX68" s="11">
        <f>AT68+'2025.12'!AX68</f>
        <v>0</v>
      </c>
      <c r="AY68" s="11">
        <f>AU68+'2025.12'!AY68</f>
        <v>0</v>
      </c>
      <c r="AZ68" s="11">
        <f>AV68+'2025.12'!AZ68</f>
        <v>0</v>
      </c>
    </row>
    <row r="69" spans="1:52" s="1" customFormat="1">
      <c r="A69" s="526"/>
      <c r="B69" s="528"/>
      <c r="C69" s="16" t="s">
        <v>118</v>
      </c>
      <c r="D69" s="18"/>
      <c r="E69" s="19"/>
      <c r="F69" s="252"/>
      <c r="G69" s="257"/>
      <c r="H69" s="245"/>
      <c r="I69" s="241"/>
      <c r="J69" s="241"/>
      <c r="K69" s="241"/>
      <c r="L69" s="241"/>
      <c r="M69" s="249"/>
      <c r="N69" s="203"/>
      <c r="O69" s="301"/>
      <c r="P69" s="203"/>
      <c r="Q69" s="301"/>
      <c r="R69" s="65"/>
      <c r="S69" s="66"/>
      <c r="T69" s="66"/>
      <c r="U69" s="66"/>
      <c r="V69" s="66"/>
      <c r="W69" s="66"/>
      <c r="X69" s="66"/>
      <c r="Y69" s="224"/>
      <c r="Z69" s="212"/>
      <c r="AA69" s="139"/>
      <c r="AB69" s="393"/>
      <c r="AC69" s="138">
        <f>AA69+'2025.12'!AC69</f>
        <v>0</v>
      </c>
      <c r="AD69" s="99">
        <f>AB69+'2025.12'!AD69</f>
        <v>0</v>
      </c>
      <c r="AE69" s="5"/>
      <c r="AF69" s="5"/>
      <c r="AG69" s="9">
        <f t="shared" si="14"/>
        <v>0</v>
      </c>
      <c r="AH69" s="385"/>
      <c r="AI69" s="9">
        <f t="shared" si="15"/>
        <v>0</v>
      </c>
      <c r="AJ69" s="10">
        <f>AE69+'2025.12'!AJ69</f>
        <v>2</v>
      </c>
      <c r="AK69" s="334">
        <f>AF69+'2025.12'!AK69</f>
        <v>0</v>
      </c>
      <c r="AL69" s="9">
        <f>AG69+'2025.12'!AL69</f>
        <v>0</v>
      </c>
      <c r="AM69" s="334">
        <f>AH69+'2025.12'!AM69</f>
        <v>64</v>
      </c>
      <c r="AN69" s="9">
        <f>AI69+'2025.12'!AN69</f>
        <v>25600</v>
      </c>
      <c r="AO69" s="3"/>
      <c r="AP69" s="11"/>
      <c r="AQ69" s="11">
        <f>AO69+'2025.12'!AQ69</f>
        <v>0</v>
      </c>
      <c r="AR69" s="11">
        <f>AP69+'2025.12'!AR69</f>
        <v>0</v>
      </c>
      <c r="AS69" s="4"/>
      <c r="AT69" s="11"/>
      <c r="AU69" s="11"/>
      <c r="AV69" s="11"/>
      <c r="AW69" s="11">
        <f>AS69+'2025.12'!AW69</f>
        <v>0</v>
      </c>
      <c r="AX69" s="11">
        <f>AT69+'2025.12'!AX69</f>
        <v>0</v>
      </c>
      <c r="AY69" s="11">
        <f>AU69+'2025.12'!AY69</f>
        <v>0</v>
      </c>
      <c r="AZ69" s="11">
        <f>AV69+'2025.12'!AZ69</f>
        <v>0</v>
      </c>
    </row>
    <row r="70" spans="1:52" s="1" customFormat="1">
      <c r="A70" s="527"/>
      <c r="B70" s="528"/>
      <c r="C70" s="16" t="s">
        <v>119</v>
      </c>
      <c r="D70" s="18"/>
      <c r="E70" s="19"/>
      <c r="F70" s="252"/>
      <c r="G70" s="257"/>
      <c r="H70" s="245"/>
      <c r="I70" s="241"/>
      <c r="J70" s="241"/>
      <c r="K70" s="241"/>
      <c r="L70" s="241"/>
      <c r="M70" s="249"/>
      <c r="N70" s="203"/>
      <c r="O70" s="301"/>
      <c r="P70" s="203"/>
      <c r="Q70" s="301"/>
      <c r="R70" s="65"/>
      <c r="S70" s="66"/>
      <c r="T70" s="66"/>
      <c r="U70" s="66"/>
      <c r="V70" s="66"/>
      <c r="W70" s="66"/>
      <c r="X70" s="66"/>
      <c r="Y70" s="224"/>
      <c r="Z70" s="212"/>
      <c r="AA70" s="391"/>
      <c r="AB70" s="393"/>
      <c r="AC70" s="138">
        <f>AA70+'2025.12'!AC70</f>
        <v>0</v>
      </c>
      <c r="AD70" s="99">
        <f>AB70+'2025.12'!AD70</f>
        <v>0</v>
      </c>
      <c r="AE70" s="5"/>
      <c r="AF70" s="8"/>
      <c r="AG70" s="9">
        <f t="shared" ref="AG70:AG91" si="28">AF70*$AG$5</f>
        <v>0</v>
      </c>
      <c r="AH70" s="386"/>
      <c r="AI70" s="9">
        <f t="shared" ref="AI70:AI91" si="29">AH70*$AI$5</f>
        <v>0</v>
      </c>
      <c r="AJ70" s="10">
        <f>AE70+'2025.12'!AJ70</f>
        <v>1</v>
      </c>
      <c r="AK70" s="334">
        <f>AF70+'2025.12'!AK70</f>
        <v>0</v>
      </c>
      <c r="AL70" s="9">
        <f>AG70+'2025.12'!AL70</f>
        <v>0</v>
      </c>
      <c r="AM70" s="334">
        <f>AH70+'2025.12'!AM70</f>
        <v>32</v>
      </c>
      <c r="AN70" s="9">
        <f>AI70+'2025.12'!AN70</f>
        <v>12800</v>
      </c>
      <c r="AO70" s="3"/>
      <c r="AP70" s="11"/>
      <c r="AQ70" s="11">
        <f>AO70+'2025.12'!AQ70</f>
        <v>0</v>
      </c>
      <c r="AR70" s="11">
        <f>AP70+'2025.12'!AR70</f>
        <v>0</v>
      </c>
      <c r="AS70" s="4"/>
      <c r="AT70" s="11"/>
      <c r="AU70" s="11"/>
      <c r="AV70" s="11"/>
      <c r="AW70" s="11">
        <f>AS70+'2025.12'!AW70</f>
        <v>0</v>
      </c>
      <c r="AX70" s="11">
        <f>AT70+'2025.12'!AX70</f>
        <v>0</v>
      </c>
      <c r="AY70" s="11">
        <f>AU70+'2025.12'!AY70</f>
        <v>0</v>
      </c>
      <c r="AZ70" s="11">
        <f>AV70+'2025.12'!AZ70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2">
        <f t="shared" si="30"/>
        <v>0</v>
      </c>
      <c r="H71" s="269">
        <f t="shared" si="30"/>
        <v>0</v>
      </c>
      <c r="I71" s="280">
        <f t="shared" si="30"/>
        <v>0</v>
      </c>
      <c r="J71" s="280">
        <f t="shared" si="30"/>
        <v>0</v>
      </c>
      <c r="K71" s="280">
        <f t="shared" si="30"/>
        <v>0</v>
      </c>
      <c r="L71" s="280">
        <f t="shared" si="30"/>
        <v>0</v>
      </c>
      <c r="M71" s="275">
        <f t="shared" si="30"/>
        <v>0</v>
      </c>
      <c r="N71" s="208">
        <f t="shared" si="30"/>
        <v>0</v>
      </c>
      <c r="O71" s="305">
        <f t="shared" si="30"/>
        <v>0</v>
      </c>
      <c r="P71" s="205">
        <f t="shared" ref="P71:Q71" si="31">SUM(P63:P70)</f>
        <v>0</v>
      </c>
      <c r="Q71" s="300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7">
        <f t="shared" si="30"/>
        <v>0</v>
      </c>
      <c r="AB71" s="407">
        <f t="shared" si="30"/>
        <v>0</v>
      </c>
      <c r="AC71" s="115">
        <f t="shared" si="30"/>
        <v>2533012</v>
      </c>
      <c r="AD71" s="116">
        <f t="shared" si="30"/>
        <v>17060.801179079353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13</v>
      </c>
      <c r="AK71" s="335">
        <f t="shared" si="32"/>
        <v>9</v>
      </c>
      <c r="AL71" s="109">
        <f t="shared" si="32"/>
        <v>1800</v>
      </c>
      <c r="AM71" s="335">
        <f t="shared" si="32"/>
        <v>642</v>
      </c>
      <c r="AN71" s="109">
        <f t="shared" si="32"/>
        <v>256800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6</v>
      </c>
      <c r="AX71" s="112">
        <f t="shared" ref="AX71:AZ71" si="34">SUM(AX63:AX70)</f>
        <v>310</v>
      </c>
      <c r="AY71" s="112">
        <f t="shared" si="34"/>
        <v>1139</v>
      </c>
      <c r="AZ71" s="112">
        <f t="shared" si="34"/>
        <v>26</v>
      </c>
    </row>
    <row r="72" spans="1:52" s="1" customFormat="1">
      <c r="A72" s="525">
        <v>6</v>
      </c>
      <c r="B72" s="525">
        <v>1</v>
      </c>
      <c r="C72" s="16" t="s">
        <v>120</v>
      </c>
      <c r="D72" s="18"/>
      <c r="E72" s="19"/>
      <c r="F72" s="252"/>
      <c r="G72" s="257"/>
      <c r="H72" s="245"/>
      <c r="I72" s="241"/>
      <c r="J72" s="241"/>
      <c r="K72" s="241"/>
      <c r="L72" s="241"/>
      <c r="M72" s="249"/>
      <c r="N72" s="203"/>
      <c r="O72" s="301"/>
      <c r="P72" s="203"/>
      <c r="Q72" s="301"/>
      <c r="R72" s="65"/>
      <c r="S72" s="66"/>
      <c r="T72" s="66"/>
      <c r="U72" s="66"/>
      <c r="V72" s="66"/>
      <c r="W72" s="66"/>
      <c r="X72" s="66"/>
      <c r="Y72" s="224"/>
      <c r="Z72" s="212"/>
      <c r="AA72" s="139"/>
      <c r="AB72" s="408"/>
      <c r="AC72" s="138">
        <f>AA72+'2025.12'!AC72</f>
        <v>0</v>
      </c>
      <c r="AD72" s="99">
        <f>AB72+'2025.12'!AD72</f>
        <v>0</v>
      </c>
      <c r="AE72" s="5"/>
      <c r="AF72" s="2"/>
      <c r="AG72" s="9">
        <f t="shared" si="28"/>
        <v>0</v>
      </c>
      <c r="AH72" s="2"/>
      <c r="AI72" s="9">
        <f t="shared" si="29"/>
        <v>0</v>
      </c>
      <c r="AJ72" s="10">
        <f>AE72+'2025.12'!AJ72</f>
        <v>0</v>
      </c>
      <c r="AK72" s="334">
        <f>AF72+'2025.12'!AK72</f>
        <v>0</v>
      </c>
      <c r="AL72" s="9">
        <f>AG72+'2025.12'!AL72</f>
        <v>0</v>
      </c>
      <c r="AM72" s="334">
        <f>AH72+'2025.12'!AM72</f>
        <v>0</v>
      </c>
      <c r="AN72" s="9">
        <f>AI72+'2025.12'!AN72</f>
        <v>0</v>
      </c>
      <c r="AO72" s="6"/>
      <c r="AP72" s="11"/>
      <c r="AQ72" s="11">
        <f>AO72+'2025.12'!AQ72</f>
        <v>0</v>
      </c>
      <c r="AR72" s="11">
        <f>AP72+'2025.12'!AR72</f>
        <v>0</v>
      </c>
      <c r="AS72" s="4"/>
      <c r="AT72" s="11"/>
      <c r="AU72" s="11"/>
      <c r="AV72" s="11"/>
      <c r="AW72" s="11">
        <f>AS72+'2025.12'!AW72</f>
        <v>0</v>
      </c>
      <c r="AX72" s="11">
        <f>AT72+'2025.12'!AX72</f>
        <v>0</v>
      </c>
      <c r="AY72" s="11">
        <f>AU72+'2025.12'!AY72</f>
        <v>0</v>
      </c>
      <c r="AZ72" s="11">
        <f>AV72+'2025.12'!AZ72</f>
        <v>0</v>
      </c>
    </row>
    <row r="73" spans="1:52" s="1" customFormat="1">
      <c r="A73" s="526"/>
      <c r="B73" s="526"/>
      <c r="C73" s="16" t="s">
        <v>121</v>
      </c>
      <c r="D73" s="18"/>
      <c r="E73" s="19"/>
      <c r="F73" s="252"/>
      <c r="G73" s="257"/>
      <c r="H73" s="245"/>
      <c r="I73" s="241"/>
      <c r="J73" s="241"/>
      <c r="K73" s="241"/>
      <c r="L73" s="241"/>
      <c r="M73" s="249"/>
      <c r="N73" s="203"/>
      <c r="O73" s="301"/>
      <c r="P73" s="203"/>
      <c r="Q73" s="301"/>
      <c r="R73" s="65"/>
      <c r="S73" s="66"/>
      <c r="T73" s="66"/>
      <c r="U73" s="66"/>
      <c r="V73" s="66"/>
      <c r="W73" s="66"/>
      <c r="X73" s="66"/>
      <c r="Y73" s="224"/>
      <c r="Z73" s="212"/>
      <c r="AA73" s="391"/>
      <c r="AB73" s="408"/>
      <c r="AC73" s="138">
        <f>AA73+'2025.12'!AC73</f>
        <v>0</v>
      </c>
      <c r="AD73" s="99">
        <f>AB73+'2025.12'!AD73</f>
        <v>0</v>
      </c>
      <c r="AE73" s="5"/>
      <c r="AF73" s="5"/>
      <c r="AG73" s="9">
        <f t="shared" si="28"/>
        <v>0</v>
      </c>
      <c r="AH73" s="5"/>
      <c r="AI73" s="9">
        <f t="shared" si="29"/>
        <v>0</v>
      </c>
      <c r="AJ73" s="10">
        <f>AE73+'2025.12'!AJ73</f>
        <v>2</v>
      </c>
      <c r="AK73" s="334">
        <f>AF73+'2025.12'!AK73</f>
        <v>1</v>
      </c>
      <c r="AL73" s="9">
        <f>AG73+'2025.12'!AL73</f>
        <v>200</v>
      </c>
      <c r="AM73" s="334">
        <f>AH73+'2025.12'!AM73</f>
        <v>58</v>
      </c>
      <c r="AN73" s="9">
        <f>AI73+'2025.12'!AN73</f>
        <v>23200</v>
      </c>
      <c r="AO73" s="6"/>
      <c r="AP73" s="11"/>
      <c r="AQ73" s="11">
        <f>AO73+'2025.12'!AQ73</f>
        <v>0</v>
      </c>
      <c r="AR73" s="11">
        <f>AP73+'2025.12'!AR73</f>
        <v>0</v>
      </c>
      <c r="AS73" s="4"/>
      <c r="AT73" s="11"/>
      <c r="AU73" s="11"/>
      <c r="AV73" s="11"/>
      <c r="AW73" s="11">
        <f>AS73+'2025.12'!AW73</f>
        <v>0</v>
      </c>
      <c r="AX73" s="11">
        <f>AT73+'2025.12'!AX73</f>
        <v>0</v>
      </c>
      <c r="AY73" s="11">
        <f>AU73+'2025.12'!AY73</f>
        <v>0</v>
      </c>
      <c r="AZ73" s="11">
        <f>AV73+'2025.12'!AZ73</f>
        <v>0</v>
      </c>
    </row>
    <row r="74" spans="1:52" s="1" customFormat="1">
      <c r="A74" s="526"/>
      <c r="B74" s="527"/>
      <c r="C74" s="16" t="s">
        <v>122</v>
      </c>
      <c r="D74" s="18"/>
      <c r="E74" s="19"/>
      <c r="F74" s="252"/>
      <c r="G74" s="257"/>
      <c r="H74" s="245"/>
      <c r="I74" s="241"/>
      <c r="J74" s="241"/>
      <c r="K74" s="241"/>
      <c r="L74" s="241"/>
      <c r="M74" s="249"/>
      <c r="N74" s="203"/>
      <c r="O74" s="301"/>
      <c r="P74" s="203"/>
      <c r="Q74" s="301"/>
      <c r="R74" s="65"/>
      <c r="S74" s="66"/>
      <c r="T74" s="66"/>
      <c r="U74" s="66"/>
      <c r="V74" s="66"/>
      <c r="W74" s="66"/>
      <c r="X74" s="66"/>
      <c r="Y74" s="224"/>
      <c r="Z74" s="212"/>
      <c r="AA74" s="391"/>
      <c r="AB74" s="408"/>
      <c r="AC74" s="138">
        <f>AA74+'2025.12'!AC74</f>
        <v>0</v>
      </c>
      <c r="AD74" s="99">
        <f>AB74+'2025.12'!AD74</f>
        <v>0</v>
      </c>
      <c r="AE74" s="5"/>
      <c r="AF74" s="5"/>
      <c r="AG74" s="9">
        <f t="shared" si="28"/>
        <v>0</v>
      </c>
      <c r="AH74" s="385"/>
      <c r="AI74" s="9">
        <f t="shared" si="29"/>
        <v>0</v>
      </c>
      <c r="AJ74" s="10">
        <f>AE74+'2025.12'!AJ74</f>
        <v>2</v>
      </c>
      <c r="AK74" s="334">
        <f>AF74+'2025.12'!AK74</f>
        <v>0</v>
      </c>
      <c r="AL74" s="9">
        <f>AG74+'2025.12'!AL74</f>
        <v>0</v>
      </c>
      <c r="AM74" s="334">
        <f>AH74+'2025.12'!AM74</f>
        <v>115</v>
      </c>
      <c r="AN74" s="9">
        <f>AI74+'2025.12'!AN74</f>
        <v>46000</v>
      </c>
      <c r="AO74" s="3"/>
      <c r="AP74" s="11"/>
      <c r="AQ74" s="11">
        <f>AO74+'2025.12'!AQ74</f>
        <v>0</v>
      </c>
      <c r="AR74" s="11">
        <f>AP74+'2025.12'!AR74</f>
        <v>0</v>
      </c>
      <c r="AS74" s="4"/>
      <c r="AT74" s="11"/>
      <c r="AU74" s="11"/>
      <c r="AV74" s="11"/>
      <c r="AW74" s="11">
        <f>AS74+'2025.12'!AW74</f>
        <v>0</v>
      </c>
      <c r="AX74" s="11">
        <f>AT74+'2025.12'!AX74</f>
        <v>0</v>
      </c>
      <c r="AY74" s="11">
        <f>AU74+'2025.12'!AY74</f>
        <v>0</v>
      </c>
      <c r="AZ74" s="11">
        <f>AV74+'2025.12'!AZ74</f>
        <v>0</v>
      </c>
    </row>
    <row r="75" spans="1:52" s="1" customFormat="1">
      <c r="A75" s="526"/>
      <c r="B75" s="528">
        <v>2</v>
      </c>
      <c r="C75" s="16" t="s">
        <v>123</v>
      </c>
      <c r="D75" s="18"/>
      <c r="E75" s="19"/>
      <c r="F75" s="252"/>
      <c r="G75" s="257"/>
      <c r="H75" s="245"/>
      <c r="I75" s="241"/>
      <c r="J75" s="241"/>
      <c r="K75" s="241"/>
      <c r="L75" s="241"/>
      <c r="M75" s="249"/>
      <c r="N75" s="203"/>
      <c r="O75" s="301"/>
      <c r="P75" s="203"/>
      <c r="Q75" s="301"/>
      <c r="R75" s="65"/>
      <c r="S75" s="66"/>
      <c r="T75" s="66"/>
      <c r="U75" s="66"/>
      <c r="V75" s="66"/>
      <c r="W75" s="66"/>
      <c r="X75" s="66"/>
      <c r="Y75" s="224"/>
      <c r="Z75" s="212"/>
      <c r="AA75" s="391"/>
      <c r="AB75" s="408"/>
      <c r="AC75" s="138">
        <f>AA75+'2025.12'!AC75</f>
        <v>0</v>
      </c>
      <c r="AD75" s="99">
        <f>AB75+'2025.12'!AD75</f>
        <v>0</v>
      </c>
      <c r="AE75" s="5"/>
      <c r="AF75" s="5"/>
      <c r="AG75" s="9">
        <f t="shared" si="28"/>
        <v>0</v>
      </c>
      <c r="AH75" s="385"/>
      <c r="AI75" s="9">
        <f t="shared" si="29"/>
        <v>0</v>
      </c>
      <c r="AJ75" s="10">
        <f>AE75+'2025.12'!AJ75</f>
        <v>1</v>
      </c>
      <c r="AK75" s="334">
        <f>AF75+'2025.12'!AK75</f>
        <v>2</v>
      </c>
      <c r="AL75" s="9">
        <f>AG75+'2025.12'!AL75</f>
        <v>400</v>
      </c>
      <c r="AM75" s="334">
        <f>AH75+'2025.12'!AM75</f>
        <v>100</v>
      </c>
      <c r="AN75" s="9">
        <f>AI75+'2025.12'!AN75</f>
        <v>40000</v>
      </c>
      <c r="AO75" s="3"/>
      <c r="AP75" s="11"/>
      <c r="AQ75" s="11">
        <f>AO75+'2025.12'!AQ75</f>
        <v>0</v>
      </c>
      <c r="AR75" s="11">
        <f>AP75+'2025.12'!AR75</f>
        <v>0</v>
      </c>
      <c r="AS75" s="4"/>
      <c r="AT75" s="11"/>
      <c r="AU75" s="11"/>
      <c r="AV75" s="11"/>
      <c r="AW75" s="11">
        <f>AS75+'2025.12'!AW75</f>
        <v>0</v>
      </c>
      <c r="AX75" s="11">
        <f>AT75+'2025.12'!AX75</f>
        <v>0</v>
      </c>
      <c r="AY75" s="11">
        <f>AU75+'2025.12'!AY75</f>
        <v>0</v>
      </c>
      <c r="AZ75" s="11">
        <f>AV75+'2025.12'!AZ75</f>
        <v>0</v>
      </c>
    </row>
    <row r="76" spans="1:52" s="1" customFormat="1">
      <c r="A76" s="526"/>
      <c r="B76" s="528"/>
      <c r="C76" s="16" t="s">
        <v>124</v>
      </c>
      <c r="D76" s="18"/>
      <c r="E76" s="19"/>
      <c r="F76" s="252"/>
      <c r="G76" s="257"/>
      <c r="H76" s="245"/>
      <c r="I76" s="241"/>
      <c r="J76" s="241"/>
      <c r="K76" s="241"/>
      <c r="L76" s="241"/>
      <c r="M76" s="249"/>
      <c r="N76" s="203"/>
      <c r="O76" s="301"/>
      <c r="P76" s="203"/>
      <c r="Q76" s="301"/>
      <c r="R76" s="65"/>
      <c r="S76" s="66"/>
      <c r="T76" s="66"/>
      <c r="U76" s="66"/>
      <c r="V76" s="66"/>
      <c r="W76" s="66"/>
      <c r="X76" s="66"/>
      <c r="Y76" s="224"/>
      <c r="Z76" s="212"/>
      <c r="AA76" s="391"/>
      <c r="AB76" s="408"/>
      <c r="AC76" s="138">
        <f>AA76+'2025.12'!AC76</f>
        <v>0</v>
      </c>
      <c r="AD76" s="99">
        <f>AB76+'2025.12'!AD76</f>
        <v>0</v>
      </c>
      <c r="AE76" s="5"/>
      <c r="AF76" s="5"/>
      <c r="AG76" s="9">
        <f t="shared" si="28"/>
        <v>0</v>
      </c>
      <c r="AH76" s="385"/>
      <c r="AI76" s="9">
        <f t="shared" si="29"/>
        <v>0</v>
      </c>
      <c r="AJ76" s="10">
        <f>AE76+'2025.12'!AJ76</f>
        <v>1</v>
      </c>
      <c r="AK76" s="334">
        <f>AF76+'2025.12'!AK76</f>
        <v>1</v>
      </c>
      <c r="AL76" s="9">
        <f>AG76+'2025.12'!AL76</f>
        <v>200</v>
      </c>
      <c r="AM76" s="334">
        <f>AH76+'2025.12'!AM76</f>
        <v>97</v>
      </c>
      <c r="AN76" s="9">
        <f>AI76+'2025.12'!AN76</f>
        <v>38800</v>
      </c>
      <c r="AO76" s="3"/>
      <c r="AP76" s="11"/>
      <c r="AQ76" s="11">
        <f>AO76+'2025.12'!AQ76</f>
        <v>0</v>
      </c>
      <c r="AR76" s="11">
        <f>AP76+'2025.12'!AR76</f>
        <v>0</v>
      </c>
      <c r="AS76" s="4"/>
      <c r="AT76" s="11"/>
      <c r="AU76" s="11"/>
      <c r="AV76" s="11"/>
      <c r="AW76" s="11">
        <f>AS76+'2025.12'!AW76</f>
        <v>0</v>
      </c>
      <c r="AX76" s="11">
        <f>AT76+'2025.12'!AX76</f>
        <v>0</v>
      </c>
      <c r="AY76" s="11">
        <f>AU76+'2025.12'!AY76</f>
        <v>0</v>
      </c>
      <c r="AZ76" s="11">
        <f>AV76+'2025.12'!AZ76</f>
        <v>0</v>
      </c>
    </row>
    <row r="77" spans="1:52" s="1" customFormat="1">
      <c r="A77" s="526"/>
      <c r="B77" s="528"/>
      <c r="C77" s="16" t="s">
        <v>125</v>
      </c>
      <c r="D77" s="18"/>
      <c r="E77" s="19"/>
      <c r="F77" s="252"/>
      <c r="G77" s="257"/>
      <c r="H77" s="245"/>
      <c r="I77" s="241"/>
      <c r="J77" s="241"/>
      <c r="K77" s="241"/>
      <c r="L77" s="241"/>
      <c r="M77" s="249"/>
      <c r="N77" s="203"/>
      <c r="O77" s="301"/>
      <c r="P77" s="203"/>
      <c r="Q77" s="301"/>
      <c r="R77" s="65"/>
      <c r="S77" s="66"/>
      <c r="T77" s="66"/>
      <c r="U77" s="66"/>
      <c r="V77" s="66"/>
      <c r="W77" s="66"/>
      <c r="X77" s="66"/>
      <c r="Y77" s="224"/>
      <c r="Z77" s="212"/>
      <c r="AA77" s="391"/>
      <c r="AB77" s="408"/>
      <c r="AC77" s="138">
        <f>AA77+'2025.12'!AC77</f>
        <v>0</v>
      </c>
      <c r="AD77" s="99">
        <f>AB77+'2025.12'!AD77</f>
        <v>0</v>
      </c>
      <c r="AE77" s="5"/>
      <c r="AF77" s="5"/>
      <c r="AG77" s="9">
        <f t="shared" si="28"/>
        <v>0</v>
      </c>
      <c r="AH77" s="385"/>
      <c r="AI77" s="9">
        <f t="shared" si="29"/>
        <v>0</v>
      </c>
      <c r="AJ77" s="10">
        <f>AE77+'2025.12'!AJ77</f>
        <v>0</v>
      </c>
      <c r="AK77" s="334">
        <f>AF77+'2025.12'!AK77</f>
        <v>0</v>
      </c>
      <c r="AL77" s="9">
        <f>AG77+'2025.12'!AL77</f>
        <v>0</v>
      </c>
      <c r="AM77" s="334">
        <f>AH77+'2025.12'!AM77</f>
        <v>0</v>
      </c>
      <c r="AN77" s="9">
        <f>AI77+'2025.12'!AN77</f>
        <v>0</v>
      </c>
      <c r="AO77" s="3"/>
      <c r="AP77" s="11"/>
      <c r="AQ77" s="11">
        <f>AO77+'2025.12'!AQ77</f>
        <v>0</v>
      </c>
      <c r="AR77" s="11">
        <f>AP77+'2025.12'!AR77</f>
        <v>0</v>
      </c>
      <c r="AS77" s="4"/>
      <c r="AT77" s="11"/>
      <c r="AU77" s="11"/>
      <c r="AV77" s="11"/>
      <c r="AW77" s="11">
        <f>AS77+'2025.12'!AW77</f>
        <v>0</v>
      </c>
      <c r="AX77" s="11">
        <f>AT77+'2025.12'!AX77</f>
        <v>0</v>
      </c>
      <c r="AY77" s="11">
        <f>AU77+'2025.12'!AY77</f>
        <v>0</v>
      </c>
      <c r="AZ77" s="11">
        <f>AV77+'2025.12'!AZ77</f>
        <v>0</v>
      </c>
    </row>
    <row r="78" spans="1:52" s="1" customFormat="1">
      <c r="A78" s="526"/>
      <c r="B78" s="528"/>
      <c r="C78" s="16" t="s">
        <v>126</v>
      </c>
      <c r="D78" s="18"/>
      <c r="E78" s="19"/>
      <c r="F78" s="252"/>
      <c r="G78" s="257"/>
      <c r="H78" s="245"/>
      <c r="I78" s="241"/>
      <c r="J78" s="241"/>
      <c r="K78" s="241"/>
      <c r="L78" s="241"/>
      <c r="M78" s="249"/>
      <c r="N78" s="203"/>
      <c r="O78" s="301"/>
      <c r="P78" s="203"/>
      <c r="Q78" s="301"/>
      <c r="R78" s="65"/>
      <c r="S78" s="66"/>
      <c r="T78" s="66"/>
      <c r="U78" s="66"/>
      <c r="V78" s="66"/>
      <c r="W78" s="66"/>
      <c r="X78" s="66"/>
      <c r="Y78" s="224"/>
      <c r="Z78" s="212"/>
      <c r="AA78" s="391"/>
      <c r="AB78" s="408"/>
      <c r="AC78" s="138">
        <f>AA78+'2025.12'!AC78</f>
        <v>0</v>
      </c>
      <c r="AD78" s="99">
        <f>AB78+'2025.12'!AD78</f>
        <v>0</v>
      </c>
      <c r="AE78" s="5"/>
      <c r="AF78" s="5"/>
      <c r="AG78" s="9">
        <f t="shared" si="28"/>
        <v>0</v>
      </c>
      <c r="AH78" s="385"/>
      <c r="AI78" s="9">
        <f t="shared" si="29"/>
        <v>0</v>
      </c>
      <c r="AJ78" s="10">
        <f>AE78+'2025.12'!AJ78</f>
        <v>0</v>
      </c>
      <c r="AK78" s="334">
        <f>AF78+'2025.12'!AK78</f>
        <v>0</v>
      </c>
      <c r="AL78" s="9">
        <f>AG78+'2025.12'!AL78</f>
        <v>0</v>
      </c>
      <c r="AM78" s="334">
        <f>AH78+'2025.12'!AM78</f>
        <v>0</v>
      </c>
      <c r="AN78" s="9">
        <f>AI78+'2025.12'!AN78</f>
        <v>0</v>
      </c>
      <c r="AO78" s="3"/>
      <c r="AP78" s="11"/>
      <c r="AQ78" s="11">
        <f>AO78+'2025.12'!AQ78</f>
        <v>0</v>
      </c>
      <c r="AR78" s="11">
        <f>AP78+'2025.12'!AR78</f>
        <v>0</v>
      </c>
      <c r="AS78" s="4"/>
      <c r="AT78" s="11"/>
      <c r="AU78" s="11"/>
      <c r="AV78" s="11"/>
      <c r="AW78" s="11">
        <f>AS78+'2025.12'!AW78</f>
        <v>0</v>
      </c>
      <c r="AX78" s="11">
        <f>AT78+'2025.12'!AX78</f>
        <v>0</v>
      </c>
      <c r="AY78" s="11">
        <f>AU78+'2025.12'!AY78</f>
        <v>0</v>
      </c>
      <c r="AZ78" s="11">
        <f>AV78+'2025.12'!AZ78</f>
        <v>0</v>
      </c>
    </row>
    <row r="79" spans="1:52" s="1" customFormat="1">
      <c r="A79" s="527"/>
      <c r="B79" s="528"/>
      <c r="C79" s="16" t="s">
        <v>127</v>
      </c>
      <c r="D79" s="18"/>
      <c r="E79" s="19"/>
      <c r="F79" s="253"/>
      <c r="G79" s="260"/>
      <c r="H79" s="246"/>
      <c r="I79" s="242"/>
      <c r="J79" s="242"/>
      <c r="K79" s="242"/>
      <c r="L79" s="242"/>
      <c r="M79" s="250"/>
      <c r="N79" s="206"/>
      <c r="O79" s="302"/>
      <c r="P79" s="206"/>
      <c r="Q79" s="302"/>
      <c r="R79" s="65"/>
      <c r="S79" s="66"/>
      <c r="T79" s="66"/>
      <c r="U79" s="67"/>
      <c r="V79" s="67"/>
      <c r="W79" s="67"/>
      <c r="X79" s="67"/>
      <c r="Y79" s="225"/>
      <c r="Z79" s="215"/>
      <c r="AA79" s="391"/>
      <c r="AB79" s="408"/>
      <c r="AC79" s="138">
        <f>AA79+'2025.12'!AC79</f>
        <v>757837</v>
      </c>
      <c r="AD79" s="99">
        <f>AB79+'2025.12'!AD79</f>
        <v>5140</v>
      </c>
      <c r="AE79" s="5"/>
      <c r="AF79" s="8"/>
      <c r="AG79" s="9">
        <f t="shared" si="28"/>
        <v>0</v>
      </c>
      <c r="AH79" s="386"/>
      <c r="AI79" s="9">
        <f t="shared" si="29"/>
        <v>0</v>
      </c>
      <c r="AJ79" s="10">
        <f>AE79+'2025.12'!AJ79</f>
        <v>1</v>
      </c>
      <c r="AK79" s="334">
        <f>AF79+'2025.12'!AK79</f>
        <v>0</v>
      </c>
      <c r="AL79" s="9">
        <f>AG79+'2025.12'!AL79</f>
        <v>0</v>
      </c>
      <c r="AM79" s="334">
        <f>AH79+'2025.12'!AM79</f>
        <v>56</v>
      </c>
      <c r="AN79" s="9">
        <f>AI79+'2025.12'!AN79</f>
        <v>22400</v>
      </c>
      <c r="AO79" s="3"/>
      <c r="AP79" s="11"/>
      <c r="AQ79" s="11">
        <f>AO79+'2025.12'!AQ79</f>
        <v>0</v>
      </c>
      <c r="AR79" s="11">
        <f>AP79+'2025.12'!AR79</f>
        <v>0</v>
      </c>
      <c r="AS79" s="4"/>
      <c r="AT79" s="11"/>
      <c r="AU79" s="11"/>
      <c r="AV79" s="11"/>
      <c r="AW79" s="11">
        <f>AS79+'2025.12'!AW79</f>
        <v>0</v>
      </c>
      <c r="AX79" s="11">
        <f>AT79+'2025.12'!AX79</f>
        <v>0</v>
      </c>
      <c r="AY79" s="11">
        <f>AU79+'2025.12'!AY79</f>
        <v>0</v>
      </c>
      <c r="AZ79" s="11">
        <f>AV79+'2025.12'!AZ79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2">
        <f>SUM(G72:G79)</f>
        <v>0</v>
      </c>
      <c r="H80" s="269">
        <f t="shared" ref="H80:N80" si="35">SUM(H72:H79)</f>
        <v>0</v>
      </c>
      <c r="I80" s="280">
        <f t="shared" si="35"/>
        <v>0</v>
      </c>
      <c r="J80" s="280">
        <f t="shared" si="35"/>
        <v>0</v>
      </c>
      <c r="K80" s="280">
        <f t="shared" si="35"/>
        <v>0</v>
      </c>
      <c r="L80" s="280">
        <f t="shared" si="35"/>
        <v>0</v>
      </c>
      <c r="M80" s="275">
        <f t="shared" si="35"/>
        <v>0</v>
      </c>
      <c r="N80" s="208">
        <f t="shared" si="35"/>
        <v>0</v>
      </c>
      <c r="O80" s="305">
        <f t="shared" ref="O80:AF80" si="36">SUM(O72:O79)</f>
        <v>0</v>
      </c>
      <c r="P80" s="205">
        <f t="shared" si="36"/>
        <v>0</v>
      </c>
      <c r="Q80" s="300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7">
        <f t="shared" si="36"/>
        <v>0</v>
      </c>
      <c r="AB80" s="407">
        <f t="shared" si="36"/>
        <v>0</v>
      </c>
      <c r="AC80" s="115">
        <f t="shared" si="36"/>
        <v>757837</v>
      </c>
      <c r="AD80" s="116">
        <f t="shared" si="36"/>
        <v>5140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7</v>
      </c>
      <c r="AK80" s="335">
        <f t="shared" si="37"/>
        <v>4</v>
      </c>
      <c r="AL80" s="109">
        <f t="shared" si="37"/>
        <v>800</v>
      </c>
      <c r="AM80" s="335">
        <f t="shared" si="37"/>
        <v>426</v>
      </c>
      <c r="AN80" s="109">
        <f t="shared" si="37"/>
        <v>170400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0</v>
      </c>
      <c r="AR80" s="101">
        <f t="shared" si="38"/>
        <v>0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>
      <c r="A81" s="525">
        <v>7</v>
      </c>
      <c r="B81" s="525">
        <v>1</v>
      </c>
      <c r="C81" s="16" t="s">
        <v>128</v>
      </c>
      <c r="D81" s="18"/>
      <c r="E81" s="19"/>
      <c r="F81" s="252"/>
      <c r="G81" s="257"/>
      <c r="H81" s="245"/>
      <c r="I81" s="241"/>
      <c r="J81" s="241"/>
      <c r="K81" s="241"/>
      <c r="L81" s="241"/>
      <c r="M81" s="249"/>
      <c r="N81" s="203"/>
      <c r="O81" s="301"/>
      <c r="P81" s="203"/>
      <c r="Q81" s="301"/>
      <c r="R81" s="65"/>
      <c r="S81" s="66"/>
      <c r="T81" s="66"/>
      <c r="U81" s="66"/>
      <c r="V81" s="66"/>
      <c r="W81" s="66"/>
      <c r="X81" s="66"/>
      <c r="Y81" s="224"/>
      <c r="Z81" s="212"/>
      <c r="AA81" s="391"/>
      <c r="AB81" s="408"/>
      <c r="AC81" s="138">
        <f>AA81+'2025.12'!AC81</f>
        <v>0</v>
      </c>
      <c r="AD81" s="99">
        <f>AB81+'2025.12'!AD81</f>
        <v>0</v>
      </c>
      <c r="AE81" s="5"/>
      <c r="AF81" s="2"/>
      <c r="AG81" s="9">
        <f t="shared" si="28"/>
        <v>0</v>
      </c>
      <c r="AH81" s="384"/>
      <c r="AI81" s="9">
        <f t="shared" si="29"/>
        <v>0</v>
      </c>
      <c r="AJ81" s="10">
        <f>AE81+'2025.12'!AJ81</f>
        <v>0</v>
      </c>
      <c r="AK81" s="334">
        <f>AF81+'2025.12'!AK81</f>
        <v>0</v>
      </c>
      <c r="AL81" s="9">
        <f>AG81+'2025.12'!AL81</f>
        <v>0</v>
      </c>
      <c r="AM81" s="334">
        <f>AH81+'2025.12'!AM81</f>
        <v>0</v>
      </c>
      <c r="AN81" s="9">
        <f>AI81+'2025.12'!AN81</f>
        <v>0</v>
      </c>
      <c r="AO81" s="3"/>
      <c r="AP81" s="11"/>
      <c r="AQ81" s="11">
        <f>AO81+'2025.12'!AQ81</f>
        <v>0</v>
      </c>
      <c r="AR81" s="11">
        <f>AP81+'2025.12'!AR81</f>
        <v>0</v>
      </c>
      <c r="AS81" s="4"/>
      <c r="AT81" s="119"/>
      <c r="AU81" s="119"/>
      <c r="AV81" s="119"/>
      <c r="AW81" s="11">
        <f>AS81+'2025.12'!AW81</f>
        <v>0</v>
      </c>
      <c r="AX81" s="11">
        <f>AT81+'2025.12'!AX81</f>
        <v>0</v>
      </c>
      <c r="AY81" s="11">
        <f>AU81+'2025.12'!AY81</f>
        <v>0</v>
      </c>
      <c r="AZ81" s="11">
        <f>AV81+'2025.12'!AZ81</f>
        <v>0</v>
      </c>
    </row>
    <row r="82" spans="1:52" s="1" customFormat="1">
      <c r="A82" s="526"/>
      <c r="B82" s="526"/>
      <c r="C82" s="16" t="s">
        <v>129</v>
      </c>
      <c r="D82" s="18"/>
      <c r="E82" s="19"/>
      <c r="F82" s="252"/>
      <c r="G82" s="257"/>
      <c r="H82" s="245"/>
      <c r="I82" s="241"/>
      <c r="J82" s="241"/>
      <c r="K82" s="241"/>
      <c r="L82" s="241"/>
      <c r="M82" s="249"/>
      <c r="N82" s="203"/>
      <c r="O82" s="301"/>
      <c r="P82" s="203"/>
      <c r="Q82" s="301"/>
      <c r="R82" s="65"/>
      <c r="S82" s="66"/>
      <c r="T82" s="66"/>
      <c r="U82" s="66"/>
      <c r="V82" s="66"/>
      <c r="W82" s="66"/>
      <c r="X82" s="66"/>
      <c r="Y82" s="224"/>
      <c r="Z82" s="212"/>
      <c r="AA82" s="139"/>
      <c r="AB82" s="408"/>
      <c r="AC82" s="138">
        <f>AA82+'2025.12'!AC82</f>
        <v>0</v>
      </c>
      <c r="AD82" s="99">
        <f>AB82+'2025.12'!AD82</f>
        <v>0</v>
      </c>
      <c r="AE82" s="5"/>
      <c r="AF82" s="5"/>
      <c r="AG82" s="9">
        <f t="shared" si="28"/>
        <v>0</v>
      </c>
      <c r="AH82" s="385"/>
      <c r="AI82" s="9">
        <f t="shared" si="29"/>
        <v>0</v>
      </c>
      <c r="AJ82" s="10">
        <f>AE82+'2025.12'!AJ82</f>
        <v>2</v>
      </c>
      <c r="AK82" s="334">
        <f>AF82+'2025.12'!AK82</f>
        <v>0</v>
      </c>
      <c r="AL82" s="9">
        <f>AG82+'2025.12'!AL82</f>
        <v>0</v>
      </c>
      <c r="AM82" s="334">
        <f>AH82+'2025.12'!AM82</f>
        <v>69</v>
      </c>
      <c r="AN82" s="9">
        <f>AI82+'2025.12'!AN82</f>
        <v>27600</v>
      </c>
      <c r="AO82" s="7"/>
      <c r="AP82" s="11"/>
      <c r="AQ82" s="11">
        <f>AO82+'2025.12'!AQ82</f>
        <v>88</v>
      </c>
      <c r="AR82" s="11">
        <f>AP82+'2025.12'!AR82</f>
        <v>0</v>
      </c>
      <c r="AS82" s="4"/>
      <c r="AT82" s="119"/>
      <c r="AU82" s="119"/>
      <c r="AV82" s="119"/>
      <c r="AW82" s="11">
        <f>AS82+'2025.12'!AW82</f>
        <v>2</v>
      </c>
      <c r="AX82" s="11">
        <f>AT82+'2025.12'!AX82</f>
        <v>135</v>
      </c>
      <c r="AY82" s="11">
        <f>AU82+'2025.12'!AY82</f>
        <v>103</v>
      </c>
      <c r="AZ82" s="11">
        <f>AV82+'2025.12'!AZ82</f>
        <v>19</v>
      </c>
    </row>
    <row r="83" spans="1:52" s="1" customFormat="1">
      <c r="A83" s="526"/>
      <c r="B83" s="527"/>
      <c r="C83" s="16" t="s">
        <v>130</v>
      </c>
      <c r="D83" s="18"/>
      <c r="E83" s="19"/>
      <c r="F83" s="252"/>
      <c r="G83" s="257"/>
      <c r="H83" s="245"/>
      <c r="I83" s="241"/>
      <c r="J83" s="241"/>
      <c r="K83" s="241"/>
      <c r="L83" s="241"/>
      <c r="M83" s="249"/>
      <c r="N83" s="203"/>
      <c r="O83" s="301"/>
      <c r="P83" s="203"/>
      <c r="Q83" s="301"/>
      <c r="R83" s="65"/>
      <c r="S83" s="66"/>
      <c r="T83" s="66"/>
      <c r="U83" s="66"/>
      <c r="V83" s="66"/>
      <c r="W83" s="66"/>
      <c r="X83" s="66"/>
      <c r="Y83" s="224"/>
      <c r="Z83" s="212"/>
      <c r="AA83" s="139"/>
      <c r="AB83" s="408"/>
      <c r="AC83" s="138">
        <f>AA83+'2025.12'!AC83</f>
        <v>0</v>
      </c>
      <c r="AD83" s="99">
        <f>AB83+'2025.12'!AD83</f>
        <v>0</v>
      </c>
      <c r="AE83" s="5"/>
      <c r="AF83" s="5"/>
      <c r="AG83" s="9">
        <f t="shared" si="28"/>
        <v>0</v>
      </c>
      <c r="AH83" s="385"/>
      <c r="AI83" s="9">
        <f t="shared" si="29"/>
        <v>0</v>
      </c>
      <c r="AJ83" s="10">
        <f>AE83+'2025.12'!AJ83</f>
        <v>0</v>
      </c>
      <c r="AK83" s="334">
        <f>AF83+'2025.12'!AK83</f>
        <v>0</v>
      </c>
      <c r="AL83" s="9">
        <f>AG83+'2025.12'!AL83</f>
        <v>0</v>
      </c>
      <c r="AM83" s="334">
        <f>AH83+'2025.12'!AM83</f>
        <v>0</v>
      </c>
      <c r="AN83" s="9">
        <f>AI83+'2025.12'!AN83</f>
        <v>0</v>
      </c>
      <c r="AO83" s="3"/>
      <c r="AP83" s="11"/>
      <c r="AQ83" s="11">
        <f>AO83+'2025.12'!AQ83</f>
        <v>1</v>
      </c>
      <c r="AR83" s="11">
        <f>AP83+'2025.12'!AR83</f>
        <v>0</v>
      </c>
      <c r="AS83" s="4"/>
      <c r="AT83" s="119"/>
      <c r="AU83" s="119"/>
      <c r="AV83" s="119"/>
      <c r="AW83" s="11">
        <f>AS83+'2025.12'!AW83</f>
        <v>0</v>
      </c>
      <c r="AX83" s="11">
        <f>AT83+'2025.12'!AX83</f>
        <v>0</v>
      </c>
      <c r="AY83" s="11">
        <f>AU83+'2025.12'!AY83</f>
        <v>0</v>
      </c>
      <c r="AZ83" s="11">
        <f>AV83+'2025.12'!AZ83</f>
        <v>0</v>
      </c>
    </row>
    <row r="84" spans="1:52" s="1" customFormat="1">
      <c r="A84" s="526"/>
      <c r="B84" s="528">
        <v>2</v>
      </c>
      <c r="C84" s="16" t="s">
        <v>131</v>
      </c>
      <c r="D84" s="18"/>
      <c r="E84" s="19"/>
      <c r="F84" s="252"/>
      <c r="G84" s="257"/>
      <c r="H84" s="245"/>
      <c r="I84" s="241"/>
      <c r="J84" s="241"/>
      <c r="K84" s="241"/>
      <c r="L84" s="241"/>
      <c r="M84" s="249"/>
      <c r="N84" s="203"/>
      <c r="O84" s="301"/>
      <c r="P84" s="203"/>
      <c r="Q84" s="301"/>
      <c r="R84" s="65"/>
      <c r="S84" s="66"/>
      <c r="T84" s="66"/>
      <c r="U84" s="66"/>
      <c r="V84" s="66"/>
      <c r="W84" s="66"/>
      <c r="X84" s="66"/>
      <c r="Y84" s="224"/>
      <c r="Z84" s="212"/>
      <c r="AA84" s="391"/>
      <c r="AB84" s="408"/>
      <c r="AC84" s="138">
        <f>AA84+'2025.12'!AC84</f>
        <v>0</v>
      </c>
      <c r="AD84" s="99">
        <f>AB84+'2025.12'!AD84</f>
        <v>0</v>
      </c>
      <c r="AE84" s="5"/>
      <c r="AF84" s="5"/>
      <c r="AG84" s="9">
        <f t="shared" si="28"/>
        <v>0</v>
      </c>
      <c r="AH84" s="385"/>
      <c r="AI84" s="9">
        <f t="shared" si="29"/>
        <v>0</v>
      </c>
      <c r="AJ84" s="10">
        <f>AE84+'2025.12'!AJ84</f>
        <v>1</v>
      </c>
      <c r="AK84" s="334">
        <f>AF84+'2025.12'!AK84</f>
        <v>1</v>
      </c>
      <c r="AL84" s="9">
        <f>AG84+'2025.12'!AL84</f>
        <v>200</v>
      </c>
      <c r="AM84" s="334">
        <f>AH84+'2025.12'!AM84</f>
        <v>46</v>
      </c>
      <c r="AN84" s="9">
        <f>AI84+'2025.12'!AN84</f>
        <v>18400</v>
      </c>
      <c r="AO84" s="3"/>
      <c r="AP84" s="11"/>
      <c r="AQ84" s="11">
        <f>AO84+'2025.12'!AQ84</f>
        <v>1</v>
      </c>
      <c r="AR84" s="11">
        <f>AP84+'2025.12'!AR84</f>
        <v>1</v>
      </c>
      <c r="AS84" s="4"/>
      <c r="AT84" s="11"/>
      <c r="AU84" s="11"/>
      <c r="AV84" s="11"/>
      <c r="AW84" s="11">
        <f>AS84+'2025.12'!AW84</f>
        <v>0</v>
      </c>
      <c r="AX84" s="11">
        <f>AT84+'2025.12'!AX84</f>
        <v>0</v>
      </c>
      <c r="AY84" s="11">
        <f>AU84+'2025.12'!AY84</f>
        <v>0</v>
      </c>
      <c r="AZ84" s="11">
        <f>AV84+'2025.12'!AZ84</f>
        <v>0</v>
      </c>
    </row>
    <row r="85" spans="1:52" s="1" customFormat="1">
      <c r="A85" s="526"/>
      <c r="B85" s="528"/>
      <c r="C85" s="16" t="s">
        <v>132</v>
      </c>
      <c r="D85" s="18"/>
      <c r="E85" s="19"/>
      <c r="F85" s="252"/>
      <c r="G85" s="257"/>
      <c r="H85" s="245"/>
      <c r="I85" s="241"/>
      <c r="J85" s="241"/>
      <c r="K85" s="241"/>
      <c r="L85" s="241"/>
      <c r="M85" s="249"/>
      <c r="N85" s="203"/>
      <c r="O85" s="301"/>
      <c r="P85" s="203"/>
      <c r="Q85" s="301"/>
      <c r="R85" s="65"/>
      <c r="S85" s="66"/>
      <c r="T85" s="66"/>
      <c r="U85" s="66"/>
      <c r="V85" s="66"/>
      <c r="W85" s="66"/>
      <c r="X85" s="66"/>
      <c r="Y85" s="224"/>
      <c r="Z85" s="212"/>
      <c r="AA85" s="391"/>
      <c r="AB85" s="408"/>
      <c r="AC85" s="138">
        <f>AA85+'2025.12'!AC85</f>
        <v>0</v>
      </c>
      <c r="AD85" s="99">
        <f>AB85+'2025.12'!AD85</f>
        <v>0</v>
      </c>
      <c r="AE85" s="5"/>
      <c r="AF85" s="5"/>
      <c r="AG85" s="9">
        <f t="shared" si="28"/>
        <v>0</v>
      </c>
      <c r="AH85" s="385"/>
      <c r="AI85" s="9">
        <f t="shared" si="29"/>
        <v>0</v>
      </c>
      <c r="AJ85" s="10">
        <f>AE85+'2025.12'!AJ85</f>
        <v>1</v>
      </c>
      <c r="AK85" s="334">
        <f>AF85+'2025.12'!AK85</f>
        <v>2</v>
      </c>
      <c r="AL85" s="9">
        <f>AG85+'2025.12'!AL85</f>
        <v>400</v>
      </c>
      <c r="AM85" s="334">
        <f>AH85+'2025.12'!AM85</f>
        <v>48</v>
      </c>
      <c r="AN85" s="9">
        <f>AI85+'2025.12'!AN85</f>
        <v>19200</v>
      </c>
      <c r="AO85" s="3"/>
      <c r="AP85" s="11"/>
      <c r="AQ85" s="11">
        <f>AO85+'2025.12'!AQ85</f>
        <v>1</v>
      </c>
      <c r="AR85" s="11">
        <f>AP85+'2025.12'!AR85</f>
        <v>0</v>
      </c>
      <c r="AS85" s="4"/>
      <c r="AT85" s="11"/>
      <c r="AU85" s="11"/>
      <c r="AV85" s="11"/>
      <c r="AW85" s="11">
        <f>AS85+'2025.12'!AW85</f>
        <v>0</v>
      </c>
      <c r="AX85" s="11">
        <f>AT85+'2025.12'!AX85</f>
        <v>0</v>
      </c>
      <c r="AY85" s="11">
        <f>AU85+'2025.12'!AY85</f>
        <v>0</v>
      </c>
      <c r="AZ85" s="11">
        <f>AV85+'2025.12'!AZ85</f>
        <v>0</v>
      </c>
    </row>
    <row r="86" spans="1:52" s="1" customFormat="1">
      <c r="A86" s="526"/>
      <c r="B86" s="528"/>
      <c r="C86" s="16" t="s">
        <v>133</v>
      </c>
      <c r="D86" s="18"/>
      <c r="E86" s="19"/>
      <c r="F86" s="252"/>
      <c r="G86" s="257"/>
      <c r="H86" s="245"/>
      <c r="I86" s="241"/>
      <c r="J86" s="241"/>
      <c r="K86" s="241"/>
      <c r="L86" s="241"/>
      <c r="M86" s="249"/>
      <c r="N86" s="203"/>
      <c r="O86" s="301"/>
      <c r="P86" s="203"/>
      <c r="Q86" s="301"/>
      <c r="R86" s="65"/>
      <c r="S86" s="66"/>
      <c r="T86" s="66"/>
      <c r="U86" s="66"/>
      <c r="V86" s="66"/>
      <c r="W86" s="66"/>
      <c r="X86" s="66"/>
      <c r="Y86" s="224"/>
      <c r="Z86" s="212"/>
      <c r="AA86" s="391"/>
      <c r="AB86" s="408"/>
      <c r="AC86" s="138">
        <f>AA86+'2025.12'!AC86</f>
        <v>0</v>
      </c>
      <c r="AD86" s="99">
        <f>AB86+'2025.12'!AD86</f>
        <v>0</v>
      </c>
      <c r="AE86" s="5"/>
      <c r="AF86" s="5"/>
      <c r="AG86" s="9">
        <f t="shared" si="28"/>
        <v>0</v>
      </c>
      <c r="AH86" s="385"/>
      <c r="AI86" s="9">
        <f t="shared" si="29"/>
        <v>0</v>
      </c>
      <c r="AJ86" s="10">
        <f>AE86+'2025.12'!AJ86</f>
        <v>1</v>
      </c>
      <c r="AK86" s="334">
        <f>AF86+'2025.12'!AK86</f>
        <v>3</v>
      </c>
      <c r="AL86" s="9">
        <f>AG86+'2025.12'!AL86</f>
        <v>600</v>
      </c>
      <c r="AM86" s="334">
        <f>AH86+'2025.12'!AM86</f>
        <v>85</v>
      </c>
      <c r="AN86" s="9">
        <f>AI86+'2025.12'!AN86</f>
        <v>34000</v>
      </c>
      <c r="AO86" s="3"/>
      <c r="AP86" s="11"/>
      <c r="AQ86" s="11">
        <f>AO86+'2025.12'!AQ86</f>
        <v>0</v>
      </c>
      <c r="AR86" s="11">
        <f>AP86+'2025.12'!AR86</f>
        <v>0</v>
      </c>
      <c r="AS86" s="4"/>
      <c r="AT86" s="11"/>
      <c r="AU86" s="11"/>
      <c r="AV86" s="11"/>
      <c r="AW86" s="11">
        <f>AS86+'2025.12'!AW86</f>
        <v>0</v>
      </c>
      <c r="AX86" s="11">
        <f>AT86+'2025.12'!AX86</f>
        <v>0</v>
      </c>
      <c r="AY86" s="11">
        <f>AU86+'2025.12'!AY86</f>
        <v>0</v>
      </c>
      <c r="AZ86" s="11">
        <f>AV86+'2025.12'!AZ86</f>
        <v>0</v>
      </c>
    </row>
    <row r="87" spans="1:52" s="1" customFormat="1">
      <c r="A87" s="526"/>
      <c r="B87" s="528"/>
      <c r="C87" s="16" t="s">
        <v>134</v>
      </c>
      <c r="D87" s="18"/>
      <c r="E87" s="19"/>
      <c r="F87" s="252"/>
      <c r="G87" s="257"/>
      <c r="H87" s="245"/>
      <c r="I87" s="241"/>
      <c r="J87" s="241"/>
      <c r="K87" s="241"/>
      <c r="L87" s="241"/>
      <c r="M87" s="249"/>
      <c r="N87" s="203"/>
      <c r="O87" s="301"/>
      <c r="P87" s="203"/>
      <c r="Q87" s="301"/>
      <c r="R87" s="65"/>
      <c r="S87" s="66"/>
      <c r="T87" s="66"/>
      <c r="U87" s="66"/>
      <c r="V87" s="66"/>
      <c r="W87" s="66"/>
      <c r="X87" s="66"/>
      <c r="Y87" s="224"/>
      <c r="Z87" s="212"/>
      <c r="AA87" s="139"/>
      <c r="AB87" s="408"/>
      <c r="AC87" s="138">
        <f>AA87+'2025.12'!AC87</f>
        <v>1472208</v>
      </c>
      <c r="AD87" s="99">
        <f>AB87+'2025.12'!AD87</f>
        <v>9900.0676249891712</v>
      </c>
      <c r="AE87" s="5"/>
      <c r="AF87" s="5"/>
      <c r="AG87" s="9">
        <f t="shared" si="28"/>
        <v>0</v>
      </c>
      <c r="AH87" s="385"/>
      <c r="AI87" s="9">
        <f t="shared" si="29"/>
        <v>0</v>
      </c>
      <c r="AJ87" s="10">
        <f>AE87+'2025.12'!AJ87</f>
        <v>0</v>
      </c>
      <c r="AK87" s="334">
        <f>AF87+'2025.12'!AK87</f>
        <v>0</v>
      </c>
      <c r="AL87" s="9">
        <f>AG87+'2025.12'!AL87</f>
        <v>0</v>
      </c>
      <c r="AM87" s="334">
        <f>AH87+'2025.12'!AM87</f>
        <v>0</v>
      </c>
      <c r="AN87" s="9">
        <f>AI87+'2025.12'!AN87</f>
        <v>0</v>
      </c>
      <c r="AO87" s="3"/>
      <c r="AP87" s="11"/>
      <c r="AQ87" s="11">
        <f>AO87+'2025.12'!AQ87</f>
        <v>6</v>
      </c>
      <c r="AR87" s="11">
        <f>AP87+'2025.12'!AR87</f>
        <v>0</v>
      </c>
      <c r="AS87" s="4"/>
      <c r="AT87" s="11"/>
      <c r="AU87" s="11"/>
      <c r="AV87" s="11"/>
      <c r="AW87" s="11">
        <f>AS87+'2025.12'!AW87</f>
        <v>0</v>
      </c>
      <c r="AX87" s="11">
        <f>AT87+'2025.12'!AX87</f>
        <v>0</v>
      </c>
      <c r="AY87" s="11">
        <f>AU87+'2025.12'!AY87</f>
        <v>0</v>
      </c>
      <c r="AZ87" s="11">
        <f>AV87+'2025.12'!AZ87</f>
        <v>0</v>
      </c>
    </row>
    <row r="88" spans="1:52" s="1" customFormat="1">
      <c r="A88" s="526"/>
      <c r="B88" s="528"/>
      <c r="C88" s="16" t="s">
        <v>135</v>
      </c>
      <c r="D88" s="18"/>
      <c r="E88" s="19"/>
      <c r="F88" s="252"/>
      <c r="G88" s="257"/>
      <c r="H88" s="245"/>
      <c r="I88" s="241"/>
      <c r="J88" s="241"/>
      <c r="K88" s="241"/>
      <c r="L88" s="241"/>
      <c r="M88" s="249"/>
      <c r="N88" s="203"/>
      <c r="O88" s="301"/>
      <c r="P88" s="203"/>
      <c r="Q88" s="301"/>
      <c r="R88" s="65"/>
      <c r="S88" s="66"/>
      <c r="T88" s="66"/>
      <c r="U88" s="66"/>
      <c r="V88" s="66"/>
      <c r="W88" s="66"/>
      <c r="X88" s="66"/>
      <c r="Y88" s="224"/>
      <c r="Z88" s="212"/>
      <c r="AA88" s="391"/>
      <c r="AB88" s="408"/>
      <c r="AC88" s="138">
        <f>AA88+'2025.12'!AC88</f>
        <v>0</v>
      </c>
      <c r="AD88" s="99">
        <f>AB88+'2025.12'!AD88</f>
        <v>0</v>
      </c>
      <c r="AE88" s="5"/>
      <c r="AF88" s="5"/>
      <c r="AG88" s="120">
        <f t="shared" ref="AG88" si="40">AF88*$AG$5</f>
        <v>0</v>
      </c>
      <c r="AH88" s="385"/>
      <c r="AI88" s="9">
        <f t="shared" ref="AI88" si="41">AH88*$AI$5</f>
        <v>0</v>
      </c>
      <c r="AJ88" s="10">
        <f>AE88+'2025.12'!AJ88</f>
        <v>1</v>
      </c>
      <c r="AK88" s="334">
        <f>AF88+'2025.12'!AK88</f>
        <v>0</v>
      </c>
      <c r="AL88" s="9">
        <f>AG88+'2025.12'!AL88</f>
        <v>0</v>
      </c>
      <c r="AM88" s="334">
        <f>AH88+'2025.12'!AM88</f>
        <v>12</v>
      </c>
      <c r="AN88" s="9">
        <f>AI88+'2025.12'!AN88</f>
        <v>4800</v>
      </c>
      <c r="AO88" s="3"/>
      <c r="AP88" s="11"/>
      <c r="AQ88" s="11">
        <f>AO88+'2025.12'!AQ88</f>
        <v>0</v>
      </c>
      <c r="AR88" s="11">
        <f>AP88+'2025.12'!AR88</f>
        <v>0</v>
      </c>
      <c r="AS88" s="4"/>
      <c r="AT88" s="11"/>
      <c r="AU88" s="11"/>
      <c r="AV88" s="11"/>
      <c r="AW88" s="11">
        <f>AS88+'2025.12'!AW88</f>
        <v>0</v>
      </c>
      <c r="AX88" s="11">
        <f>AT88+'2025.12'!AX88</f>
        <v>0</v>
      </c>
      <c r="AY88" s="11">
        <f>AU88+'2025.12'!AY88</f>
        <v>0</v>
      </c>
      <c r="AZ88" s="11">
        <f>AV88+'2025.12'!AZ88</f>
        <v>0</v>
      </c>
    </row>
    <row r="89" spans="1:52" s="1" customFormat="1">
      <c r="A89" s="527"/>
      <c r="B89" s="528"/>
      <c r="C89" s="16" t="s">
        <v>136</v>
      </c>
      <c r="D89" s="18"/>
      <c r="E89" s="19"/>
      <c r="F89" s="254"/>
      <c r="G89" s="261"/>
      <c r="H89" s="247"/>
      <c r="I89" s="243"/>
      <c r="J89" s="243"/>
      <c r="K89" s="243"/>
      <c r="L89" s="243"/>
      <c r="M89" s="251"/>
      <c r="N89" s="207"/>
      <c r="O89" s="303"/>
      <c r="P89" s="207"/>
      <c r="Q89" s="303"/>
      <c r="R89" s="70"/>
      <c r="S89" s="67"/>
      <c r="T89" s="67"/>
      <c r="U89" s="67"/>
      <c r="V89" s="67"/>
      <c r="W89" s="67"/>
      <c r="X89" s="71"/>
      <c r="Y89" s="226"/>
      <c r="Z89" s="216"/>
      <c r="AA89" s="391"/>
      <c r="AB89" s="408"/>
      <c r="AC89" s="138">
        <f>AA89+'2025.12'!AC89</f>
        <v>0</v>
      </c>
      <c r="AD89" s="99">
        <f>AB89+'2025.12'!AD89</f>
        <v>0</v>
      </c>
      <c r="AE89" s="5"/>
      <c r="AF89" s="5"/>
      <c r="AG89" s="120">
        <f t="shared" si="28"/>
        <v>0</v>
      </c>
      <c r="AH89" s="385"/>
      <c r="AI89" s="9">
        <f t="shared" si="29"/>
        <v>0</v>
      </c>
      <c r="AJ89" s="10">
        <f>AE89+'2025.12'!AJ89</f>
        <v>1</v>
      </c>
      <c r="AK89" s="334">
        <f>AF89+'2025.12'!AK89</f>
        <v>0</v>
      </c>
      <c r="AL89" s="9">
        <f>AG89+'2025.12'!AL89</f>
        <v>0</v>
      </c>
      <c r="AM89" s="334">
        <f>AH89+'2025.12'!AM89</f>
        <v>16</v>
      </c>
      <c r="AN89" s="9">
        <f>AI89+'2025.12'!AN89</f>
        <v>6400</v>
      </c>
      <c r="AO89" s="3"/>
      <c r="AP89" s="11"/>
      <c r="AQ89" s="11">
        <f>AO89+'2025.12'!AQ89</f>
        <v>1</v>
      </c>
      <c r="AR89" s="11">
        <f>AP89+'2025.12'!AR89</f>
        <v>0</v>
      </c>
      <c r="AS89" s="4"/>
      <c r="AT89" s="11"/>
      <c r="AU89" s="11"/>
      <c r="AV89" s="11"/>
      <c r="AW89" s="11">
        <f>AS89+'2025.12'!AW89</f>
        <v>2</v>
      </c>
      <c r="AX89" s="11">
        <f>AT89+'2025.12'!AX89</f>
        <v>95</v>
      </c>
      <c r="AY89" s="11">
        <f>AU89+'2025.12'!AY89</f>
        <v>130</v>
      </c>
      <c r="AZ89" s="11">
        <f>AV89+'2025.12'!AZ89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0</v>
      </c>
      <c r="F90" s="218">
        <f t="shared" si="42"/>
        <v>0</v>
      </c>
      <c r="G90" s="263">
        <f t="shared" ref="G90:Q90" si="43">SUM(G81:G89)</f>
        <v>0</v>
      </c>
      <c r="H90" s="268">
        <f t="shared" si="43"/>
        <v>0</v>
      </c>
      <c r="I90" s="280">
        <f t="shared" si="43"/>
        <v>0</v>
      </c>
      <c r="J90" s="280">
        <f t="shared" si="43"/>
        <v>0</v>
      </c>
      <c r="K90" s="280">
        <f t="shared" si="43"/>
        <v>0</v>
      </c>
      <c r="L90" s="280">
        <f t="shared" si="43"/>
        <v>0</v>
      </c>
      <c r="M90" s="274">
        <f t="shared" si="43"/>
        <v>0</v>
      </c>
      <c r="N90" s="209">
        <f t="shared" si="43"/>
        <v>0</v>
      </c>
      <c r="O90" s="306">
        <f t="shared" si="43"/>
        <v>0</v>
      </c>
      <c r="P90" s="205">
        <f t="shared" si="43"/>
        <v>0</v>
      </c>
      <c r="Q90" s="300">
        <f t="shared" si="43"/>
        <v>0</v>
      </c>
      <c r="R90" s="129">
        <f t="shared" si="42"/>
        <v>0</v>
      </c>
      <c r="S90" s="125">
        <f t="shared" si="42"/>
        <v>0</v>
      </c>
      <c r="T90" s="125">
        <f t="shared" si="42"/>
        <v>0</v>
      </c>
      <c r="U90" s="125">
        <f t="shared" si="42"/>
        <v>0</v>
      </c>
      <c r="V90" s="125">
        <f t="shared" si="42"/>
        <v>0</v>
      </c>
      <c r="W90" s="125">
        <f t="shared" si="42"/>
        <v>0</v>
      </c>
      <c r="X90" s="125">
        <f t="shared" si="42"/>
        <v>0</v>
      </c>
      <c r="Y90" s="228">
        <f t="shared" ref="Y90" si="44">SUM(Y81:Y89)</f>
        <v>0</v>
      </c>
      <c r="Z90" s="218">
        <f t="shared" ref="Z90" si="45">SUM(Z81:Z89)</f>
        <v>0</v>
      </c>
      <c r="AA90" s="401">
        <f t="shared" ref="AA90:AH90" si="46">SUM(AA81:AA89)</f>
        <v>0</v>
      </c>
      <c r="AB90" s="402">
        <f t="shared" si="46"/>
        <v>0</v>
      </c>
      <c r="AC90" s="130">
        <f t="shared" ref="AC90:AD90" si="47">SUM(AC81:AC89)</f>
        <v>1472208</v>
      </c>
      <c r="AD90" s="131">
        <f t="shared" si="47"/>
        <v>9900.0676249891712</v>
      </c>
      <c r="AE90" s="135">
        <f t="shared" si="46"/>
        <v>0</v>
      </c>
      <c r="AF90" s="136">
        <f t="shared" si="46"/>
        <v>0</v>
      </c>
      <c r="AG90" s="137">
        <f t="shared" si="28"/>
        <v>0</v>
      </c>
      <c r="AH90" s="136">
        <f t="shared" si="46"/>
        <v>0</v>
      </c>
      <c r="AI90" s="109">
        <f t="shared" si="29"/>
        <v>0</v>
      </c>
      <c r="AJ90" s="110">
        <f>SUM(AJ81:AJ89)</f>
        <v>7</v>
      </c>
      <c r="AK90" s="335">
        <f>SUM(AK81:AK89)</f>
        <v>6</v>
      </c>
      <c r="AL90" s="109">
        <f>SUM(AL81:AL89)</f>
        <v>1200</v>
      </c>
      <c r="AM90" s="335">
        <f>SUM(AM81:AM89)</f>
        <v>276</v>
      </c>
      <c r="AN90" s="109">
        <f>SUM(AN81:AN89)</f>
        <v>110400</v>
      </c>
      <c r="AO90" s="125">
        <f t="shared" ref="AO90:AR90" si="48">SUM(AO81:AO89)</f>
        <v>0</v>
      </c>
      <c r="AP90" s="125">
        <f t="shared" si="48"/>
        <v>0</v>
      </c>
      <c r="AQ90" s="125">
        <f t="shared" si="48"/>
        <v>98</v>
      </c>
      <c r="AR90" s="125">
        <f t="shared" si="48"/>
        <v>1</v>
      </c>
      <c r="AS90" s="125">
        <f t="shared" ref="AS90:AV90" si="49">SUM(AS81:AS89)</f>
        <v>0</v>
      </c>
      <c r="AT90" s="125">
        <f t="shared" si="49"/>
        <v>0</v>
      </c>
      <c r="AU90" s="125">
        <f t="shared" si="49"/>
        <v>0</v>
      </c>
      <c r="AV90" s="125">
        <f t="shared" si="49"/>
        <v>0</v>
      </c>
      <c r="AW90" s="112">
        <f>SUM(AW81:AW89)</f>
        <v>4</v>
      </c>
      <c r="AX90" s="112">
        <f t="shared" ref="AX90:AZ90" si="50">SUM(AX81:AX89)</f>
        <v>230</v>
      </c>
      <c r="AY90" s="112">
        <f t="shared" si="50"/>
        <v>233</v>
      </c>
      <c r="AZ90" s="112">
        <f t="shared" si="50"/>
        <v>31</v>
      </c>
    </row>
    <row r="91" spans="1:52" s="1" customFormat="1" ht="20.85" customHeight="1">
      <c r="A91" s="529" t="s">
        <v>137</v>
      </c>
      <c r="B91" s="530"/>
      <c r="C91" s="531"/>
      <c r="D91" s="182">
        <f t="shared" ref="D91:Z91" si="51">SUM(D90,D80,D71,D62,D44,D35,D21)</f>
        <v>0</v>
      </c>
      <c r="E91" s="183">
        <f t="shared" si="51"/>
        <v>0</v>
      </c>
      <c r="F91" s="219">
        <f t="shared" si="51"/>
        <v>0</v>
      </c>
      <c r="G91" s="351">
        <f t="shared" si="51"/>
        <v>0</v>
      </c>
      <c r="H91" s="292">
        <f t="shared" si="51"/>
        <v>0</v>
      </c>
      <c r="I91" s="286">
        <f t="shared" si="51"/>
        <v>0</v>
      </c>
      <c r="J91" s="286">
        <f t="shared" si="51"/>
        <v>0</v>
      </c>
      <c r="K91" s="286">
        <f t="shared" si="51"/>
        <v>0</v>
      </c>
      <c r="L91" s="286">
        <f t="shared" si="51"/>
        <v>0</v>
      </c>
      <c r="M91" s="289">
        <f t="shared" si="51"/>
        <v>0</v>
      </c>
      <c r="N91" s="295">
        <f t="shared" si="51"/>
        <v>0</v>
      </c>
      <c r="O91" s="307">
        <f t="shared" si="51"/>
        <v>0</v>
      </c>
      <c r="P91" s="294">
        <f t="shared" si="51"/>
        <v>0</v>
      </c>
      <c r="Q91" s="304">
        <f t="shared" si="51"/>
        <v>0</v>
      </c>
      <c r="R91" s="184">
        <f t="shared" si="51"/>
        <v>0</v>
      </c>
      <c r="S91" s="185">
        <f t="shared" si="51"/>
        <v>0</v>
      </c>
      <c r="T91" s="185">
        <f t="shared" si="51"/>
        <v>0</v>
      </c>
      <c r="U91" s="185">
        <f t="shared" si="51"/>
        <v>0</v>
      </c>
      <c r="V91" s="185">
        <f t="shared" si="51"/>
        <v>0</v>
      </c>
      <c r="W91" s="185">
        <f t="shared" si="51"/>
        <v>0</v>
      </c>
      <c r="X91" s="185">
        <f t="shared" si="51"/>
        <v>0</v>
      </c>
      <c r="Y91" s="229">
        <f t="shared" si="51"/>
        <v>0</v>
      </c>
      <c r="Z91" s="219">
        <f t="shared" si="51"/>
        <v>0</v>
      </c>
      <c r="AA91" s="403">
        <f t="shared" ref="AA91:AF91" si="52">AA21+AA35+AA44+AA62+AA71+AA80+AA90</f>
        <v>0</v>
      </c>
      <c r="AB91" s="404">
        <f t="shared" si="52"/>
        <v>0</v>
      </c>
      <c r="AC91" s="186">
        <f t="shared" si="52"/>
        <v>24784929</v>
      </c>
      <c r="AD91" s="187">
        <f t="shared" si="52"/>
        <v>167921.40697545922</v>
      </c>
      <c r="AE91" s="188">
        <f t="shared" si="52"/>
        <v>0</v>
      </c>
      <c r="AF91" s="189">
        <f t="shared" si="52"/>
        <v>0</v>
      </c>
      <c r="AG91" s="190">
        <f t="shared" si="28"/>
        <v>0</v>
      </c>
      <c r="AH91" s="189">
        <f>AH21+AH35+AH44+AH62+AH71+AH80+AH90</f>
        <v>0</v>
      </c>
      <c r="AI91" s="190">
        <f t="shared" si="29"/>
        <v>0</v>
      </c>
      <c r="AJ91" s="191">
        <f>AE91+'2025.12'!AJ91</f>
        <v>118</v>
      </c>
      <c r="AK91" s="336">
        <f>AF91+'2025.12'!AK91</f>
        <v>191</v>
      </c>
      <c r="AL91" s="190">
        <f>AG91+'2025.12'!AL91</f>
        <v>38200</v>
      </c>
      <c r="AM91" s="336">
        <f>AH91+'2025.12'!AM91</f>
        <v>4812</v>
      </c>
      <c r="AN91" s="190">
        <f>AI91+'2025.12'!AN91</f>
        <v>1924800</v>
      </c>
      <c r="AO91" s="188">
        <f>AO21+AO35+AO44+AO62+AO71+AO80+AO90</f>
        <v>0</v>
      </c>
      <c r="AP91" s="188">
        <f>AP21+AP35+AP44+AP62+AP71+AP80+AP90</f>
        <v>0</v>
      </c>
      <c r="AQ91" s="192">
        <f>AO91+'2025.12'!AQ91</f>
        <v>174</v>
      </c>
      <c r="AR91" s="192">
        <f>AP91+'2025.12'!AR91</f>
        <v>2</v>
      </c>
      <c r="AS91" s="188">
        <f>AS21+AS35+AS44+AS62+AS71+AS80+AS90</f>
        <v>0</v>
      </c>
      <c r="AT91" s="188">
        <f>AT21+AT35+AT44+AT62+AT71+AT80+AT90</f>
        <v>0</v>
      </c>
      <c r="AU91" s="188">
        <f>AU21+AU35+AU44+AU62+AU71+AU80+AU90</f>
        <v>0</v>
      </c>
      <c r="AV91" s="188">
        <f>AV21+AV35+AV44+AV62+AV71+AV80+AV90</f>
        <v>0</v>
      </c>
      <c r="AW91" s="192">
        <f>AS91+'2025.12'!AW91</f>
        <v>42</v>
      </c>
      <c r="AX91" s="192">
        <f>AT91+'2025.12'!AX91</f>
        <v>5645</v>
      </c>
      <c r="AY91" s="192">
        <f>AU91+'2025.12'!AY91</f>
        <v>6256</v>
      </c>
      <c r="AZ91" s="192">
        <f>AV91+'2025.12'!AZ91</f>
        <v>279</v>
      </c>
    </row>
    <row r="93" spans="1:52">
      <c r="AG93" s="341" t="s">
        <v>138</v>
      </c>
      <c r="AH93" s="342"/>
      <c r="AI93" s="344">
        <f>AF91+AH91</f>
        <v>0</v>
      </c>
      <c r="AJ93" s="1"/>
      <c r="AL93" s="1"/>
      <c r="AM93" s="346" t="s">
        <v>147</v>
      </c>
      <c r="AN93" s="344">
        <f>AK91+AM91</f>
        <v>5003</v>
      </c>
    </row>
    <row r="94" spans="1:52">
      <c r="AG94" s="341" t="s">
        <v>139</v>
      </c>
      <c r="AH94" s="342"/>
      <c r="AI94" s="344">
        <f>AG91+AI91</f>
        <v>0</v>
      </c>
      <c r="AJ94" s="1"/>
      <c r="AL94" s="1"/>
      <c r="AM94" s="346" t="s">
        <v>148</v>
      </c>
      <c r="AN94" s="344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9265-0ED7-48A7-A1EC-4F686D69FEBC}">
  <sheetPr>
    <pageSetUpPr fitToPage="1"/>
  </sheetPr>
  <dimension ref="A1:BB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35">
        <v>46054</v>
      </c>
      <c r="B1" s="435"/>
    </row>
    <row r="2" spans="1:52" s="1" customFormat="1" ht="14.85" customHeight="1">
      <c r="A2" s="521" t="s">
        <v>0</v>
      </c>
      <c r="B2" s="521" t="s">
        <v>1</v>
      </c>
      <c r="C2" s="523" t="s">
        <v>2</v>
      </c>
      <c r="D2" s="437" t="s">
        <v>155</v>
      </c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30"/>
      <c r="Q2" s="331"/>
      <c r="R2" s="492" t="s">
        <v>4</v>
      </c>
      <c r="S2" s="436"/>
      <c r="T2" s="436"/>
      <c r="U2" s="436"/>
      <c r="V2" s="436"/>
      <c r="W2" s="436"/>
      <c r="X2" s="436"/>
      <c r="Y2" s="436"/>
      <c r="Z2" s="493"/>
      <c r="AA2" s="550" t="s">
        <v>5</v>
      </c>
      <c r="AB2" s="551"/>
      <c r="AC2" s="544" t="s">
        <v>5</v>
      </c>
      <c r="AD2" s="545"/>
      <c r="AE2" s="538" t="s">
        <v>6</v>
      </c>
      <c r="AF2" s="539"/>
      <c r="AG2" s="539"/>
      <c r="AH2" s="539"/>
      <c r="AI2" s="540"/>
      <c r="AJ2" s="534" t="s">
        <v>7</v>
      </c>
      <c r="AK2" s="535"/>
      <c r="AL2" s="535"/>
      <c r="AM2" s="535"/>
      <c r="AN2" s="535"/>
      <c r="AO2" s="556" t="s">
        <v>8</v>
      </c>
      <c r="AP2" s="556"/>
      <c r="AQ2" s="557" t="s">
        <v>9</v>
      </c>
      <c r="AR2" s="557"/>
      <c r="AS2" s="566" t="s">
        <v>10</v>
      </c>
      <c r="AT2" s="566"/>
      <c r="AU2" s="566"/>
      <c r="AV2" s="566"/>
      <c r="AW2" s="565" t="s">
        <v>142</v>
      </c>
      <c r="AX2" s="565"/>
      <c r="AY2" s="565"/>
      <c r="AZ2" s="565"/>
    </row>
    <row r="3" spans="1:52" s="1" customFormat="1" ht="14.25" customHeight="1">
      <c r="A3" s="522"/>
      <c r="B3" s="522"/>
      <c r="C3" s="524"/>
      <c r="D3" s="473" t="s">
        <v>12</v>
      </c>
      <c r="E3" s="516"/>
      <c r="F3" s="513" t="s">
        <v>13</v>
      </c>
      <c r="G3" s="442" t="s">
        <v>14</v>
      </c>
      <c r="H3" s="443"/>
      <c r="I3" s="443"/>
      <c r="J3" s="443"/>
      <c r="K3" s="443"/>
      <c r="L3" s="443"/>
      <c r="M3" s="443"/>
      <c r="N3" s="443"/>
      <c r="O3" s="443"/>
      <c r="P3" s="337"/>
      <c r="Q3" s="338"/>
      <c r="R3" s="316" t="s">
        <v>15</v>
      </c>
      <c r="S3" s="451" t="s">
        <v>16</v>
      </c>
      <c r="T3" s="452"/>
      <c r="U3" s="453"/>
      <c r="V3" s="451" t="s">
        <v>17</v>
      </c>
      <c r="W3" s="452"/>
      <c r="X3" s="453"/>
      <c r="Y3" s="461" t="s">
        <v>13</v>
      </c>
      <c r="Z3" s="457" t="s">
        <v>18</v>
      </c>
      <c r="AA3" s="552"/>
      <c r="AB3" s="553"/>
      <c r="AC3" s="546"/>
      <c r="AD3" s="547"/>
      <c r="AE3" s="541"/>
      <c r="AF3" s="542"/>
      <c r="AG3" s="542"/>
      <c r="AH3" s="542"/>
      <c r="AI3" s="543"/>
      <c r="AJ3" s="536"/>
      <c r="AK3" s="537"/>
      <c r="AL3" s="537"/>
      <c r="AM3" s="537"/>
      <c r="AN3" s="537"/>
      <c r="AO3" s="556"/>
      <c r="AP3" s="556"/>
      <c r="AQ3" s="557"/>
      <c r="AR3" s="557"/>
      <c r="AS3" s="567"/>
      <c r="AT3" s="567"/>
      <c r="AU3" s="567"/>
      <c r="AV3" s="567"/>
      <c r="AW3" s="565"/>
      <c r="AX3" s="565"/>
      <c r="AY3" s="565"/>
      <c r="AZ3" s="565"/>
    </row>
    <row r="4" spans="1:52" s="1" customFormat="1" ht="14.25" customHeight="1">
      <c r="A4" s="522"/>
      <c r="B4" s="522"/>
      <c r="C4" s="524"/>
      <c r="D4" s="444" t="s">
        <v>24</v>
      </c>
      <c r="E4" s="517" t="s">
        <v>25</v>
      </c>
      <c r="F4" s="514"/>
      <c r="G4" s="441" t="s">
        <v>26</v>
      </c>
      <c r="H4" s="440" t="s">
        <v>143</v>
      </c>
      <c r="I4" s="440"/>
      <c r="J4" s="440"/>
      <c r="K4" s="440"/>
      <c r="L4" s="440"/>
      <c r="M4" s="440"/>
      <c r="N4" s="442" t="s">
        <v>28</v>
      </c>
      <c r="O4" s="443"/>
      <c r="P4" s="464" t="s">
        <v>29</v>
      </c>
      <c r="Q4" s="465"/>
      <c r="R4" s="475" t="s">
        <v>30</v>
      </c>
      <c r="S4" s="454"/>
      <c r="T4" s="455"/>
      <c r="U4" s="456"/>
      <c r="V4" s="454"/>
      <c r="W4" s="455"/>
      <c r="X4" s="456"/>
      <c r="Y4" s="462"/>
      <c r="Z4" s="458"/>
      <c r="AA4" s="554" t="s">
        <v>12</v>
      </c>
      <c r="AB4" s="555"/>
      <c r="AC4" s="548" t="s">
        <v>144</v>
      </c>
      <c r="AD4" s="549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2" t="s">
        <v>32</v>
      </c>
      <c r="AN4" s="83" t="s">
        <v>151</v>
      </c>
      <c r="AO4" s="532" t="s">
        <v>33</v>
      </c>
      <c r="AP4" s="532" t="s">
        <v>34</v>
      </c>
      <c r="AQ4" s="558" t="s">
        <v>33</v>
      </c>
      <c r="AR4" s="558" t="s">
        <v>34</v>
      </c>
      <c r="AS4" s="568" t="s">
        <v>35</v>
      </c>
      <c r="AT4" s="315" t="s">
        <v>36</v>
      </c>
      <c r="AU4" s="568" t="s">
        <v>37</v>
      </c>
      <c r="AV4" s="571" t="s">
        <v>38</v>
      </c>
      <c r="AW4" s="563" t="s">
        <v>35</v>
      </c>
      <c r="AX4" s="84" t="s">
        <v>36</v>
      </c>
      <c r="AY4" s="563" t="s">
        <v>37</v>
      </c>
      <c r="AZ4" s="561" t="s">
        <v>38</v>
      </c>
    </row>
    <row r="5" spans="1:52" s="1" customFormat="1" ht="14.85" customHeight="1">
      <c r="A5" s="522"/>
      <c r="B5" s="522"/>
      <c r="C5" s="524"/>
      <c r="D5" s="416"/>
      <c r="E5" s="518"/>
      <c r="F5" s="515"/>
      <c r="G5" s="441"/>
      <c r="H5" s="282" t="s">
        <v>39</v>
      </c>
      <c r="I5" s="283" t="s">
        <v>40</v>
      </c>
      <c r="J5" s="283" t="s">
        <v>41</v>
      </c>
      <c r="K5" s="283" t="s">
        <v>42</v>
      </c>
      <c r="L5" s="283" t="s">
        <v>43</v>
      </c>
      <c r="M5" s="284" t="s">
        <v>44</v>
      </c>
      <c r="N5" s="311" t="s">
        <v>45</v>
      </c>
      <c r="O5" s="347" t="s">
        <v>46</v>
      </c>
      <c r="P5" s="339" t="s">
        <v>26</v>
      </c>
      <c r="Q5" s="340" t="s">
        <v>145</v>
      </c>
      <c r="R5" s="47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63"/>
      <c r="Z5" s="459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33"/>
      <c r="AP5" s="560"/>
      <c r="AQ5" s="559"/>
      <c r="AR5" s="559"/>
      <c r="AS5" s="569"/>
      <c r="AT5" s="95" t="s">
        <v>57</v>
      </c>
      <c r="AU5" s="570"/>
      <c r="AV5" s="572"/>
      <c r="AW5" s="564"/>
      <c r="AX5" s="96" t="s">
        <v>57</v>
      </c>
      <c r="AY5" s="564"/>
      <c r="AZ5" s="562"/>
    </row>
    <row r="6" spans="1:52" s="1" customFormat="1" ht="18" customHeight="1">
      <c r="A6" s="525">
        <v>1</v>
      </c>
      <c r="B6" s="525">
        <v>1</v>
      </c>
      <c r="C6" s="16" t="s">
        <v>58</v>
      </c>
      <c r="D6" s="18"/>
      <c r="E6" s="97"/>
      <c r="F6" s="255"/>
      <c r="G6" s="256"/>
      <c r="H6" s="244"/>
      <c r="I6" s="240"/>
      <c r="J6" s="240"/>
      <c r="K6" s="240"/>
      <c r="L6" s="240"/>
      <c r="M6" s="248"/>
      <c r="N6" s="233"/>
      <c r="O6" s="297"/>
      <c r="P6" s="233"/>
      <c r="Q6" s="297"/>
      <c r="R6" s="37"/>
      <c r="S6" s="39"/>
      <c r="T6" s="39"/>
      <c r="U6" s="39"/>
      <c r="V6" s="39"/>
      <c r="W6" s="39"/>
      <c r="X6" s="212"/>
      <c r="Y6" s="235"/>
      <c r="Z6" s="212"/>
      <c r="AA6" s="391"/>
      <c r="AB6" s="392"/>
      <c r="AC6" s="98">
        <f>AA6+'2026.1'!AC6</f>
        <v>2113110</v>
      </c>
      <c r="AD6" s="99">
        <f>AB6+'2026.1'!AD6</f>
        <v>14300.077616845494</v>
      </c>
      <c r="AE6" s="2"/>
      <c r="AF6" s="2"/>
      <c r="AG6" s="9">
        <f t="shared" ref="AG6:AG36" si="0">AF6*$AG$5</f>
        <v>0</v>
      </c>
      <c r="AH6" s="384"/>
      <c r="AI6" s="9">
        <f t="shared" ref="AI6:AI36" si="1">AH6*$AI$5</f>
        <v>0</v>
      </c>
      <c r="AJ6" s="10">
        <f>AE6+'2026.1'!AJ6</f>
        <v>0</v>
      </c>
      <c r="AK6" s="334">
        <f>AF6+'2026.1'!AK6</f>
        <v>0</v>
      </c>
      <c r="AL6" s="9">
        <f>AG6+'2026.1'!AL6</f>
        <v>0</v>
      </c>
      <c r="AM6" s="334">
        <f>AH6+'2026.1'!AM6</f>
        <v>0</v>
      </c>
      <c r="AN6" s="9">
        <f>AI6+'2026.1'!AN6</f>
        <v>0</v>
      </c>
      <c r="AO6" s="3"/>
      <c r="AP6" s="11"/>
      <c r="AQ6" s="11">
        <f>AO6+'2026.1'!AQ6</f>
        <v>0</v>
      </c>
      <c r="AR6" s="11">
        <f>AP6+'2026.1'!AR6</f>
        <v>0</v>
      </c>
      <c r="AS6" s="4"/>
      <c r="AT6" s="11"/>
      <c r="AU6" s="11"/>
      <c r="AV6" s="11"/>
      <c r="AW6" s="11">
        <f>AS6+'2026.1'!AW6</f>
        <v>0</v>
      </c>
      <c r="AX6" s="11">
        <f>AT6+'2026.1'!AX6</f>
        <v>0</v>
      </c>
      <c r="AY6" s="11">
        <f>AU6+'2026.1'!AY6</f>
        <v>0</v>
      </c>
      <c r="AZ6" s="11">
        <f>AV6+'2026.1'!AZ6</f>
        <v>0</v>
      </c>
    </row>
    <row r="7" spans="1:52" s="1" customFormat="1">
      <c r="A7" s="526"/>
      <c r="B7" s="526"/>
      <c r="C7" s="16" t="s">
        <v>59</v>
      </c>
      <c r="D7" s="18"/>
      <c r="E7" s="97"/>
      <c r="F7" s="255"/>
      <c r="G7" s="257"/>
      <c r="H7" s="245"/>
      <c r="I7" s="241"/>
      <c r="J7" s="241"/>
      <c r="K7" s="241"/>
      <c r="L7" s="241"/>
      <c r="M7" s="249"/>
      <c r="N7" s="203"/>
      <c r="O7" s="298"/>
      <c r="P7" s="203"/>
      <c r="Q7" s="298"/>
      <c r="R7" s="37"/>
      <c r="S7" s="39"/>
      <c r="T7" s="39"/>
      <c r="U7" s="39"/>
      <c r="V7" s="39"/>
      <c r="W7" s="39"/>
      <c r="X7" s="212"/>
      <c r="Y7" s="235"/>
      <c r="Z7" s="212"/>
      <c r="AA7" s="391"/>
      <c r="AB7" s="393"/>
      <c r="AC7" s="98">
        <f>AA7+'2026.1'!AC7</f>
        <v>0</v>
      </c>
      <c r="AD7" s="99">
        <f>AB7+'2026.1'!AD7</f>
        <v>0</v>
      </c>
      <c r="AE7" s="5"/>
      <c r="AF7" s="5"/>
      <c r="AG7" s="9">
        <f t="shared" si="0"/>
        <v>0</v>
      </c>
      <c r="AH7" s="385"/>
      <c r="AI7" s="9">
        <f t="shared" si="1"/>
        <v>0</v>
      </c>
      <c r="AJ7" s="10">
        <f>AE7+'2026.1'!AJ7</f>
        <v>2</v>
      </c>
      <c r="AK7" s="334">
        <f>AF7+'2026.1'!AK7</f>
        <v>0</v>
      </c>
      <c r="AL7" s="9">
        <f>AG7+'2026.1'!AL7</f>
        <v>0</v>
      </c>
      <c r="AM7" s="334">
        <f>AH7+'2026.1'!AM7</f>
        <v>54</v>
      </c>
      <c r="AN7" s="9">
        <f>AI7+'2026.1'!AN7</f>
        <v>21600</v>
      </c>
      <c r="AO7" s="3"/>
      <c r="AP7" s="11"/>
      <c r="AQ7" s="11">
        <f>AO7+'2026.1'!AQ7</f>
        <v>0</v>
      </c>
      <c r="AR7" s="11">
        <f>AP7+'2026.1'!AR7</f>
        <v>0</v>
      </c>
      <c r="AS7" s="4"/>
      <c r="AT7" s="11"/>
      <c r="AU7" s="11"/>
      <c r="AV7" s="11"/>
      <c r="AW7" s="11">
        <f>AS7+'2026.1'!AW7</f>
        <v>0</v>
      </c>
      <c r="AX7" s="11">
        <f>AT7+'2026.1'!AX7</f>
        <v>0</v>
      </c>
      <c r="AY7" s="11">
        <f>AU7+'2026.1'!AY7</f>
        <v>0</v>
      </c>
      <c r="AZ7" s="11">
        <f>AV7+'2026.1'!AZ7</f>
        <v>0</v>
      </c>
    </row>
    <row r="8" spans="1:52" s="1" customFormat="1">
      <c r="A8" s="526"/>
      <c r="B8" s="526"/>
      <c r="C8" s="16" t="s">
        <v>60</v>
      </c>
      <c r="D8" s="18"/>
      <c r="E8" s="97"/>
      <c r="F8" s="255"/>
      <c r="G8" s="257"/>
      <c r="H8" s="245"/>
      <c r="I8" s="241"/>
      <c r="J8" s="241"/>
      <c r="K8" s="241"/>
      <c r="L8" s="241"/>
      <c r="M8" s="249"/>
      <c r="N8" s="203"/>
      <c r="O8" s="298"/>
      <c r="P8" s="203"/>
      <c r="Q8" s="298"/>
      <c r="R8" s="37"/>
      <c r="S8" s="39"/>
      <c r="T8" s="39"/>
      <c r="U8" s="39"/>
      <c r="V8" s="39"/>
      <c r="W8" s="39"/>
      <c r="X8" s="212"/>
      <c r="Y8" s="235"/>
      <c r="Z8" s="212"/>
      <c r="AA8" s="391"/>
      <c r="AB8" s="392"/>
      <c r="AC8" s="98">
        <f>AA8+'2026.1'!AC8</f>
        <v>1069425</v>
      </c>
      <c r="AD8" s="99">
        <f>AB8+'2026.1'!AD8</f>
        <v>7300.1081186163065</v>
      </c>
      <c r="AE8" s="5"/>
      <c r="AF8" s="5"/>
      <c r="AG8" s="9">
        <f t="shared" si="0"/>
        <v>0</v>
      </c>
      <c r="AH8" s="5"/>
      <c r="AI8" s="9">
        <f t="shared" si="1"/>
        <v>0</v>
      </c>
      <c r="AJ8" s="10">
        <f>AE8+'2026.1'!AJ8</f>
        <v>3</v>
      </c>
      <c r="AK8" s="334">
        <f>AF8+'2026.1'!AK8</f>
        <v>10</v>
      </c>
      <c r="AL8" s="9">
        <f>AG8+'2026.1'!AL8</f>
        <v>2000</v>
      </c>
      <c r="AM8" s="334">
        <f>AH8+'2026.1'!AM8</f>
        <v>129</v>
      </c>
      <c r="AN8" s="9">
        <f>AI8+'2026.1'!AN8</f>
        <v>51600</v>
      </c>
      <c r="AO8" s="6"/>
      <c r="AP8" s="11"/>
      <c r="AQ8" s="11">
        <f>AO8+'2026.1'!AQ8</f>
        <v>0</v>
      </c>
      <c r="AR8" s="11">
        <f>AP8+'2026.1'!AR8</f>
        <v>0</v>
      </c>
      <c r="AS8" s="4"/>
      <c r="AT8" s="11"/>
      <c r="AU8" s="11"/>
      <c r="AV8" s="11"/>
      <c r="AW8" s="11">
        <f>AS8+'2026.1'!AW8</f>
        <v>1</v>
      </c>
      <c r="AX8" s="11">
        <f>AT8+'2026.1'!AX8</f>
        <v>60</v>
      </c>
      <c r="AY8" s="11">
        <f>AU8+'2026.1'!AY8</f>
        <v>37</v>
      </c>
      <c r="AZ8" s="11">
        <f>AV8+'2026.1'!AZ8</f>
        <v>2</v>
      </c>
    </row>
    <row r="9" spans="1:52" s="1" customFormat="1">
      <c r="A9" s="526"/>
      <c r="B9" s="526"/>
      <c r="C9" s="16" t="s">
        <v>61</v>
      </c>
      <c r="D9" s="18"/>
      <c r="E9" s="97"/>
      <c r="F9" s="255"/>
      <c r="G9" s="257"/>
      <c r="H9" s="245"/>
      <c r="I9" s="241"/>
      <c r="J9" s="241"/>
      <c r="K9" s="241"/>
      <c r="L9" s="241"/>
      <c r="M9" s="249"/>
      <c r="N9" s="203"/>
      <c r="O9" s="298"/>
      <c r="P9" s="203"/>
      <c r="Q9" s="298"/>
      <c r="R9" s="37"/>
      <c r="S9" s="39"/>
      <c r="T9" s="39"/>
      <c r="U9" s="39"/>
      <c r="V9" s="39"/>
      <c r="W9" s="39"/>
      <c r="X9" s="212"/>
      <c r="Y9" s="235"/>
      <c r="Z9" s="212"/>
      <c r="AA9" s="391"/>
      <c r="AB9" s="393"/>
      <c r="AC9" s="98">
        <f>AA9+'2026.1'!AC9</f>
        <v>690405</v>
      </c>
      <c r="AD9" s="99">
        <f>AB9+'2026.1'!AD9</f>
        <v>4700.0678955765679</v>
      </c>
      <c r="AE9" s="5"/>
      <c r="AF9" s="5"/>
      <c r="AG9" s="9">
        <f t="shared" si="0"/>
        <v>0</v>
      </c>
      <c r="AH9" s="5"/>
      <c r="AI9" s="9">
        <f t="shared" si="1"/>
        <v>0</v>
      </c>
      <c r="AJ9" s="10">
        <f>AE9+'2026.1'!AJ9</f>
        <v>4</v>
      </c>
      <c r="AK9" s="334">
        <f>AF9+'2026.1'!AK9</f>
        <v>0</v>
      </c>
      <c r="AL9" s="9">
        <f>AG9+'2026.1'!AL9</f>
        <v>0</v>
      </c>
      <c r="AM9" s="334">
        <f>AH9+'2026.1'!AM9</f>
        <v>171</v>
      </c>
      <c r="AN9" s="9">
        <f>AI9+'2026.1'!AN9</f>
        <v>68400</v>
      </c>
      <c r="AO9" s="6"/>
      <c r="AP9" s="11"/>
      <c r="AQ9" s="11">
        <f>AO9+'2026.1'!AQ9</f>
        <v>0</v>
      </c>
      <c r="AR9" s="11">
        <f>AP9+'2026.1'!AR9</f>
        <v>0</v>
      </c>
      <c r="AS9" s="4"/>
      <c r="AT9" s="11"/>
      <c r="AU9" s="11"/>
      <c r="AV9" s="11"/>
      <c r="AW9" s="11">
        <f>AS9+'2026.1'!AW9</f>
        <v>0</v>
      </c>
      <c r="AX9" s="11">
        <f>AT9+'2026.1'!AX9</f>
        <v>0</v>
      </c>
      <c r="AY9" s="11">
        <f>AU9+'2026.1'!AY9</f>
        <v>0</v>
      </c>
      <c r="AZ9" s="11">
        <f>AV9+'2026.1'!AZ9</f>
        <v>0</v>
      </c>
    </row>
    <row r="10" spans="1:52" s="1" customFormat="1">
      <c r="A10" s="526"/>
      <c r="B10" s="526"/>
      <c r="C10" s="16" t="s">
        <v>62</v>
      </c>
      <c r="D10" s="18"/>
      <c r="E10" s="97"/>
      <c r="F10" s="255"/>
      <c r="G10" s="257"/>
      <c r="H10" s="245"/>
      <c r="I10" s="241"/>
      <c r="J10" s="241"/>
      <c r="K10" s="241"/>
      <c r="L10" s="241"/>
      <c r="M10" s="249"/>
      <c r="N10" s="203"/>
      <c r="O10" s="298"/>
      <c r="P10" s="203"/>
      <c r="Q10" s="298"/>
      <c r="R10" s="37"/>
      <c r="S10" s="39"/>
      <c r="T10" s="39"/>
      <c r="U10" s="39"/>
      <c r="V10" s="39"/>
      <c r="W10" s="39"/>
      <c r="X10" s="212"/>
      <c r="Y10" s="235"/>
      <c r="Z10" s="212"/>
      <c r="AA10" s="391"/>
      <c r="AB10" s="393"/>
      <c r="AC10" s="98">
        <f>AA10+'2026.1'!AC10</f>
        <v>0</v>
      </c>
      <c r="AD10" s="99">
        <f>AB10+'2026.1'!AD10</f>
        <v>0</v>
      </c>
      <c r="AE10" s="5"/>
      <c r="AF10" s="5"/>
      <c r="AG10" s="9">
        <f t="shared" si="0"/>
        <v>0</v>
      </c>
      <c r="AH10" s="385"/>
      <c r="AI10" s="9">
        <f t="shared" si="1"/>
        <v>0</v>
      </c>
      <c r="AJ10" s="10">
        <f>AE10+'2026.1'!AJ10</f>
        <v>3</v>
      </c>
      <c r="AK10" s="334">
        <f>AF10+'2026.1'!AK10</f>
        <v>0</v>
      </c>
      <c r="AL10" s="9">
        <f>AG10+'2026.1'!AL10</f>
        <v>0</v>
      </c>
      <c r="AM10" s="334">
        <f>AH10+'2026.1'!AM10</f>
        <v>145</v>
      </c>
      <c r="AN10" s="9">
        <f>AI10+'2026.1'!AN10</f>
        <v>58000</v>
      </c>
      <c r="AO10" s="3"/>
      <c r="AP10" s="11"/>
      <c r="AQ10" s="11">
        <f>AO10+'2026.1'!AQ10</f>
        <v>1</v>
      </c>
      <c r="AR10" s="11">
        <f>AP10+'2026.1'!AR10</f>
        <v>0</v>
      </c>
      <c r="AS10" s="4"/>
      <c r="AT10" s="11"/>
      <c r="AU10" s="11"/>
      <c r="AV10" s="11"/>
      <c r="AW10" s="11">
        <f>AS10+'2026.1'!AW10</f>
        <v>0</v>
      </c>
      <c r="AX10" s="11">
        <f>AT10+'2026.1'!AX10</f>
        <v>0</v>
      </c>
      <c r="AY10" s="11">
        <f>AU10+'2026.1'!AY10</f>
        <v>0</v>
      </c>
      <c r="AZ10" s="11">
        <f>AV10+'2026.1'!AZ10</f>
        <v>0</v>
      </c>
    </row>
    <row r="11" spans="1:52" s="1" customFormat="1">
      <c r="A11" s="526"/>
      <c r="B11" s="527"/>
      <c r="C11" s="16" t="s">
        <v>63</v>
      </c>
      <c r="D11" s="18"/>
      <c r="E11" s="97"/>
      <c r="F11" s="255"/>
      <c r="G11" s="257"/>
      <c r="H11" s="245"/>
      <c r="I11" s="241"/>
      <c r="J11" s="241"/>
      <c r="K11" s="241"/>
      <c r="L11" s="241"/>
      <c r="M11" s="249"/>
      <c r="N11" s="203"/>
      <c r="O11" s="298"/>
      <c r="P11" s="203"/>
      <c r="Q11" s="298"/>
      <c r="R11" s="37"/>
      <c r="S11" s="39"/>
      <c r="T11" s="39"/>
      <c r="U11" s="39"/>
      <c r="V11" s="39"/>
      <c r="W11" s="39"/>
      <c r="X11" s="212"/>
      <c r="Y11" s="235"/>
      <c r="Z11" s="212"/>
      <c r="AA11" s="391"/>
      <c r="AB11" s="393"/>
      <c r="AC11" s="98">
        <f>AA11+'2026.1'!AC11</f>
        <v>144444</v>
      </c>
      <c r="AD11" s="99">
        <f>AB11+'2026.1'!AD11</f>
        <v>1000.0054692775105</v>
      </c>
      <c r="AE11" s="5"/>
      <c r="AF11" s="5"/>
      <c r="AG11" s="9">
        <f t="shared" si="0"/>
        <v>0</v>
      </c>
      <c r="AH11" s="385"/>
      <c r="AI11" s="9">
        <f t="shared" si="1"/>
        <v>0</v>
      </c>
      <c r="AJ11" s="10">
        <f>AE11+'2026.1'!AJ11</f>
        <v>2</v>
      </c>
      <c r="AK11" s="334">
        <f>AF11+'2026.1'!AK11</f>
        <v>0</v>
      </c>
      <c r="AL11" s="9">
        <f>AG11+'2026.1'!AL11</f>
        <v>0</v>
      </c>
      <c r="AM11" s="334">
        <f>AH11+'2026.1'!AM11</f>
        <v>93</v>
      </c>
      <c r="AN11" s="9">
        <f>AI11+'2026.1'!AN11</f>
        <v>37200</v>
      </c>
      <c r="AO11" s="3"/>
      <c r="AP11" s="11"/>
      <c r="AQ11" s="11">
        <f>AO11+'2026.1'!AQ11</f>
        <v>0</v>
      </c>
      <c r="AR11" s="11">
        <f>AP11+'2026.1'!AR11</f>
        <v>0</v>
      </c>
      <c r="AS11" s="4"/>
      <c r="AT11" s="11"/>
      <c r="AU11" s="11"/>
      <c r="AV11" s="11"/>
      <c r="AW11" s="11">
        <f>AS11+'2026.1'!AW11</f>
        <v>0</v>
      </c>
      <c r="AX11" s="11">
        <f>AT11+'2026.1'!AX11</f>
        <v>0</v>
      </c>
      <c r="AY11" s="11">
        <f>AU11+'2026.1'!AY11</f>
        <v>0</v>
      </c>
      <c r="AZ11" s="11">
        <f>AV11+'2026.1'!AZ11</f>
        <v>0</v>
      </c>
    </row>
    <row r="12" spans="1:52" s="1" customFormat="1">
      <c r="A12" s="526"/>
      <c r="B12" s="528">
        <v>2</v>
      </c>
      <c r="C12" s="16" t="s">
        <v>64</v>
      </c>
      <c r="D12" s="18"/>
      <c r="E12" s="97"/>
      <c r="F12" s="255"/>
      <c r="G12" s="257"/>
      <c r="H12" s="245"/>
      <c r="I12" s="241"/>
      <c r="J12" s="241"/>
      <c r="K12" s="241"/>
      <c r="L12" s="241"/>
      <c r="M12" s="249"/>
      <c r="N12" s="203"/>
      <c r="O12" s="298"/>
      <c r="P12" s="203"/>
      <c r="Q12" s="298"/>
      <c r="R12" s="37"/>
      <c r="S12" s="39"/>
      <c r="T12" s="39"/>
      <c r="U12" s="39"/>
      <c r="V12" s="39"/>
      <c r="W12" s="39"/>
      <c r="X12" s="212"/>
      <c r="Y12" s="235"/>
      <c r="Z12" s="212"/>
      <c r="AA12" s="391"/>
      <c r="AB12" s="393"/>
      <c r="AC12" s="98">
        <f>AA12+'2026.1'!AC12</f>
        <v>746840</v>
      </c>
      <c r="AD12" s="99">
        <f>AB12+'2026.1'!AD12</f>
        <v>5000.0153982585507</v>
      </c>
      <c r="AE12" s="5"/>
      <c r="AF12" s="5"/>
      <c r="AG12" s="9">
        <f t="shared" si="0"/>
        <v>0</v>
      </c>
      <c r="AH12" s="385"/>
      <c r="AI12" s="9">
        <f t="shared" si="1"/>
        <v>0</v>
      </c>
      <c r="AJ12" s="10">
        <f>AE12+'2026.1'!AJ12</f>
        <v>1</v>
      </c>
      <c r="AK12" s="334">
        <f>AF12+'2026.1'!AK12</f>
        <v>0</v>
      </c>
      <c r="AL12" s="9">
        <f>AG12+'2026.1'!AL12</f>
        <v>0</v>
      </c>
      <c r="AM12" s="334">
        <f>AH12+'2026.1'!AM12</f>
        <v>66</v>
      </c>
      <c r="AN12" s="9">
        <f>AI12+'2026.1'!AN12</f>
        <v>26400</v>
      </c>
      <c r="AO12" s="3"/>
      <c r="AP12" s="11"/>
      <c r="AQ12" s="11">
        <f>AO12+'2026.1'!AQ12</f>
        <v>0</v>
      </c>
      <c r="AR12" s="11">
        <f>AP12+'2026.1'!AR12</f>
        <v>0</v>
      </c>
      <c r="AS12" s="4"/>
      <c r="AT12" s="11"/>
      <c r="AU12" s="11"/>
      <c r="AV12" s="11"/>
      <c r="AW12" s="11">
        <f>AS12+'2026.1'!AW12</f>
        <v>0</v>
      </c>
      <c r="AX12" s="11">
        <f>AT12+'2026.1'!AX12</f>
        <v>0</v>
      </c>
      <c r="AY12" s="11">
        <f>AU12+'2026.1'!AY12</f>
        <v>0</v>
      </c>
      <c r="AZ12" s="11">
        <f>AV12+'2026.1'!AZ12</f>
        <v>0</v>
      </c>
    </row>
    <row r="13" spans="1:52" s="1" customFormat="1">
      <c r="A13" s="526"/>
      <c r="B13" s="528"/>
      <c r="C13" s="16" t="s">
        <v>65</v>
      </c>
      <c r="D13" s="18"/>
      <c r="E13" s="97"/>
      <c r="F13" s="255"/>
      <c r="G13" s="257"/>
      <c r="H13" s="245"/>
      <c r="I13" s="241"/>
      <c r="J13" s="241"/>
      <c r="K13" s="241"/>
      <c r="L13" s="241"/>
      <c r="M13" s="249"/>
      <c r="N13" s="203"/>
      <c r="O13" s="298"/>
      <c r="P13" s="203"/>
      <c r="Q13" s="298"/>
      <c r="R13" s="37"/>
      <c r="S13" s="39"/>
      <c r="T13" s="39"/>
      <c r="U13" s="39"/>
      <c r="V13" s="39"/>
      <c r="W13" s="39"/>
      <c r="X13" s="212"/>
      <c r="Y13" s="235"/>
      <c r="Z13" s="212"/>
      <c r="AA13" s="391"/>
      <c r="AB13" s="393"/>
      <c r="AC13" s="98">
        <f>AA13+'2026.1'!AC13</f>
        <v>0</v>
      </c>
      <c r="AD13" s="99">
        <f>AB13+'2026.1'!AD13</f>
        <v>0</v>
      </c>
      <c r="AE13" s="5"/>
      <c r="AF13" s="5"/>
      <c r="AG13" s="9">
        <f t="shared" si="0"/>
        <v>0</v>
      </c>
      <c r="AH13" s="385"/>
      <c r="AI13" s="9">
        <f t="shared" si="1"/>
        <v>0</v>
      </c>
      <c r="AJ13" s="10">
        <f>AE13+'2026.1'!AJ13</f>
        <v>1</v>
      </c>
      <c r="AK13" s="334">
        <f>AF13+'2026.1'!AK13</f>
        <v>0</v>
      </c>
      <c r="AL13" s="9">
        <f>AG13+'2026.1'!AL13</f>
        <v>0</v>
      </c>
      <c r="AM13" s="334">
        <f>AH13+'2026.1'!AM13</f>
        <v>28</v>
      </c>
      <c r="AN13" s="9">
        <f>AI13+'2026.1'!AN13</f>
        <v>11200</v>
      </c>
      <c r="AO13" s="3"/>
      <c r="AP13" s="11"/>
      <c r="AQ13" s="11">
        <f>AO13+'2026.1'!AQ13</f>
        <v>0</v>
      </c>
      <c r="AR13" s="11">
        <f>AP13+'2026.1'!AR13</f>
        <v>0</v>
      </c>
      <c r="AS13" s="4"/>
      <c r="AT13" s="11"/>
      <c r="AU13" s="11"/>
      <c r="AV13" s="11"/>
      <c r="AW13" s="11">
        <f>AS13+'2026.1'!AW13</f>
        <v>0</v>
      </c>
      <c r="AX13" s="11">
        <f>AT13+'2026.1'!AX13</f>
        <v>0</v>
      </c>
      <c r="AY13" s="11">
        <f>AU13+'2026.1'!AY13</f>
        <v>0</v>
      </c>
      <c r="AZ13" s="11">
        <f>AV13+'2026.1'!AZ13</f>
        <v>0</v>
      </c>
    </row>
    <row r="14" spans="1:52" s="1" customFormat="1">
      <c r="A14" s="526"/>
      <c r="B14" s="528"/>
      <c r="C14" s="16" t="s">
        <v>66</v>
      </c>
      <c r="D14" s="18"/>
      <c r="E14" s="97"/>
      <c r="F14" s="255"/>
      <c r="G14" s="257"/>
      <c r="H14" s="245"/>
      <c r="I14" s="241"/>
      <c r="J14" s="241"/>
      <c r="K14" s="241"/>
      <c r="L14" s="241"/>
      <c r="M14" s="249"/>
      <c r="N14" s="203"/>
      <c r="O14" s="298"/>
      <c r="P14" s="203"/>
      <c r="Q14" s="298"/>
      <c r="R14" s="37"/>
      <c r="S14" s="39"/>
      <c r="T14" s="39"/>
      <c r="U14" s="39"/>
      <c r="V14" s="39"/>
      <c r="W14" s="39"/>
      <c r="X14" s="212"/>
      <c r="Y14" s="235"/>
      <c r="Z14" s="212"/>
      <c r="AA14" s="391"/>
      <c r="AB14" s="393"/>
      <c r="AC14" s="98">
        <f>AA14+'2026.1'!AC14</f>
        <v>0</v>
      </c>
      <c r="AD14" s="99">
        <f>AB14+'2026.1'!AD14</f>
        <v>0</v>
      </c>
      <c r="AE14" s="5"/>
      <c r="AF14" s="5"/>
      <c r="AG14" s="9">
        <f t="shared" si="0"/>
        <v>0</v>
      </c>
      <c r="AH14" s="385"/>
      <c r="AI14" s="9">
        <f t="shared" si="1"/>
        <v>0</v>
      </c>
      <c r="AJ14" s="10">
        <f>AE14+'2026.1'!AJ14</f>
        <v>2</v>
      </c>
      <c r="AK14" s="334">
        <f>AF14+'2026.1'!AK14</f>
        <v>0</v>
      </c>
      <c r="AL14" s="9">
        <f>AG14+'2026.1'!AL14</f>
        <v>0</v>
      </c>
      <c r="AM14" s="334">
        <f>AH14+'2026.1'!AM14</f>
        <v>87</v>
      </c>
      <c r="AN14" s="9">
        <f>AI14+'2026.1'!AN14</f>
        <v>34800</v>
      </c>
      <c r="AO14" s="3"/>
      <c r="AP14" s="11"/>
      <c r="AQ14" s="11">
        <f>AO14+'2026.1'!AQ14</f>
        <v>0</v>
      </c>
      <c r="AR14" s="11">
        <f>AP14+'2026.1'!AR14</f>
        <v>0</v>
      </c>
      <c r="AS14" s="4"/>
      <c r="AT14" s="11"/>
      <c r="AU14" s="11"/>
      <c r="AV14" s="11"/>
      <c r="AW14" s="11">
        <f>AS14+'2026.1'!AW14</f>
        <v>1</v>
      </c>
      <c r="AX14" s="11">
        <f>AT14+'2026.1'!AX14</f>
        <v>420</v>
      </c>
      <c r="AY14" s="11">
        <f>AU14+'2026.1'!AY14</f>
        <v>12</v>
      </c>
      <c r="AZ14" s="11">
        <f>AV14+'2026.1'!AZ14</f>
        <v>13</v>
      </c>
    </row>
    <row r="15" spans="1:52" s="1" customFormat="1">
      <c r="A15" s="526"/>
      <c r="B15" s="528"/>
      <c r="C15" s="16" t="s">
        <v>67</v>
      </c>
      <c r="D15" s="18"/>
      <c r="E15" s="97"/>
      <c r="F15" s="255"/>
      <c r="G15" s="257"/>
      <c r="H15" s="245"/>
      <c r="I15" s="241"/>
      <c r="J15" s="241"/>
      <c r="K15" s="241"/>
      <c r="L15" s="241"/>
      <c r="M15" s="249"/>
      <c r="N15" s="203"/>
      <c r="O15" s="298"/>
      <c r="P15" s="203"/>
      <c r="Q15" s="298"/>
      <c r="R15" s="37"/>
      <c r="S15" s="39"/>
      <c r="T15" s="39"/>
      <c r="U15" s="39"/>
      <c r="V15" s="39"/>
      <c r="W15" s="39"/>
      <c r="X15" s="212"/>
      <c r="Y15" s="235"/>
      <c r="Z15" s="212"/>
      <c r="AA15" s="391"/>
      <c r="AB15" s="393"/>
      <c r="AC15" s="98">
        <f>AA15+'2026.1'!AC15</f>
        <v>0</v>
      </c>
      <c r="AD15" s="99">
        <f>AB15+'2026.1'!AD15</f>
        <v>0</v>
      </c>
      <c r="AE15" s="5"/>
      <c r="AF15" s="5"/>
      <c r="AG15" s="9">
        <f t="shared" si="0"/>
        <v>0</v>
      </c>
      <c r="AH15" s="385"/>
      <c r="AI15" s="9">
        <f t="shared" si="1"/>
        <v>0</v>
      </c>
      <c r="AJ15" s="10">
        <f>AE15+'2026.1'!AJ15</f>
        <v>3</v>
      </c>
      <c r="AK15" s="334">
        <f>AF15+'2026.1'!AK15</f>
        <v>0</v>
      </c>
      <c r="AL15" s="9">
        <f>AG15+'2026.1'!AL15</f>
        <v>0</v>
      </c>
      <c r="AM15" s="334">
        <f>AH15+'2026.1'!AM15</f>
        <v>120</v>
      </c>
      <c r="AN15" s="9">
        <f>AI15+'2026.1'!AN15</f>
        <v>48000</v>
      </c>
      <c r="AO15" s="3"/>
      <c r="AP15" s="11"/>
      <c r="AQ15" s="11">
        <f>AO15+'2026.1'!AQ15</f>
        <v>0</v>
      </c>
      <c r="AR15" s="11">
        <f>AP15+'2026.1'!AR15</f>
        <v>0</v>
      </c>
      <c r="AS15" s="4"/>
      <c r="AT15" s="11"/>
      <c r="AU15" s="11"/>
      <c r="AV15" s="11"/>
      <c r="AW15" s="11">
        <f>AS15+'2026.1'!AW15</f>
        <v>0</v>
      </c>
      <c r="AX15" s="11">
        <f>AT15+'2026.1'!AX15</f>
        <v>0</v>
      </c>
      <c r="AY15" s="11">
        <f>AU15+'2026.1'!AY15</f>
        <v>0</v>
      </c>
      <c r="AZ15" s="11">
        <f>AV15+'2026.1'!AZ15</f>
        <v>0</v>
      </c>
    </row>
    <row r="16" spans="1:52" s="1" customFormat="1">
      <c r="A16" s="526"/>
      <c r="B16" s="528"/>
      <c r="C16" s="16" t="s">
        <v>68</v>
      </c>
      <c r="D16" s="18"/>
      <c r="E16" s="97"/>
      <c r="F16" s="255"/>
      <c r="G16" s="257"/>
      <c r="H16" s="245"/>
      <c r="I16" s="241"/>
      <c r="J16" s="241"/>
      <c r="K16" s="241"/>
      <c r="L16" s="241"/>
      <c r="M16" s="249"/>
      <c r="N16" s="203"/>
      <c r="O16" s="298"/>
      <c r="P16" s="203"/>
      <c r="Q16" s="298"/>
      <c r="R16" s="37"/>
      <c r="S16" s="39"/>
      <c r="T16" s="39"/>
      <c r="U16" s="39"/>
      <c r="V16" s="39"/>
      <c r="W16" s="39"/>
      <c r="X16" s="212"/>
      <c r="Y16" s="235"/>
      <c r="Z16" s="212"/>
      <c r="AA16" s="391"/>
      <c r="AB16" s="393"/>
      <c r="AC16" s="98">
        <f>AA16+'2026.1'!AC16</f>
        <v>0</v>
      </c>
      <c r="AD16" s="99">
        <f>AB16+'2026.1'!AD16</f>
        <v>0</v>
      </c>
      <c r="AE16" s="5"/>
      <c r="AF16" s="5"/>
      <c r="AG16" s="9">
        <f t="shared" si="0"/>
        <v>0</v>
      </c>
      <c r="AH16" s="385"/>
      <c r="AI16" s="9">
        <f t="shared" si="1"/>
        <v>0</v>
      </c>
      <c r="AJ16" s="10">
        <f>AE16+'2026.1'!AJ16</f>
        <v>1</v>
      </c>
      <c r="AK16" s="334">
        <f>AF16+'2026.1'!AK16</f>
        <v>2</v>
      </c>
      <c r="AL16" s="9">
        <f>AG16+'2026.1'!AL16</f>
        <v>400</v>
      </c>
      <c r="AM16" s="334">
        <f>AH16+'2026.1'!AM16</f>
        <v>103</v>
      </c>
      <c r="AN16" s="9">
        <f>AI16+'2026.1'!AN16</f>
        <v>41200</v>
      </c>
      <c r="AO16" s="3"/>
      <c r="AP16" s="11"/>
      <c r="AQ16" s="11">
        <f>AO16+'2026.1'!AQ16</f>
        <v>0</v>
      </c>
      <c r="AR16" s="11">
        <f>AP16+'2026.1'!AR16</f>
        <v>0</v>
      </c>
      <c r="AS16" s="4"/>
      <c r="AT16" s="11"/>
      <c r="AU16" s="11"/>
      <c r="AV16" s="11"/>
      <c r="AW16" s="11">
        <f>AS16+'2026.1'!AW16</f>
        <v>0</v>
      </c>
      <c r="AX16" s="11">
        <f>AT16+'2026.1'!AX16</f>
        <v>0</v>
      </c>
      <c r="AY16" s="11">
        <f>AU16+'2026.1'!AY16</f>
        <v>0</v>
      </c>
      <c r="AZ16" s="11">
        <f>AV16+'2026.1'!AZ16</f>
        <v>0</v>
      </c>
    </row>
    <row r="17" spans="1:52" s="1" customFormat="1">
      <c r="A17" s="526"/>
      <c r="B17" s="528">
        <v>3</v>
      </c>
      <c r="C17" s="16" t="s">
        <v>69</v>
      </c>
      <c r="D17" s="18"/>
      <c r="E17" s="97"/>
      <c r="F17" s="255"/>
      <c r="G17" s="257"/>
      <c r="H17" s="245"/>
      <c r="I17" s="241"/>
      <c r="J17" s="241"/>
      <c r="K17" s="241"/>
      <c r="L17" s="241"/>
      <c r="M17" s="249"/>
      <c r="N17" s="203"/>
      <c r="O17" s="298"/>
      <c r="P17" s="203"/>
      <c r="Q17" s="298"/>
      <c r="R17" s="37"/>
      <c r="S17" s="39"/>
      <c r="T17" s="39"/>
      <c r="U17" s="39"/>
      <c r="V17" s="39"/>
      <c r="W17" s="39"/>
      <c r="X17" s="212"/>
      <c r="Y17" s="235"/>
      <c r="Z17" s="212"/>
      <c r="AA17" s="391"/>
      <c r="AB17" s="393"/>
      <c r="AC17" s="98">
        <f>AA17+'2026.1'!AC17</f>
        <v>0</v>
      </c>
      <c r="AD17" s="99">
        <f>AB17+'2026.1'!AD17</f>
        <v>0</v>
      </c>
      <c r="AE17" s="5"/>
      <c r="AF17" s="5"/>
      <c r="AG17" s="9">
        <f t="shared" si="0"/>
        <v>0</v>
      </c>
      <c r="AH17" s="385"/>
      <c r="AI17" s="9">
        <f t="shared" si="1"/>
        <v>0</v>
      </c>
      <c r="AJ17" s="10">
        <f>AE17+'2026.1'!AJ17</f>
        <v>1</v>
      </c>
      <c r="AK17" s="334">
        <f>AF17+'2026.1'!AK17</f>
        <v>0</v>
      </c>
      <c r="AL17" s="9">
        <f>AG17+'2026.1'!AL17</f>
        <v>0</v>
      </c>
      <c r="AM17" s="334">
        <f>AH17+'2026.1'!AM17</f>
        <v>38</v>
      </c>
      <c r="AN17" s="9">
        <f>AI17+'2026.1'!AN17</f>
        <v>15200</v>
      </c>
      <c r="AO17" s="3"/>
      <c r="AP17" s="11"/>
      <c r="AQ17" s="11">
        <f>AO17+'2026.1'!AQ17</f>
        <v>2</v>
      </c>
      <c r="AR17" s="11">
        <f>AP17+'2026.1'!AR17</f>
        <v>0</v>
      </c>
      <c r="AS17" s="4"/>
      <c r="AT17" s="11"/>
      <c r="AU17" s="11"/>
      <c r="AV17" s="11"/>
      <c r="AW17" s="11">
        <f>AS17+'2026.1'!AW17</f>
        <v>1</v>
      </c>
      <c r="AX17" s="11">
        <f>AT17+'2026.1'!AX17</f>
        <v>480</v>
      </c>
      <c r="AY17" s="11">
        <f>AU17+'2026.1'!AY17</f>
        <v>23</v>
      </c>
      <c r="AZ17" s="11">
        <f>AV17+'2026.1'!AZ17</f>
        <v>3</v>
      </c>
    </row>
    <row r="18" spans="1:52" s="1" customFormat="1">
      <c r="A18" s="526"/>
      <c r="B18" s="528"/>
      <c r="C18" s="16" t="s">
        <v>70</v>
      </c>
      <c r="D18" s="18"/>
      <c r="E18" s="97"/>
      <c r="F18" s="255"/>
      <c r="G18" s="257"/>
      <c r="H18" s="245"/>
      <c r="I18" s="241"/>
      <c r="J18" s="241"/>
      <c r="K18" s="241"/>
      <c r="L18" s="241"/>
      <c r="M18" s="249"/>
      <c r="N18" s="203"/>
      <c r="O18" s="298"/>
      <c r="P18" s="203"/>
      <c r="Q18" s="298"/>
      <c r="R18" s="37"/>
      <c r="S18" s="39"/>
      <c r="T18" s="39"/>
      <c r="U18" s="39"/>
      <c r="V18" s="39"/>
      <c r="W18" s="39"/>
      <c r="X18" s="212"/>
      <c r="Y18" s="235"/>
      <c r="Z18" s="212"/>
      <c r="AA18" s="391"/>
      <c r="AB18" s="393"/>
      <c r="AC18" s="98">
        <f>AA18+'2026.1'!AC18</f>
        <v>0</v>
      </c>
      <c r="AD18" s="99">
        <f>AB18+'2026.1'!AD18</f>
        <v>0</v>
      </c>
      <c r="AE18" s="5"/>
      <c r="AF18" s="5"/>
      <c r="AG18" s="9">
        <f t="shared" si="0"/>
        <v>0</v>
      </c>
      <c r="AH18" s="385"/>
      <c r="AI18" s="9">
        <f t="shared" si="1"/>
        <v>0</v>
      </c>
      <c r="AJ18" s="10">
        <f>AE18+'2026.1'!AJ18</f>
        <v>6</v>
      </c>
      <c r="AK18" s="334">
        <f>AF18+'2026.1'!AK18</f>
        <v>1</v>
      </c>
      <c r="AL18" s="9">
        <f>AG18+'2026.1'!AL18</f>
        <v>200</v>
      </c>
      <c r="AM18" s="334">
        <f>AH18+'2026.1'!AM18</f>
        <v>213</v>
      </c>
      <c r="AN18" s="9">
        <f>AI18+'2026.1'!AN18</f>
        <v>85200</v>
      </c>
      <c r="AO18" s="7"/>
      <c r="AP18" s="11"/>
      <c r="AQ18" s="11">
        <f>AO18+'2026.1'!AQ18</f>
        <v>0</v>
      </c>
      <c r="AR18" s="11">
        <f>AP18+'2026.1'!AR18</f>
        <v>0</v>
      </c>
      <c r="AS18" s="4"/>
      <c r="AT18" s="11"/>
      <c r="AU18" s="11"/>
      <c r="AV18" s="11"/>
      <c r="AW18" s="11">
        <f>AS18+'2026.1'!AW18</f>
        <v>2</v>
      </c>
      <c r="AX18" s="11">
        <f>AT18+'2026.1'!AX18</f>
        <v>105</v>
      </c>
      <c r="AY18" s="11">
        <f>AU18+'2026.1'!AY18</f>
        <v>290</v>
      </c>
      <c r="AZ18" s="11">
        <f>AV18+'2026.1'!AZ18</f>
        <v>5</v>
      </c>
    </row>
    <row r="19" spans="1:52" s="1" customFormat="1">
      <c r="A19" s="526"/>
      <c r="B19" s="528"/>
      <c r="C19" s="16" t="s">
        <v>71</v>
      </c>
      <c r="D19" s="18"/>
      <c r="E19" s="97"/>
      <c r="F19" s="255"/>
      <c r="G19" s="257"/>
      <c r="H19" s="245"/>
      <c r="I19" s="241"/>
      <c r="J19" s="241"/>
      <c r="K19" s="241"/>
      <c r="L19" s="241"/>
      <c r="M19" s="249"/>
      <c r="N19" s="203"/>
      <c r="O19" s="298"/>
      <c r="P19" s="203"/>
      <c r="Q19" s="298"/>
      <c r="R19" s="37"/>
      <c r="S19" s="39"/>
      <c r="T19" s="39"/>
      <c r="U19" s="39"/>
      <c r="V19" s="39"/>
      <c r="W19" s="39"/>
      <c r="X19" s="212"/>
      <c r="Y19" s="235"/>
      <c r="Z19" s="212"/>
      <c r="AA19" s="391"/>
      <c r="AB19" s="393"/>
      <c r="AC19" s="98">
        <f>AA19+'2026.1'!AC19</f>
        <v>0</v>
      </c>
      <c r="AD19" s="99">
        <f>AB19+'2026.1'!AD19</f>
        <v>0</v>
      </c>
      <c r="AE19" s="5"/>
      <c r="AF19" s="5"/>
      <c r="AG19" s="9">
        <f t="shared" si="0"/>
        <v>0</v>
      </c>
      <c r="AH19" s="385"/>
      <c r="AI19" s="9">
        <f t="shared" si="1"/>
        <v>0</v>
      </c>
      <c r="AJ19" s="10">
        <f>AE19+'2026.1'!AJ19</f>
        <v>5</v>
      </c>
      <c r="AK19" s="334">
        <f>AF19+'2026.1'!AK19</f>
        <v>0</v>
      </c>
      <c r="AL19" s="9">
        <f>AG19+'2026.1'!AL19</f>
        <v>0</v>
      </c>
      <c r="AM19" s="334">
        <f>AH19+'2026.1'!AM19</f>
        <v>198</v>
      </c>
      <c r="AN19" s="9">
        <f>AI19+'2026.1'!AN19</f>
        <v>79200</v>
      </c>
      <c r="AO19" s="3"/>
      <c r="AP19" s="11"/>
      <c r="AQ19" s="11">
        <f>AO19+'2026.1'!AQ19</f>
        <v>0</v>
      </c>
      <c r="AR19" s="11">
        <f>AP19+'2026.1'!AR19</f>
        <v>0</v>
      </c>
      <c r="AS19" s="4"/>
      <c r="AT19" s="11"/>
      <c r="AU19" s="11"/>
      <c r="AV19" s="11"/>
      <c r="AW19" s="11">
        <f>AS19+'2026.1'!AW19</f>
        <v>0</v>
      </c>
      <c r="AX19" s="11">
        <f>AT19+'2026.1'!AX19</f>
        <v>0</v>
      </c>
      <c r="AY19" s="11">
        <f>AU19+'2026.1'!AY19</f>
        <v>0</v>
      </c>
      <c r="AZ19" s="11">
        <f>AV19+'2026.1'!AZ19</f>
        <v>0</v>
      </c>
    </row>
    <row r="20" spans="1:52" s="1" customFormat="1">
      <c r="A20" s="527"/>
      <c r="B20" s="528"/>
      <c r="C20" s="16" t="s">
        <v>72</v>
      </c>
      <c r="D20" s="18"/>
      <c r="E20" s="97"/>
      <c r="F20" s="255"/>
      <c r="G20" s="257"/>
      <c r="H20" s="245"/>
      <c r="I20" s="241"/>
      <c r="J20" s="241"/>
      <c r="K20" s="241"/>
      <c r="L20" s="241"/>
      <c r="M20" s="249"/>
      <c r="N20" s="203"/>
      <c r="O20" s="298"/>
      <c r="P20" s="203"/>
      <c r="Q20" s="298"/>
      <c r="R20" s="37"/>
      <c r="S20" s="39"/>
      <c r="T20" s="39"/>
      <c r="U20" s="39"/>
      <c r="V20" s="39"/>
      <c r="W20" s="39"/>
      <c r="X20" s="212"/>
      <c r="Y20" s="235"/>
      <c r="Z20" s="212"/>
      <c r="AA20" s="391"/>
      <c r="AB20" s="393"/>
      <c r="AC20" s="98">
        <f>AA20+'2026.1'!AC20</f>
        <v>92194</v>
      </c>
      <c r="AD20" s="99">
        <f>AB20+'2026.1'!AD20</f>
        <v>619.97138625673244</v>
      </c>
      <c r="AE20" s="5"/>
      <c r="AF20" s="8"/>
      <c r="AG20" s="9">
        <f t="shared" si="0"/>
        <v>0</v>
      </c>
      <c r="AH20" s="386"/>
      <c r="AI20" s="9">
        <f t="shared" si="1"/>
        <v>0</v>
      </c>
      <c r="AJ20" s="10">
        <f>AE20+'2026.1'!AJ20</f>
        <v>1</v>
      </c>
      <c r="AK20" s="334">
        <f>AF20+'2026.1'!AK20</f>
        <v>1</v>
      </c>
      <c r="AL20" s="9">
        <f>AG20+'2026.1'!AL20</f>
        <v>200</v>
      </c>
      <c r="AM20" s="334">
        <f>AH20+'2026.1'!AM20</f>
        <v>44</v>
      </c>
      <c r="AN20" s="9">
        <f>AI20+'2026.1'!AN20</f>
        <v>17600</v>
      </c>
      <c r="AO20" s="3"/>
      <c r="AP20" s="11"/>
      <c r="AQ20" s="11">
        <f>AO20+'2026.1'!AQ20</f>
        <v>0</v>
      </c>
      <c r="AR20" s="11">
        <f>AP20+'2026.1'!AR20</f>
        <v>1</v>
      </c>
      <c r="AS20" s="4"/>
      <c r="AT20" s="11"/>
      <c r="AU20" s="11"/>
      <c r="AV20" s="11"/>
      <c r="AW20" s="11">
        <f>AS20+'2026.1'!AW20</f>
        <v>0</v>
      </c>
      <c r="AX20" s="11">
        <f>AT20+'2026.1'!AX20</f>
        <v>0</v>
      </c>
      <c r="AY20" s="11">
        <f>AU20+'2026.1'!AY20</f>
        <v>0</v>
      </c>
      <c r="AZ20" s="11">
        <f>AV20+'2026.1'!AZ20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3">
        <f t="shared" si="2"/>
        <v>0</v>
      </c>
      <c r="G21" s="258">
        <f t="shared" si="2"/>
        <v>0</v>
      </c>
      <c r="H21" s="267">
        <f t="shared" si="2"/>
        <v>0</v>
      </c>
      <c r="I21" s="279">
        <f t="shared" si="2"/>
        <v>0</v>
      </c>
      <c r="J21" s="279">
        <f t="shared" si="2"/>
        <v>0</v>
      </c>
      <c r="K21" s="279">
        <f>SUM(K6:K20)</f>
        <v>0</v>
      </c>
      <c r="L21" s="279">
        <f t="shared" si="2"/>
        <v>0</v>
      </c>
      <c r="M21" s="273">
        <f t="shared" si="2"/>
        <v>0</v>
      </c>
      <c r="N21" s="204">
        <f t="shared" si="2"/>
        <v>0</v>
      </c>
      <c r="O21" s="299">
        <f t="shared" si="2"/>
        <v>0</v>
      </c>
      <c r="P21" s="204">
        <f t="shared" ref="P21:Q21" si="3">SUM(P6:P20)</f>
        <v>0</v>
      </c>
      <c r="Q21" s="299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2">
        <f t="shared" si="2"/>
        <v>0</v>
      </c>
      <c r="Z21" s="213">
        <f t="shared" si="2"/>
        <v>0</v>
      </c>
      <c r="AA21" s="394">
        <f t="shared" si="2"/>
        <v>0</v>
      </c>
      <c r="AB21" s="405">
        <f t="shared" si="2"/>
        <v>0</v>
      </c>
      <c r="AC21" s="105">
        <f t="shared" si="2"/>
        <v>4856418</v>
      </c>
      <c r="AD21" s="106">
        <f t="shared" si="2"/>
        <v>32920.245884831165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35</v>
      </c>
      <c r="AK21" s="335">
        <f>SUM(AK6:AK20)</f>
        <v>14</v>
      </c>
      <c r="AL21" s="109">
        <f>SUM(AL5:AL20)</f>
        <v>3000</v>
      </c>
      <c r="AM21" s="335">
        <f>SUM(AM6:AM20)</f>
        <v>1489</v>
      </c>
      <c r="AN21" s="109">
        <f>SUM(AN5:AN20)</f>
        <v>596000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>
      <c r="A22" s="525">
        <v>2</v>
      </c>
      <c r="B22" s="525">
        <v>1</v>
      </c>
      <c r="C22" s="16" t="s">
        <v>74</v>
      </c>
      <c r="D22" s="18"/>
      <c r="E22" s="19"/>
      <c r="F22" s="212"/>
      <c r="G22" s="257"/>
      <c r="H22" s="245"/>
      <c r="I22" s="241"/>
      <c r="J22" s="241"/>
      <c r="K22" s="241"/>
      <c r="L22" s="241"/>
      <c r="M22" s="249"/>
      <c r="N22" s="203"/>
      <c r="O22" s="298"/>
      <c r="P22" s="203"/>
      <c r="Q22" s="298"/>
      <c r="R22" s="55"/>
      <c r="S22" s="39"/>
      <c r="T22" s="39"/>
      <c r="U22" s="39"/>
      <c r="V22" s="39"/>
      <c r="W22" s="39"/>
      <c r="X22" s="39"/>
      <c r="Y22" s="221"/>
      <c r="Z22" s="212"/>
      <c r="AA22" s="396"/>
      <c r="AB22" s="393"/>
      <c r="AC22" s="98">
        <f>AA22+'2026.1'!AC22</f>
        <v>2080644</v>
      </c>
      <c r="AD22" s="99">
        <f>AB22+'2026.1'!AD22</f>
        <v>14100.119445315735</v>
      </c>
      <c r="AE22" s="5"/>
      <c r="AF22" s="2"/>
      <c r="AG22" s="9">
        <f t="shared" si="0"/>
        <v>0</v>
      </c>
      <c r="AH22" s="384"/>
      <c r="AI22" s="9">
        <f t="shared" si="1"/>
        <v>0</v>
      </c>
      <c r="AJ22" s="10">
        <f>AE22+'2026.1'!AJ22</f>
        <v>1</v>
      </c>
      <c r="AK22" s="334">
        <f>AF22+'2026.1'!AK22</f>
        <v>0</v>
      </c>
      <c r="AL22" s="9">
        <f>AG22+'2026.1'!AL22</f>
        <v>0</v>
      </c>
      <c r="AM22" s="334">
        <f>AH22+'2026.1'!AM22</f>
        <v>45</v>
      </c>
      <c r="AN22" s="9">
        <f>AI22+'2026.1'!AN22</f>
        <v>18000</v>
      </c>
      <c r="AO22" s="3"/>
      <c r="AP22" s="11"/>
      <c r="AQ22" s="11">
        <f>AO22+'2026.1'!AQ22</f>
        <v>0</v>
      </c>
      <c r="AR22" s="11">
        <f>AP22+'2026.1'!AR22</f>
        <v>0</v>
      </c>
      <c r="AS22" s="4"/>
      <c r="AT22" s="11"/>
      <c r="AU22" s="11"/>
      <c r="AV22" s="11"/>
      <c r="AW22" s="11">
        <f>AS22+'2026.1'!AW22</f>
        <v>2</v>
      </c>
      <c r="AX22" s="11">
        <f>AT22+'2026.1'!AX22</f>
        <v>120</v>
      </c>
      <c r="AY22" s="11">
        <f>AU22+'2026.1'!AY22</f>
        <v>393</v>
      </c>
      <c r="AZ22" s="11">
        <f>AV22+'2026.1'!AZ22</f>
        <v>11</v>
      </c>
    </row>
    <row r="23" spans="1:52" s="1" customFormat="1">
      <c r="A23" s="526"/>
      <c r="B23" s="526"/>
      <c r="C23" s="16" t="s">
        <v>75</v>
      </c>
      <c r="D23" s="18"/>
      <c r="E23" s="19"/>
      <c r="F23" s="212"/>
      <c r="G23" s="257"/>
      <c r="H23" s="245"/>
      <c r="I23" s="241"/>
      <c r="J23" s="241"/>
      <c r="K23" s="241"/>
      <c r="L23" s="241"/>
      <c r="M23" s="249"/>
      <c r="N23" s="203"/>
      <c r="O23" s="298"/>
      <c r="P23" s="203"/>
      <c r="Q23" s="298"/>
      <c r="R23" s="55"/>
      <c r="S23" s="39"/>
      <c r="T23" s="39"/>
      <c r="U23" s="39"/>
      <c r="V23" s="39"/>
      <c r="W23" s="39"/>
      <c r="X23" s="39"/>
      <c r="Y23" s="221"/>
      <c r="Z23" s="212"/>
      <c r="AA23" s="396"/>
      <c r="AB23" s="406"/>
      <c r="AC23" s="98">
        <f>AA23+'2026.1'!AC23</f>
        <v>3496619</v>
      </c>
      <c r="AD23" s="99">
        <f>AB23+'2026.1'!AD23</f>
        <v>23678.302893647888</v>
      </c>
      <c r="AE23" s="5"/>
      <c r="AF23" s="5"/>
      <c r="AG23" s="9">
        <f t="shared" si="0"/>
        <v>0</v>
      </c>
      <c r="AH23" s="385"/>
      <c r="AI23" s="9">
        <f t="shared" si="1"/>
        <v>0</v>
      </c>
      <c r="AJ23" s="10">
        <f>AE23+'2026.1'!AJ23</f>
        <v>1</v>
      </c>
      <c r="AK23" s="334">
        <f>AF23+'2026.1'!AK23</f>
        <v>0</v>
      </c>
      <c r="AL23" s="9">
        <f>AG23+'2026.1'!AL23</f>
        <v>0</v>
      </c>
      <c r="AM23" s="334">
        <f>AH23+'2026.1'!AM23</f>
        <v>59</v>
      </c>
      <c r="AN23" s="9">
        <f>AI23+'2026.1'!AN23</f>
        <v>23600</v>
      </c>
      <c r="AO23" s="3"/>
      <c r="AP23" s="11"/>
      <c r="AQ23" s="11">
        <f>AO23+'2026.1'!AQ23</f>
        <v>0</v>
      </c>
      <c r="AR23" s="11">
        <f>AP23+'2026.1'!AR23</f>
        <v>0</v>
      </c>
      <c r="AS23" s="4"/>
      <c r="AT23" s="11"/>
      <c r="AU23" s="11"/>
      <c r="AV23" s="11"/>
      <c r="AW23" s="11">
        <f>AS23+'2026.1'!AW23</f>
        <v>0</v>
      </c>
      <c r="AX23" s="11">
        <f>AT23+'2026.1'!AX23</f>
        <v>0</v>
      </c>
      <c r="AY23" s="11">
        <f>AU23+'2026.1'!AY23</f>
        <v>0</v>
      </c>
      <c r="AZ23" s="11">
        <f>AV23+'2026.1'!AZ23</f>
        <v>0</v>
      </c>
    </row>
    <row r="24" spans="1:52" s="1" customFormat="1">
      <c r="A24" s="526"/>
      <c r="B24" s="526"/>
      <c r="C24" s="16" t="s">
        <v>76</v>
      </c>
      <c r="D24" s="18"/>
      <c r="E24" s="19"/>
      <c r="F24" s="212"/>
      <c r="G24" s="257"/>
      <c r="H24" s="245"/>
      <c r="I24" s="241"/>
      <c r="J24" s="241"/>
      <c r="K24" s="241"/>
      <c r="L24" s="241"/>
      <c r="M24" s="249"/>
      <c r="N24" s="203"/>
      <c r="O24" s="298"/>
      <c r="P24" s="203"/>
      <c r="Q24" s="298"/>
      <c r="R24" s="55"/>
      <c r="S24" s="39"/>
      <c r="T24" s="39"/>
      <c r="U24" s="39"/>
      <c r="V24" s="39"/>
      <c r="W24" s="39"/>
      <c r="X24" s="39"/>
      <c r="Y24" s="221"/>
      <c r="Z24" s="212"/>
      <c r="AA24" s="391"/>
      <c r="AB24" s="406"/>
      <c r="AC24" s="98">
        <f>AA24+'2026.1'!AC24</f>
        <v>0</v>
      </c>
      <c r="AD24" s="99">
        <f>AB24+'2026.1'!AD24</f>
        <v>0</v>
      </c>
      <c r="AE24" s="5"/>
      <c r="AF24" s="5"/>
      <c r="AG24" s="9">
        <f t="shared" si="0"/>
        <v>0</v>
      </c>
      <c r="AH24" s="385"/>
      <c r="AI24" s="9">
        <f t="shared" si="1"/>
        <v>0</v>
      </c>
      <c r="AJ24" s="10">
        <f>AE24+'2026.1'!AJ24</f>
        <v>1</v>
      </c>
      <c r="AK24" s="334">
        <f>AF24+'2026.1'!AK24</f>
        <v>18</v>
      </c>
      <c r="AL24" s="9">
        <f>AG24+'2026.1'!AL24</f>
        <v>3600</v>
      </c>
      <c r="AM24" s="334">
        <f>AH24+'2026.1'!AM24</f>
        <v>41</v>
      </c>
      <c r="AN24" s="9">
        <f>AI24+'2026.1'!AN24</f>
        <v>16400</v>
      </c>
      <c r="AO24" s="3"/>
      <c r="AP24" s="11"/>
      <c r="AQ24" s="11">
        <f>AO24+'2026.1'!AQ24</f>
        <v>0</v>
      </c>
      <c r="AR24" s="11">
        <f>AP24+'2026.1'!AR24</f>
        <v>0</v>
      </c>
      <c r="AS24" s="4"/>
      <c r="AT24" s="11"/>
      <c r="AU24" s="11"/>
      <c r="AV24" s="11"/>
      <c r="AW24" s="11">
        <f>AS24+'2026.1'!AW24</f>
        <v>2</v>
      </c>
      <c r="AX24" s="11">
        <f>AT24+'2026.1'!AX24</f>
        <v>520</v>
      </c>
      <c r="AY24" s="11">
        <f>AU24+'2026.1'!AY24</f>
        <v>154</v>
      </c>
      <c r="AZ24" s="11">
        <f>AV24+'2026.1'!AZ24</f>
        <v>3</v>
      </c>
    </row>
    <row r="25" spans="1:52" s="1" customFormat="1">
      <c r="A25" s="526"/>
      <c r="B25" s="526"/>
      <c r="C25" s="16" t="s">
        <v>77</v>
      </c>
      <c r="D25" s="18"/>
      <c r="E25" s="19"/>
      <c r="F25" s="212"/>
      <c r="G25" s="257"/>
      <c r="H25" s="245"/>
      <c r="I25" s="241"/>
      <c r="J25" s="241"/>
      <c r="K25" s="241"/>
      <c r="L25" s="241"/>
      <c r="M25" s="249"/>
      <c r="N25" s="203"/>
      <c r="O25" s="298"/>
      <c r="P25" s="203"/>
      <c r="Q25" s="298"/>
      <c r="R25" s="55"/>
      <c r="S25" s="39"/>
      <c r="T25" s="39"/>
      <c r="U25" s="39"/>
      <c r="V25" s="39"/>
      <c r="W25" s="39"/>
      <c r="X25" s="39"/>
      <c r="Y25" s="221"/>
      <c r="Z25" s="212"/>
      <c r="AA25" s="391"/>
      <c r="AB25" s="406"/>
      <c r="AC25" s="98">
        <f>AA25+'2026.1'!AC25</f>
        <v>324368</v>
      </c>
      <c r="AD25" s="99">
        <f>AB25+'2026.1'!AD25</f>
        <v>2200</v>
      </c>
      <c r="AE25" s="5"/>
      <c r="AF25" s="5"/>
      <c r="AG25" s="9">
        <f t="shared" si="0"/>
        <v>0</v>
      </c>
      <c r="AH25" s="385"/>
      <c r="AI25" s="9">
        <f t="shared" si="1"/>
        <v>0</v>
      </c>
      <c r="AJ25" s="10">
        <f>AE25+'2026.1'!AJ25</f>
        <v>1</v>
      </c>
      <c r="AK25" s="334">
        <f>AF25+'2026.1'!AK25</f>
        <v>12</v>
      </c>
      <c r="AL25" s="9">
        <f>AG25+'2026.1'!AL25</f>
        <v>2400</v>
      </c>
      <c r="AM25" s="334">
        <f>AH25+'2026.1'!AM25</f>
        <v>27</v>
      </c>
      <c r="AN25" s="9">
        <f>AI25+'2026.1'!AN25</f>
        <v>10800</v>
      </c>
      <c r="AO25" s="3"/>
      <c r="AP25" s="11"/>
      <c r="AQ25" s="11">
        <f>AO25+'2026.1'!AQ25</f>
        <v>0</v>
      </c>
      <c r="AR25" s="11">
        <f>AP25+'2026.1'!AR25</f>
        <v>0</v>
      </c>
      <c r="AS25" s="4"/>
      <c r="AT25" s="11"/>
      <c r="AU25" s="11"/>
      <c r="AV25" s="11"/>
      <c r="AW25" s="11">
        <f>AS25+'2026.1'!AW25</f>
        <v>0</v>
      </c>
      <c r="AX25" s="11">
        <f>AT25+'2026.1'!AX25</f>
        <v>0</v>
      </c>
      <c r="AY25" s="11">
        <f>AU25+'2026.1'!AY25</f>
        <v>0</v>
      </c>
      <c r="AZ25" s="11">
        <f>AV25+'2026.1'!AZ25</f>
        <v>0</v>
      </c>
    </row>
    <row r="26" spans="1:52" s="1" customFormat="1">
      <c r="A26" s="526"/>
      <c r="B26" s="526"/>
      <c r="C26" s="16" t="s">
        <v>78</v>
      </c>
      <c r="D26" s="18"/>
      <c r="E26" s="19"/>
      <c r="F26" s="212"/>
      <c r="G26" s="257"/>
      <c r="H26" s="245"/>
      <c r="I26" s="241"/>
      <c r="J26" s="241"/>
      <c r="K26" s="241"/>
      <c r="L26" s="241"/>
      <c r="M26" s="249"/>
      <c r="N26" s="203"/>
      <c r="O26" s="298"/>
      <c r="P26" s="203"/>
      <c r="Q26" s="298"/>
      <c r="R26" s="55"/>
      <c r="S26" s="39"/>
      <c r="T26" s="39"/>
      <c r="U26" s="39"/>
      <c r="V26" s="39"/>
      <c r="W26" s="39"/>
      <c r="X26" s="39"/>
      <c r="Y26" s="221"/>
      <c r="Z26" s="212"/>
      <c r="AA26" s="391"/>
      <c r="AB26" s="406"/>
      <c r="AC26" s="98">
        <f>AA26+'2026.1'!AC26</f>
        <v>0</v>
      </c>
      <c r="AD26" s="99">
        <f>AB26+'2026.1'!AD26</f>
        <v>0</v>
      </c>
      <c r="AE26" s="5"/>
      <c r="AF26" s="5"/>
      <c r="AG26" s="9">
        <f t="shared" si="0"/>
        <v>0</v>
      </c>
      <c r="AH26" s="385"/>
      <c r="AI26" s="9">
        <f t="shared" si="1"/>
        <v>0</v>
      </c>
      <c r="AJ26" s="10">
        <f>AE26+'2026.1'!AJ26</f>
        <v>1</v>
      </c>
      <c r="AK26" s="334">
        <f>AF26+'2026.1'!AK26</f>
        <v>4</v>
      </c>
      <c r="AL26" s="9">
        <f>AG26+'2026.1'!AL26</f>
        <v>800</v>
      </c>
      <c r="AM26" s="334">
        <f>AH26+'2026.1'!AM26</f>
        <v>15</v>
      </c>
      <c r="AN26" s="9">
        <f>AI26+'2026.1'!AN26</f>
        <v>6000</v>
      </c>
      <c r="AO26" s="3"/>
      <c r="AP26" s="11"/>
      <c r="AQ26" s="11">
        <f>AO26+'2026.1'!AQ26</f>
        <v>0</v>
      </c>
      <c r="AR26" s="11">
        <f>AP26+'2026.1'!AR26</f>
        <v>0</v>
      </c>
      <c r="AS26" s="4"/>
      <c r="AT26" s="11"/>
      <c r="AU26" s="11"/>
      <c r="AV26" s="11"/>
      <c r="AW26" s="11">
        <f>AS26+'2026.1'!AW26</f>
        <v>2</v>
      </c>
      <c r="AX26" s="11">
        <f>AT26+'2026.1'!AX26</f>
        <v>120</v>
      </c>
      <c r="AY26" s="11">
        <f>AU26+'2026.1'!AY26</f>
        <v>543</v>
      </c>
      <c r="AZ26" s="11">
        <f>AV26+'2026.1'!AZ26</f>
        <v>6</v>
      </c>
    </row>
    <row r="27" spans="1:52" s="1" customFormat="1">
      <c r="A27" s="526"/>
      <c r="B27" s="526"/>
      <c r="C27" s="16" t="s">
        <v>79</v>
      </c>
      <c r="D27" s="18"/>
      <c r="E27" s="19"/>
      <c r="F27" s="212"/>
      <c r="G27" s="257"/>
      <c r="H27" s="245"/>
      <c r="I27" s="241"/>
      <c r="J27" s="241"/>
      <c r="K27" s="241"/>
      <c r="L27" s="241"/>
      <c r="M27" s="249"/>
      <c r="N27" s="203"/>
      <c r="O27" s="298"/>
      <c r="P27" s="203"/>
      <c r="Q27" s="298"/>
      <c r="R27" s="55"/>
      <c r="S27" s="39"/>
      <c r="T27" s="39"/>
      <c r="U27" s="39"/>
      <c r="V27" s="39"/>
      <c r="W27" s="39"/>
      <c r="X27" s="39"/>
      <c r="Y27" s="221"/>
      <c r="Z27" s="212"/>
      <c r="AA27" s="391"/>
      <c r="AB27" s="406"/>
      <c r="AC27" s="98">
        <f>AA27+'2026.1'!AC27</f>
        <v>0</v>
      </c>
      <c r="AD27" s="99">
        <f>AB27+'2026.1'!AD27</f>
        <v>0</v>
      </c>
      <c r="AE27" s="5"/>
      <c r="AF27" s="5"/>
      <c r="AG27" s="9">
        <f t="shared" si="0"/>
        <v>0</v>
      </c>
      <c r="AH27" s="385"/>
      <c r="AI27" s="9">
        <f t="shared" si="1"/>
        <v>0</v>
      </c>
      <c r="AJ27" s="10">
        <f>AE27+'2026.1'!AJ27</f>
        <v>3</v>
      </c>
      <c r="AK27" s="334">
        <f>AF27+'2026.1'!AK27</f>
        <v>42</v>
      </c>
      <c r="AL27" s="9">
        <f>AG27+'2026.1'!AL27</f>
        <v>8400</v>
      </c>
      <c r="AM27" s="334">
        <f>AH27+'2026.1'!AM27</f>
        <v>60</v>
      </c>
      <c r="AN27" s="9">
        <f>AI27+'2026.1'!AN27</f>
        <v>24000</v>
      </c>
      <c r="AO27" s="3"/>
      <c r="AP27" s="11"/>
      <c r="AQ27" s="11">
        <f>AO27+'2026.1'!AQ27</f>
        <v>0</v>
      </c>
      <c r="AR27" s="11">
        <f>AP27+'2026.1'!AR27</f>
        <v>0</v>
      </c>
      <c r="AS27" s="4"/>
      <c r="AT27" s="11"/>
      <c r="AU27" s="11"/>
      <c r="AV27" s="11"/>
      <c r="AW27" s="11">
        <f>AS27+'2026.1'!AW27</f>
        <v>0</v>
      </c>
      <c r="AX27" s="11">
        <f>AT27+'2026.1'!AX27</f>
        <v>0</v>
      </c>
      <c r="AY27" s="11">
        <f>AU27+'2026.1'!AY27</f>
        <v>0</v>
      </c>
      <c r="AZ27" s="11">
        <f>AV27+'2026.1'!AZ27</f>
        <v>0</v>
      </c>
    </row>
    <row r="28" spans="1:52" s="1" customFormat="1">
      <c r="A28" s="526"/>
      <c r="B28" s="527"/>
      <c r="C28" s="16" t="s">
        <v>80</v>
      </c>
      <c r="D28" s="18"/>
      <c r="E28" s="19"/>
      <c r="F28" s="212"/>
      <c r="G28" s="257"/>
      <c r="H28" s="245"/>
      <c r="I28" s="241"/>
      <c r="J28" s="241"/>
      <c r="K28" s="241"/>
      <c r="L28" s="241"/>
      <c r="M28" s="249"/>
      <c r="N28" s="203"/>
      <c r="O28" s="298"/>
      <c r="P28" s="203"/>
      <c r="Q28" s="298"/>
      <c r="R28" s="55"/>
      <c r="S28" s="39"/>
      <c r="T28" s="39"/>
      <c r="U28" s="39"/>
      <c r="V28" s="39"/>
      <c r="W28" s="39"/>
      <c r="X28" s="39"/>
      <c r="Y28" s="221"/>
      <c r="Z28" s="212"/>
      <c r="AA28" s="391"/>
      <c r="AB28" s="406"/>
      <c r="AC28" s="98">
        <f>AA28+'2026.1'!AC28</f>
        <v>282549</v>
      </c>
      <c r="AD28" s="99">
        <f>AB28+'2026.1'!AD28</f>
        <v>1900.0400808670142</v>
      </c>
      <c r="AE28" s="5"/>
      <c r="AF28" s="5"/>
      <c r="AG28" s="9">
        <f t="shared" si="0"/>
        <v>0</v>
      </c>
      <c r="AH28" s="385"/>
      <c r="AI28" s="9">
        <f t="shared" si="1"/>
        <v>0</v>
      </c>
      <c r="AJ28" s="10">
        <f>AE28+'2026.1'!AJ28</f>
        <v>0</v>
      </c>
      <c r="AK28" s="334">
        <f>AF28+'2026.1'!AK28</f>
        <v>0</v>
      </c>
      <c r="AL28" s="9">
        <f>AG28+'2026.1'!AL28</f>
        <v>0</v>
      </c>
      <c r="AM28" s="334">
        <f>AH28+'2026.1'!AM28</f>
        <v>0</v>
      </c>
      <c r="AN28" s="9">
        <f>AI28+'2026.1'!AN28</f>
        <v>0</v>
      </c>
      <c r="AO28" s="3"/>
      <c r="AP28" s="11"/>
      <c r="AQ28" s="11">
        <f>AO28+'2026.1'!AQ28</f>
        <v>0</v>
      </c>
      <c r="AR28" s="11">
        <f>AP28+'2026.1'!AR28</f>
        <v>0</v>
      </c>
      <c r="AS28" s="4"/>
      <c r="AT28" s="11"/>
      <c r="AU28" s="11"/>
      <c r="AV28" s="11"/>
      <c r="AW28" s="11">
        <f>AS28+'2026.1'!AW28</f>
        <v>1</v>
      </c>
      <c r="AX28" s="11">
        <f>AT28+'2026.1'!AX28</f>
        <v>50</v>
      </c>
      <c r="AY28" s="11">
        <f>AU28+'2026.1'!AY28</f>
        <v>324</v>
      </c>
      <c r="AZ28" s="11">
        <f>AV28+'2026.1'!AZ28</f>
        <v>3</v>
      </c>
    </row>
    <row r="29" spans="1:52" s="1" customFormat="1">
      <c r="A29" s="526"/>
      <c r="B29" s="528">
        <v>2</v>
      </c>
      <c r="C29" s="16" t="s">
        <v>81</v>
      </c>
      <c r="D29" s="18"/>
      <c r="E29" s="19"/>
      <c r="F29" s="212"/>
      <c r="G29" s="257"/>
      <c r="H29" s="245"/>
      <c r="I29" s="241"/>
      <c r="J29" s="241"/>
      <c r="K29" s="241"/>
      <c r="L29" s="241"/>
      <c r="M29" s="249"/>
      <c r="N29" s="203"/>
      <c r="O29" s="298"/>
      <c r="P29" s="203"/>
      <c r="Q29" s="298"/>
      <c r="R29" s="55"/>
      <c r="S29" s="39"/>
      <c r="T29" s="39"/>
      <c r="U29" s="39"/>
      <c r="V29" s="39"/>
      <c r="W29" s="39"/>
      <c r="X29" s="39"/>
      <c r="Y29" s="221"/>
      <c r="Z29" s="212"/>
      <c r="AA29" s="391"/>
      <c r="AB29" s="406"/>
      <c r="AC29" s="98">
        <f>AA29+'2026.1'!AC29</f>
        <v>0</v>
      </c>
      <c r="AD29" s="99">
        <f>AB29+'2026.1'!AD29</f>
        <v>0</v>
      </c>
      <c r="AE29" s="5"/>
      <c r="AF29" s="5"/>
      <c r="AG29" s="9">
        <f t="shared" si="0"/>
        <v>0</v>
      </c>
      <c r="AH29" s="385"/>
      <c r="AI29" s="9">
        <f t="shared" si="1"/>
        <v>0</v>
      </c>
      <c r="AJ29" s="10">
        <f>AE29+'2026.1'!AJ29</f>
        <v>1</v>
      </c>
      <c r="AK29" s="334">
        <f>AF29+'2026.1'!AK29</f>
        <v>0</v>
      </c>
      <c r="AL29" s="9">
        <f>AG29+'2026.1'!AL29</f>
        <v>0</v>
      </c>
      <c r="AM29" s="334">
        <f>AH29+'2026.1'!AM29</f>
        <v>15</v>
      </c>
      <c r="AN29" s="9">
        <f>AI29+'2026.1'!AN29</f>
        <v>6000</v>
      </c>
      <c r="AO29" s="3"/>
      <c r="AP29" s="11"/>
      <c r="AQ29" s="11">
        <f>AO29+'2026.1'!AQ29</f>
        <v>0</v>
      </c>
      <c r="AR29" s="11">
        <f>AP29+'2026.1'!AR29</f>
        <v>0</v>
      </c>
      <c r="AS29" s="4"/>
      <c r="AT29" s="11"/>
      <c r="AU29" s="11"/>
      <c r="AV29" s="11"/>
      <c r="AW29" s="11">
        <f>AS29+'2026.1'!AW29</f>
        <v>0</v>
      </c>
      <c r="AX29" s="11">
        <f>AT29+'2026.1'!AX29</f>
        <v>0</v>
      </c>
      <c r="AY29" s="11">
        <f>AU29+'2026.1'!AY29</f>
        <v>0</v>
      </c>
      <c r="AZ29" s="11">
        <f>AV29+'2026.1'!AZ29</f>
        <v>0</v>
      </c>
    </row>
    <row r="30" spans="1:52" s="1" customFormat="1">
      <c r="A30" s="526"/>
      <c r="B30" s="528"/>
      <c r="C30" s="16" t="s">
        <v>82</v>
      </c>
      <c r="D30" s="18"/>
      <c r="E30" s="19"/>
      <c r="F30" s="212"/>
      <c r="G30" s="257"/>
      <c r="H30" s="245"/>
      <c r="I30" s="241"/>
      <c r="J30" s="241"/>
      <c r="K30" s="241"/>
      <c r="L30" s="241"/>
      <c r="M30" s="249"/>
      <c r="N30" s="203"/>
      <c r="O30" s="298"/>
      <c r="P30" s="203"/>
      <c r="Q30" s="298"/>
      <c r="R30" s="55"/>
      <c r="S30" s="39"/>
      <c r="T30" s="39"/>
      <c r="U30" s="39"/>
      <c r="V30" s="39"/>
      <c r="W30" s="39"/>
      <c r="X30" s="39"/>
      <c r="Y30" s="221"/>
      <c r="Z30" s="212"/>
      <c r="AA30" s="396"/>
      <c r="AB30" s="406"/>
      <c r="AC30" s="98">
        <f>AA30+'2026.1'!AC30</f>
        <v>1414396</v>
      </c>
      <c r="AD30" s="99">
        <f>AB30+'2026.1'!AD30</f>
        <v>9720.5372238516684</v>
      </c>
      <c r="AE30" s="5"/>
      <c r="AF30" s="5"/>
      <c r="AG30" s="9">
        <f t="shared" si="0"/>
        <v>0</v>
      </c>
      <c r="AH30" s="385"/>
      <c r="AI30" s="9">
        <f t="shared" si="1"/>
        <v>0</v>
      </c>
      <c r="AJ30" s="10">
        <f>AE30+'2026.1'!AJ30</f>
        <v>6</v>
      </c>
      <c r="AK30" s="334">
        <f>AF30+'2026.1'!AK30</f>
        <v>0</v>
      </c>
      <c r="AL30" s="9">
        <f>AG30+'2026.1'!AL30</f>
        <v>0</v>
      </c>
      <c r="AM30" s="334">
        <f>AH30+'2026.1'!AM30</f>
        <v>223</v>
      </c>
      <c r="AN30" s="9">
        <f>AI30+'2026.1'!AN30</f>
        <v>89200</v>
      </c>
      <c r="AO30" s="3"/>
      <c r="AP30" s="11"/>
      <c r="AQ30" s="11">
        <f>AO30+'2026.1'!AQ30</f>
        <v>14</v>
      </c>
      <c r="AR30" s="11">
        <f>AP30+'2026.1'!AR30</f>
        <v>0</v>
      </c>
      <c r="AS30" s="4"/>
      <c r="AT30" s="11"/>
      <c r="AU30" s="11"/>
      <c r="AV30" s="11"/>
      <c r="AW30" s="11">
        <f>AS30+'2026.1'!AW30</f>
        <v>2</v>
      </c>
      <c r="AX30" s="11">
        <f>AT30+'2026.1'!AX30</f>
        <v>990</v>
      </c>
      <c r="AY30" s="11">
        <f>AU30+'2026.1'!AY30</f>
        <v>82</v>
      </c>
      <c r="AZ30" s="11">
        <f>AV30+'2026.1'!AZ30</f>
        <v>31</v>
      </c>
    </row>
    <row r="31" spans="1:52" s="1" customFormat="1">
      <c r="A31" s="526"/>
      <c r="B31" s="528"/>
      <c r="C31" s="16" t="s">
        <v>83</v>
      </c>
      <c r="D31" s="18"/>
      <c r="E31" s="19"/>
      <c r="F31" s="212"/>
      <c r="G31" s="257"/>
      <c r="H31" s="245"/>
      <c r="I31" s="241"/>
      <c r="J31" s="241"/>
      <c r="K31" s="241"/>
      <c r="L31" s="241"/>
      <c r="M31" s="249"/>
      <c r="N31" s="203"/>
      <c r="O31" s="298"/>
      <c r="P31" s="203"/>
      <c r="Q31" s="298"/>
      <c r="R31" s="55"/>
      <c r="S31" s="39"/>
      <c r="T31" s="39"/>
      <c r="U31" s="39"/>
      <c r="V31" s="39"/>
      <c r="W31" s="39"/>
      <c r="X31" s="39"/>
      <c r="Y31" s="221"/>
      <c r="Z31" s="212"/>
      <c r="AA31" s="391"/>
      <c r="AB31" s="406"/>
      <c r="AC31" s="98">
        <f>AA31+'2026.1'!AC31</f>
        <v>1011105</v>
      </c>
      <c r="AD31" s="99">
        <f>AB31+'2026.1'!AD31</f>
        <v>7000.0175155343059</v>
      </c>
      <c r="AE31" s="5"/>
      <c r="AF31" s="5"/>
      <c r="AG31" s="9">
        <f t="shared" si="0"/>
        <v>0</v>
      </c>
      <c r="AH31" s="385"/>
      <c r="AI31" s="9">
        <f t="shared" si="1"/>
        <v>0</v>
      </c>
      <c r="AJ31" s="10">
        <f>AE31+'2026.1'!AJ31</f>
        <v>2</v>
      </c>
      <c r="AK31" s="334">
        <f>AF31+'2026.1'!AK31</f>
        <v>1</v>
      </c>
      <c r="AL31" s="9">
        <f>AG31+'2026.1'!AL31</f>
        <v>200</v>
      </c>
      <c r="AM31" s="334">
        <f>AH31+'2026.1'!AM31</f>
        <v>109</v>
      </c>
      <c r="AN31" s="9">
        <f>AI31+'2026.1'!AN31</f>
        <v>43600</v>
      </c>
      <c r="AO31" s="3"/>
      <c r="AP31" s="11"/>
      <c r="AQ31" s="11">
        <f>AO31+'2026.1'!AQ31</f>
        <v>0</v>
      </c>
      <c r="AR31" s="11">
        <f>AP31+'2026.1'!AR31</f>
        <v>0</v>
      </c>
      <c r="AS31" s="4"/>
      <c r="AT31" s="11"/>
      <c r="AU31" s="11"/>
      <c r="AV31" s="11"/>
      <c r="AW31" s="11">
        <f>AS31+'2026.1'!AW31</f>
        <v>0</v>
      </c>
      <c r="AX31" s="11">
        <f>AT31+'2026.1'!AX31</f>
        <v>0</v>
      </c>
      <c r="AY31" s="11">
        <f>AU31+'2026.1'!AY31</f>
        <v>0</v>
      </c>
      <c r="AZ31" s="11">
        <f>AV31+'2026.1'!AZ31</f>
        <v>0</v>
      </c>
    </row>
    <row r="32" spans="1:52" s="1" customFormat="1">
      <c r="A32" s="526"/>
      <c r="B32" s="528"/>
      <c r="C32" s="16" t="s">
        <v>84</v>
      </c>
      <c r="D32" s="18"/>
      <c r="E32" s="19"/>
      <c r="F32" s="212"/>
      <c r="G32" s="257"/>
      <c r="H32" s="245"/>
      <c r="I32" s="241"/>
      <c r="J32" s="241"/>
      <c r="K32" s="241"/>
      <c r="L32" s="241"/>
      <c r="M32" s="249"/>
      <c r="N32" s="203"/>
      <c r="O32" s="298"/>
      <c r="P32" s="203"/>
      <c r="Q32" s="298"/>
      <c r="R32" s="55"/>
      <c r="S32" s="39"/>
      <c r="T32" s="39"/>
      <c r="U32" s="39"/>
      <c r="V32" s="39"/>
      <c r="W32" s="39"/>
      <c r="X32" s="39"/>
      <c r="Y32" s="221"/>
      <c r="Z32" s="212"/>
      <c r="AA32" s="391"/>
      <c r="AB32" s="393"/>
      <c r="AC32" s="98">
        <f>AA32+'2026.1'!AC32</f>
        <v>0</v>
      </c>
      <c r="AD32" s="99">
        <f>AB32+'2026.1'!AD32</f>
        <v>0</v>
      </c>
      <c r="AE32" s="5"/>
      <c r="AF32" s="5"/>
      <c r="AG32" s="9">
        <f t="shared" si="0"/>
        <v>0</v>
      </c>
      <c r="AH32" s="385"/>
      <c r="AI32" s="9">
        <f t="shared" si="1"/>
        <v>0</v>
      </c>
      <c r="AJ32" s="10">
        <f>AE32+'2026.1'!AJ32</f>
        <v>3</v>
      </c>
      <c r="AK32" s="334">
        <f>AF32+'2026.1'!AK32</f>
        <v>0</v>
      </c>
      <c r="AL32" s="9">
        <f>AG32+'2026.1'!AL32</f>
        <v>0</v>
      </c>
      <c r="AM32" s="334">
        <f>AH32+'2026.1'!AM32</f>
        <v>128</v>
      </c>
      <c r="AN32" s="9">
        <f>AI32+'2026.1'!AN32</f>
        <v>51200</v>
      </c>
      <c r="AO32" s="3"/>
      <c r="AP32" s="11"/>
      <c r="AQ32" s="11">
        <f>AO32+'2026.1'!AQ32</f>
        <v>0</v>
      </c>
      <c r="AR32" s="11">
        <f>AP32+'2026.1'!AR32</f>
        <v>0</v>
      </c>
      <c r="AS32" s="4"/>
      <c r="AT32" s="11"/>
      <c r="AU32" s="11"/>
      <c r="AV32" s="11"/>
      <c r="AW32" s="11">
        <f>AS32+'2026.1'!AW32</f>
        <v>1</v>
      </c>
      <c r="AX32" s="11">
        <f>AT32+'2026.1'!AX32</f>
        <v>480</v>
      </c>
      <c r="AY32" s="11">
        <f>AU32+'2026.1'!AY32</f>
        <v>16</v>
      </c>
      <c r="AZ32" s="11">
        <f>AV32+'2026.1'!AZ32</f>
        <v>16</v>
      </c>
    </row>
    <row r="33" spans="1:54" s="1" customFormat="1">
      <c r="A33" s="526"/>
      <c r="B33" s="528"/>
      <c r="C33" s="16" t="s">
        <v>85</v>
      </c>
      <c r="D33" s="18"/>
      <c r="E33" s="19"/>
      <c r="F33" s="212"/>
      <c r="G33" s="257"/>
      <c r="H33" s="245"/>
      <c r="I33" s="241"/>
      <c r="J33" s="241"/>
      <c r="K33" s="241"/>
      <c r="L33" s="241"/>
      <c r="M33" s="249"/>
      <c r="N33" s="203"/>
      <c r="O33" s="298"/>
      <c r="P33" s="203"/>
      <c r="Q33" s="298"/>
      <c r="R33" s="55"/>
      <c r="S33" s="39"/>
      <c r="T33" s="39"/>
      <c r="U33" s="39"/>
      <c r="V33" s="39"/>
      <c r="W33" s="39"/>
      <c r="X33" s="39"/>
      <c r="Y33" s="221"/>
      <c r="Z33" s="212"/>
      <c r="AA33" s="391"/>
      <c r="AB33" s="393"/>
      <c r="AC33" s="98">
        <f>AA33+'2026.1'!AC33</f>
        <v>149368</v>
      </c>
      <c r="AD33" s="99">
        <f>AB33+'2026.1'!AD33</f>
        <v>1000.0030796517102</v>
      </c>
      <c r="AE33" s="5"/>
      <c r="AF33" s="5"/>
      <c r="AG33" s="9">
        <f t="shared" si="0"/>
        <v>0</v>
      </c>
      <c r="AH33" s="385"/>
      <c r="AI33" s="9">
        <f t="shared" si="1"/>
        <v>0</v>
      </c>
      <c r="AJ33" s="10">
        <f>AE33+'2026.1'!AJ33</f>
        <v>3</v>
      </c>
      <c r="AK33" s="334">
        <f>AF33+'2026.1'!AK33</f>
        <v>8</v>
      </c>
      <c r="AL33" s="9">
        <f>AG33+'2026.1'!AL33</f>
        <v>1600</v>
      </c>
      <c r="AM33" s="334">
        <f>AH33+'2026.1'!AM33</f>
        <v>158</v>
      </c>
      <c r="AN33" s="9">
        <f>AI33+'2026.1'!AN33</f>
        <v>63200</v>
      </c>
      <c r="AO33" s="3"/>
      <c r="AP33" s="11"/>
      <c r="AQ33" s="11">
        <f>AO33+'2026.1'!AQ33</f>
        <v>39</v>
      </c>
      <c r="AR33" s="11">
        <f>AP33+'2026.1'!AR33</f>
        <v>0</v>
      </c>
      <c r="AS33" s="4"/>
      <c r="AT33" s="11"/>
      <c r="AU33" s="11"/>
      <c r="AV33" s="11"/>
      <c r="AW33" s="11">
        <f>AS33+'2026.1'!AW33</f>
        <v>2</v>
      </c>
      <c r="AX33" s="11">
        <f>AT33+'2026.1'!AX33</f>
        <v>485</v>
      </c>
      <c r="AY33" s="11">
        <f>AU33+'2026.1'!AY33</f>
        <v>595</v>
      </c>
      <c r="AZ33" s="11">
        <f>AV33+'2026.1'!AZ33</f>
        <v>23</v>
      </c>
    </row>
    <row r="34" spans="1:54" s="1" customFormat="1">
      <c r="A34" s="527"/>
      <c r="B34" s="528"/>
      <c r="C34" s="16" t="s">
        <v>86</v>
      </c>
      <c r="D34" s="18"/>
      <c r="E34" s="19"/>
      <c r="F34" s="212"/>
      <c r="G34" s="257"/>
      <c r="H34" s="245"/>
      <c r="I34" s="241"/>
      <c r="J34" s="241"/>
      <c r="K34" s="241"/>
      <c r="L34" s="241"/>
      <c r="M34" s="249"/>
      <c r="N34" s="203"/>
      <c r="O34" s="298"/>
      <c r="P34" s="203"/>
      <c r="Q34" s="298"/>
      <c r="R34" s="55"/>
      <c r="S34" s="39"/>
      <c r="T34" s="39"/>
      <c r="U34" s="39"/>
      <c r="V34" s="39"/>
      <c r="W34" s="39"/>
      <c r="X34" s="39"/>
      <c r="Y34" s="221"/>
      <c r="Z34" s="212"/>
      <c r="AA34" s="391"/>
      <c r="AB34" s="393"/>
      <c r="AC34" s="98">
        <f>AA34+'2026.1'!AC34</f>
        <v>0</v>
      </c>
      <c r="AD34" s="99">
        <f>AB34+'2026.1'!AD34</f>
        <v>0</v>
      </c>
      <c r="AE34" s="5"/>
      <c r="AF34" s="8"/>
      <c r="AG34" s="9">
        <f t="shared" si="0"/>
        <v>0</v>
      </c>
      <c r="AH34" s="386"/>
      <c r="AI34" s="9">
        <f t="shared" si="1"/>
        <v>0</v>
      </c>
      <c r="AJ34" s="10">
        <f>AE34+'2026.1'!AJ34</f>
        <v>1</v>
      </c>
      <c r="AK34" s="334">
        <f>AF34+'2026.1'!AK34</f>
        <v>0</v>
      </c>
      <c r="AL34" s="9">
        <f>AG34+'2026.1'!AL34</f>
        <v>0</v>
      </c>
      <c r="AM34" s="334">
        <f>AH34+'2026.1'!AM34</f>
        <v>32</v>
      </c>
      <c r="AN34" s="9">
        <f>AI34+'2026.1'!AN34</f>
        <v>12800</v>
      </c>
      <c r="AO34" s="3"/>
      <c r="AP34" s="11"/>
      <c r="AQ34" s="11">
        <f>AO34+'2026.1'!AQ34</f>
        <v>1</v>
      </c>
      <c r="AR34" s="11">
        <f>AP34+'2026.1'!AR34</f>
        <v>0</v>
      </c>
      <c r="AS34" s="4"/>
      <c r="AT34" s="11"/>
      <c r="AU34" s="11"/>
      <c r="AV34" s="11"/>
      <c r="AW34" s="11">
        <f>AS34+'2026.1'!AW34</f>
        <v>3</v>
      </c>
      <c r="AX34" s="11">
        <f>AT34+'2026.1'!AX34</f>
        <v>580</v>
      </c>
      <c r="AY34" s="11">
        <f>AU34+'2026.1'!AY34</f>
        <v>163</v>
      </c>
      <c r="AZ34" s="11">
        <f>AV34+'2026.1'!AZ34</f>
        <v>23</v>
      </c>
    </row>
    <row r="35" spans="1:54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2">
        <f t="shared" ref="G35:Q35" si="7">SUM(G22:G34)</f>
        <v>0</v>
      </c>
      <c r="H35" s="269">
        <f t="shared" si="7"/>
        <v>0</v>
      </c>
      <c r="I35" s="280">
        <f t="shared" si="7"/>
        <v>0</v>
      </c>
      <c r="J35" s="280">
        <f t="shared" si="7"/>
        <v>0</v>
      </c>
      <c r="K35" s="280">
        <f t="shared" si="7"/>
        <v>0</v>
      </c>
      <c r="L35" s="280">
        <f t="shared" si="7"/>
        <v>0</v>
      </c>
      <c r="M35" s="275">
        <f t="shared" si="7"/>
        <v>0</v>
      </c>
      <c r="N35" s="208">
        <f t="shared" si="7"/>
        <v>0</v>
      </c>
      <c r="O35" s="305">
        <f t="shared" si="7"/>
        <v>0</v>
      </c>
      <c r="P35" s="204">
        <f t="shared" si="7"/>
        <v>0</v>
      </c>
      <c r="Q35" s="299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7">
        <f>SUM(AA22:AA34)</f>
        <v>0</v>
      </c>
      <c r="AB35" s="407">
        <f>SUM(AB22:AB34)</f>
        <v>0</v>
      </c>
      <c r="AC35" s="115">
        <f>SUM(AC22:AC34)</f>
        <v>8759049</v>
      </c>
      <c r="AD35" s="116">
        <f>SUM(AD22:AD34)</f>
        <v>59599.020238868325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24</v>
      </c>
      <c r="AK35" s="335">
        <f>SUM(AK22:AK34)</f>
        <v>85</v>
      </c>
      <c r="AL35" s="109">
        <f>SUM(AL22:AL34)</f>
        <v>17000</v>
      </c>
      <c r="AM35" s="335">
        <f>SUM(AM22:AM34)</f>
        <v>912</v>
      </c>
      <c r="AN35" s="109">
        <f>SUM(AN22:AN34)</f>
        <v>364800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15</v>
      </c>
      <c r="AX35" s="112">
        <f t="shared" ref="AX35:AZ35" si="13">SUM(AX22:AX34)</f>
        <v>3345</v>
      </c>
      <c r="AY35" s="112">
        <f t="shared" si="13"/>
        <v>2270</v>
      </c>
      <c r="AZ35" s="112">
        <f t="shared" si="13"/>
        <v>116</v>
      </c>
    </row>
    <row r="36" spans="1:54" s="1" customFormat="1">
      <c r="A36" s="525">
        <v>3</v>
      </c>
      <c r="B36" s="525">
        <v>1</v>
      </c>
      <c r="C36" s="16" t="s">
        <v>87</v>
      </c>
      <c r="D36" s="18"/>
      <c r="E36" s="19"/>
      <c r="F36" s="212"/>
      <c r="G36" s="257"/>
      <c r="H36" s="245"/>
      <c r="I36" s="241"/>
      <c r="J36" s="241"/>
      <c r="K36" s="241"/>
      <c r="L36" s="241"/>
      <c r="M36" s="249"/>
      <c r="N36" s="203"/>
      <c r="O36" s="298"/>
      <c r="P36" s="203"/>
      <c r="Q36" s="298"/>
      <c r="R36" s="55"/>
      <c r="S36" s="39"/>
      <c r="T36" s="39"/>
      <c r="U36" s="39"/>
      <c r="V36" s="39"/>
      <c r="W36" s="39"/>
      <c r="X36" s="39"/>
      <c r="Y36" s="221"/>
      <c r="Z36" s="212"/>
      <c r="AA36" s="391"/>
      <c r="AB36" s="393"/>
      <c r="AC36" s="98">
        <f>AA36+'2026.1'!AC36</f>
        <v>0</v>
      </c>
      <c r="AD36" s="99">
        <f>AB36+'2026.1'!AD36</f>
        <v>0</v>
      </c>
      <c r="AE36" s="5"/>
      <c r="AF36" s="2"/>
      <c r="AG36" s="9">
        <f t="shared" si="0"/>
        <v>0</v>
      </c>
      <c r="AH36" s="384"/>
      <c r="AI36" s="9">
        <f t="shared" si="1"/>
        <v>0</v>
      </c>
      <c r="AJ36" s="10">
        <f>AE36+'2026.1'!AJ36</f>
        <v>1</v>
      </c>
      <c r="AK36" s="334">
        <f>AF36+'2026.1'!AK36</f>
        <v>0</v>
      </c>
      <c r="AL36" s="9">
        <f>AG36+'2026.1'!AL36</f>
        <v>0</v>
      </c>
      <c r="AM36" s="334">
        <f>AH36+'2026.1'!AM36</f>
        <v>47</v>
      </c>
      <c r="AN36" s="9">
        <f>AI36+'2026.1'!AN36</f>
        <v>18800</v>
      </c>
      <c r="AO36" s="3"/>
      <c r="AP36" s="11"/>
      <c r="AQ36" s="11">
        <f>AO36+'2026.1'!AQ36</f>
        <v>2</v>
      </c>
      <c r="AR36" s="11">
        <f>AP36+'2026.1'!AR36</f>
        <v>0</v>
      </c>
      <c r="AS36" s="4"/>
      <c r="AT36" s="11"/>
      <c r="AU36" s="11"/>
      <c r="AV36" s="11"/>
      <c r="AW36" s="11">
        <f>AS36+'2026.1'!AW36</f>
        <v>3</v>
      </c>
      <c r="AX36" s="11">
        <f>AT36+'2026.1'!AX36</f>
        <v>195</v>
      </c>
      <c r="AY36" s="11">
        <f>AU36+'2026.1'!AY36</f>
        <v>757</v>
      </c>
      <c r="AZ36" s="11">
        <f>AV36+'2026.1'!AZ36</f>
        <v>20</v>
      </c>
    </row>
    <row r="37" spans="1:54" s="1" customFormat="1">
      <c r="A37" s="526"/>
      <c r="B37" s="526"/>
      <c r="C37" s="16" t="s">
        <v>88</v>
      </c>
      <c r="D37" s="18"/>
      <c r="E37" s="19"/>
      <c r="F37" s="212"/>
      <c r="G37" s="257"/>
      <c r="H37" s="245"/>
      <c r="I37" s="241"/>
      <c r="J37" s="241"/>
      <c r="K37" s="241"/>
      <c r="L37" s="241"/>
      <c r="M37" s="249"/>
      <c r="N37" s="203"/>
      <c r="O37" s="298"/>
      <c r="P37" s="203"/>
      <c r="Q37" s="298"/>
      <c r="R37" s="55"/>
      <c r="S37" s="39"/>
      <c r="T37" s="39"/>
      <c r="U37" s="39"/>
      <c r="V37" s="39"/>
      <c r="W37" s="39"/>
      <c r="X37" s="39"/>
      <c r="Y37" s="221"/>
      <c r="Z37" s="212"/>
      <c r="AA37" s="391"/>
      <c r="AB37" s="393"/>
      <c r="AC37" s="98">
        <f>AA37+'2026.1'!AC37</f>
        <v>0</v>
      </c>
      <c r="AD37" s="99">
        <f>AB37+'2026.1'!AD37</f>
        <v>0</v>
      </c>
      <c r="AE37" s="5"/>
      <c r="AF37" s="5"/>
      <c r="AG37" s="9">
        <f t="shared" ref="AG37:AG69" si="14">AF37*$AG$5</f>
        <v>0</v>
      </c>
      <c r="AH37" s="385"/>
      <c r="AI37" s="9">
        <f t="shared" ref="AI37:AI69" si="15">AH37*$AI$5</f>
        <v>0</v>
      </c>
      <c r="AJ37" s="10">
        <f>AE37+'2026.1'!AJ37</f>
        <v>1</v>
      </c>
      <c r="AK37" s="334">
        <f>AF37+'2026.1'!AK37</f>
        <v>0</v>
      </c>
      <c r="AL37" s="9">
        <f>AG37+'2026.1'!AL37</f>
        <v>0</v>
      </c>
      <c r="AM37" s="334">
        <f>AH37+'2026.1'!AM37</f>
        <v>14</v>
      </c>
      <c r="AN37" s="9">
        <f>AI37+'2026.1'!AN37</f>
        <v>5600</v>
      </c>
      <c r="AO37" s="3"/>
      <c r="AP37" s="11"/>
      <c r="AQ37" s="11">
        <f>AO37+'2026.1'!AQ37</f>
        <v>0</v>
      </c>
      <c r="AR37" s="11">
        <f>AP37+'2026.1'!AR37</f>
        <v>0</v>
      </c>
      <c r="AS37" s="4"/>
      <c r="AT37" s="11"/>
      <c r="AU37" s="11"/>
      <c r="AV37" s="11"/>
      <c r="AW37" s="11">
        <f>AS37+'2026.1'!AW37</f>
        <v>1</v>
      </c>
      <c r="AX37" s="11">
        <f>AT37+'2026.1'!AX37</f>
        <v>90</v>
      </c>
      <c r="AY37" s="11">
        <f>AU37+'2026.1'!AY37</f>
        <v>18</v>
      </c>
      <c r="AZ37" s="11">
        <f>AV37+'2026.1'!AZ37</f>
        <v>5</v>
      </c>
    </row>
    <row r="38" spans="1:54" s="1" customFormat="1">
      <c r="A38" s="526"/>
      <c r="B38" s="526"/>
      <c r="C38" s="16" t="s">
        <v>89</v>
      </c>
      <c r="D38" s="18"/>
      <c r="E38" s="19"/>
      <c r="F38" s="212"/>
      <c r="G38" s="257"/>
      <c r="H38" s="245"/>
      <c r="I38" s="241"/>
      <c r="J38" s="241"/>
      <c r="K38" s="241"/>
      <c r="L38" s="241"/>
      <c r="M38" s="249"/>
      <c r="N38" s="203"/>
      <c r="O38" s="298"/>
      <c r="P38" s="203"/>
      <c r="Q38" s="298"/>
      <c r="R38" s="55"/>
      <c r="S38" s="39"/>
      <c r="T38" s="39"/>
      <c r="U38" s="39"/>
      <c r="V38" s="39"/>
      <c r="W38" s="39"/>
      <c r="X38" s="39"/>
      <c r="Y38" s="221"/>
      <c r="Z38" s="212"/>
      <c r="AA38" s="391"/>
      <c r="AB38" s="393"/>
      <c r="AC38" s="98">
        <f>AA38+'2026.1'!AC38</f>
        <v>0</v>
      </c>
      <c r="AD38" s="99">
        <f>AB38+'2026.1'!AD38</f>
        <v>0</v>
      </c>
      <c r="AE38" s="5"/>
      <c r="AF38" s="5"/>
      <c r="AG38" s="9">
        <f t="shared" si="14"/>
        <v>0</v>
      </c>
      <c r="AH38" s="385"/>
      <c r="AI38" s="9">
        <f t="shared" si="15"/>
        <v>0</v>
      </c>
      <c r="AJ38" s="10">
        <f>AE38+'2026.1'!AJ38</f>
        <v>1</v>
      </c>
      <c r="AK38" s="334">
        <f>AF38+'2026.1'!AK38</f>
        <v>0</v>
      </c>
      <c r="AL38" s="9">
        <f>AG38+'2026.1'!AL38</f>
        <v>0</v>
      </c>
      <c r="AM38" s="334">
        <f>AH38+'2026.1'!AM38</f>
        <v>37</v>
      </c>
      <c r="AN38" s="9">
        <f>AI38+'2026.1'!AN38</f>
        <v>14800</v>
      </c>
      <c r="AO38" s="3"/>
      <c r="AP38" s="11"/>
      <c r="AQ38" s="11">
        <f>AO38+'2026.1'!AQ38</f>
        <v>0</v>
      </c>
      <c r="AR38" s="11">
        <f>AP38+'2026.1'!AR38</f>
        <v>0</v>
      </c>
      <c r="AS38" s="4"/>
      <c r="AT38" s="11"/>
      <c r="AU38" s="11"/>
      <c r="AV38" s="11"/>
      <c r="AW38" s="11">
        <f>AS38+'2026.1'!AW38</f>
        <v>0</v>
      </c>
      <c r="AX38" s="11">
        <f>AT38+'2026.1'!AX38</f>
        <v>0</v>
      </c>
      <c r="AY38" s="11">
        <f>AU38+'2026.1'!AY38</f>
        <v>0</v>
      </c>
      <c r="AZ38" s="11">
        <f>AV38+'2026.1'!AZ38</f>
        <v>0</v>
      </c>
    </row>
    <row r="39" spans="1:54" s="1" customFormat="1">
      <c r="A39" s="526"/>
      <c r="B39" s="526"/>
      <c r="C39" s="16" t="s">
        <v>90</v>
      </c>
      <c r="D39" s="18"/>
      <c r="E39" s="19"/>
      <c r="F39" s="212"/>
      <c r="G39" s="257"/>
      <c r="H39" s="245"/>
      <c r="I39" s="241"/>
      <c r="J39" s="241"/>
      <c r="K39" s="241"/>
      <c r="L39" s="241"/>
      <c r="M39" s="249"/>
      <c r="N39" s="203"/>
      <c r="O39" s="298"/>
      <c r="P39" s="203"/>
      <c r="Q39" s="298"/>
      <c r="R39" s="55"/>
      <c r="S39" s="39"/>
      <c r="T39" s="39"/>
      <c r="U39" s="39"/>
      <c r="V39" s="39"/>
      <c r="W39" s="39"/>
      <c r="X39" s="39"/>
      <c r="Y39" s="221"/>
      <c r="Z39" s="212"/>
      <c r="AA39" s="391"/>
      <c r="AB39" s="393"/>
      <c r="AC39" s="98">
        <f>AA39+'2026.1'!AC39</f>
        <v>147438</v>
      </c>
      <c r="AD39" s="99">
        <f>AB39+'2026.1'!AD39</f>
        <v>999.99735413280825</v>
      </c>
      <c r="AE39" s="5"/>
      <c r="AF39" s="5"/>
      <c r="AG39" s="9">
        <f t="shared" si="14"/>
        <v>0</v>
      </c>
      <c r="AH39" s="385"/>
      <c r="AI39" s="9">
        <f t="shared" si="15"/>
        <v>0</v>
      </c>
      <c r="AJ39" s="10">
        <f>AE39+'2026.1'!AJ39</f>
        <v>4</v>
      </c>
      <c r="AK39" s="334">
        <f>AF39+'2026.1'!AK39</f>
        <v>0</v>
      </c>
      <c r="AL39" s="9">
        <f>AG39+'2026.1'!AL39</f>
        <v>0</v>
      </c>
      <c r="AM39" s="334">
        <f>AH39+'2026.1'!AM39</f>
        <v>191</v>
      </c>
      <c r="AN39" s="9">
        <f>AI39+'2026.1'!AN39</f>
        <v>76400</v>
      </c>
      <c r="AO39" s="3"/>
      <c r="AP39" s="11"/>
      <c r="AQ39" s="11">
        <f>AO39+'2026.1'!AQ39</f>
        <v>0</v>
      </c>
      <c r="AR39" s="11">
        <f>AP39+'2026.1'!AR39</f>
        <v>0</v>
      </c>
      <c r="AS39" s="4"/>
      <c r="AT39" s="11"/>
      <c r="AU39" s="11"/>
      <c r="AV39" s="11"/>
      <c r="AW39" s="11">
        <f>AS39+'2026.1'!AW39</f>
        <v>0</v>
      </c>
      <c r="AX39" s="11">
        <f>AT39+'2026.1'!AX39</f>
        <v>0</v>
      </c>
      <c r="AY39" s="11">
        <f>AU39+'2026.1'!AY39</f>
        <v>0</v>
      </c>
      <c r="AZ39" s="11">
        <f>AV39+'2026.1'!AZ39</f>
        <v>0</v>
      </c>
    </row>
    <row r="40" spans="1:54" s="1" customFormat="1">
      <c r="A40" s="526"/>
      <c r="B40" s="526"/>
      <c r="C40" s="16" t="s">
        <v>91</v>
      </c>
      <c r="D40" s="18"/>
      <c r="E40" s="19"/>
      <c r="F40" s="212"/>
      <c r="G40" s="257"/>
      <c r="H40" s="245"/>
      <c r="I40" s="241"/>
      <c r="J40" s="241"/>
      <c r="K40" s="241"/>
      <c r="L40" s="241"/>
      <c r="M40" s="249"/>
      <c r="N40" s="203"/>
      <c r="O40" s="298"/>
      <c r="P40" s="203"/>
      <c r="Q40" s="298"/>
      <c r="R40" s="55"/>
      <c r="S40" s="39"/>
      <c r="T40" s="39"/>
      <c r="U40" s="39"/>
      <c r="V40" s="39"/>
      <c r="W40" s="39"/>
      <c r="X40" s="39"/>
      <c r="Y40" s="221"/>
      <c r="Z40" s="212"/>
      <c r="AA40" s="391"/>
      <c r="AB40" s="393"/>
      <c r="AC40" s="98">
        <f>AA40+'2026.1'!AC40</f>
        <v>148707</v>
      </c>
      <c r="AD40" s="99">
        <f>AB40+'2026.1'!AD40</f>
        <v>1000.0009212755701</v>
      </c>
      <c r="AE40" s="5"/>
      <c r="AF40" s="5"/>
      <c r="AG40" s="9">
        <f t="shared" si="14"/>
        <v>0</v>
      </c>
      <c r="AH40" s="385"/>
      <c r="AI40" s="9">
        <f t="shared" si="15"/>
        <v>0</v>
      </c>
      <c r="AJ40" s="10">
        <f>AE40+'2026.1'!AJ40</f>
        <v>1</v>
      </c>
      <c r="AK40" s="334">
        <f>AF40+'2026.1'!AK40</f>
        <v>0</v>
      </c>
      <c r="AL40" s="9">
        <f>AG40+'2026.1'!AL40</f>
        <v>0</v>
      </c>
      <c r="AM40" s="334">
        <f>AH40+'2026.1'!AM40</f>
        <v>64</v>
      </c>
      <c r="AN40" s="9">
        <f>AI40+'2026.1'!AN40</f>
        <v>25600</v>
      </c>
      <c r="AO40" s="3"/>
      <c r="AP40" s="11"/>
      <c r="AQ40" s="11">
        <f>AO40+'2026.1'!AQ40</f>
        <v>0</v>
      </c>
      <c r="AR40" s="11">
        <f>AP40+'2026.1'!AR40</f>
        <v>0</v>
      </c>
      <c r="AS40" s="4"/>
      <c r="AT40" s="11"/>
      <c r="AU40" s="11"/>
      <c r="AV40" s="11"/>
      <c r="AW40" s="11">
        <f>AS40+'2026.1'!AW40</f>
        <v>1</v>
      </c>
      <c r="AX40" s="11">
        <f>AT40+'2026.1'!AX40</f>
        <v>50</v>
      </c>
      <c r="AY40" s="11">
        <f>AU40+'2026.1'!AY40</f>
        <v>69</v>
      </c>
      <c r="AZ40" s="11">
        <f>AV40+'2026.1'!AZ40</f>
        <v>5</v>
      </c>
    </row>
    <row r="41" spans="1:54" s="1" customFormat="1">
      <c r="A41" s="526"/>
      <c r="B41" s="526"/>
      <c r="C41" s="16" t="s">
        <v>92</v>
      </c>
      <c r="D41" s="18"/>
      <c r="E41" s="19"/>
      <c r="F41" s="212"/>
      <c r="G41" s="257"/>
      <c r="H41" s="245"/>
      <c r="I41" s="241"/>
      <c r="J41" s="241"/>
      <c r="K41" s="241"/>
      <c r="L41" s="241"/>
      <c r="M41" s="249"/>
      <c r="N41" s="203"/>
      <c r="O41" s="298"/>
      <c r="P41" s="203"/>
      <c r="Q41" s="298"/>
      <c r="R41" s="55"/>
      <c r="S41" s="39"/>
      <c r="T41" s="39"/>
      <c r="U41" s="39"/>
      <c r="V41" s="39"/>
      <c r="W41" s="39"/>
      <c r="X41" s="39"/>
      <c r="Y41" s="221"/>
      <c r="Z41" s="212"/>
      <c r="AA41" s="391"/>
      <c r="AB41" s="393"/>
      <c r="AC41" s="98">
        <f>AA41+'2026.1'!AC41</f>
        <v>0</v>
      </c>
      <c r="AD41" s="99">
        <f>AB41+'2026.1'!AD41</f>
        <v>0</v>
      </c>
      <c r="AE41" s="5"/>
      <c r="AF41" s="5"/>
      <c r="AG41" s="9">
        <f t="shared" si="14"/>
        <v>0</v>
      </c>
      <c r="AH41" s="385"/>
      <c r="AI41" s="9">
        <f t="shared" si="15"/>
        <v>0</v>
      </c>
      <c r="AJ41" s="10">
        <f>AE41+'2026.1'!AJ41</f>
        <v>4</v>
      </c>
      <c r="AK41" s="334">
        <f>AF41+'2026.1'!AK41</f>
        <v>0</v>
      </c>
      <c r="AL41" s="9">
        <f>AG41+'2026.1'!AL41</f>
        <v>0</v>
      </c>
      <c r="AM41" s="334">
        <f>AH41+'2026.1'!AM41</f>
        <v>109</v>
      </c>
      <c r="AN41" s="9">
        <f>AI41+'2026.1'!AN41</f>
        <v>43600</v>
      </c>
      <c r="AO41" s="3"/>
      <c r="AP41" s="11"/>
      <c r="AQ41" s="11">
        <f>AO41+'2026.1'!AQ41</f>
        <v>0</v>
      </c>
      <c r="AR41" s="11">
        <f>AP41+'2026.1'!AR41</f>
        <v>0</v>
      </c>
      <c r="AS41" s="4"/>
      <c r="AT41" s="11"/>
      <c r="AU41" s="11"/>
      <c r="AV41" s="11"/>
      <c r="AW41" s="11">
        <f>AS41+'2026.1'!AW41</f>
        <v>0</v>
      </c>
      <c r="AX41" s="11">
        <f>AT41+'2026.1'!AX41</f>
        <v>0</v>
      </c>
      <c r="AY41" s="11">
        <f>AU41+'2026.1'!AY41</f>
        <v>0</v>
      </c>
      <c r="AZ41" s="11">
        <f>AV41+'2026.1'!AZ41</f>
        <v>0</v>
      </c>
    </row>
    <row r="42" spans="1:54" s="1" customFormat="1">
      <c r="A42" s="526"/>
      <c r="B42" s="526"/>
      <c r="C42" s="16" t="s">
        <v>93</v>
      </c>
      <c r="D42" s="18"/>
      <c r="E42" s="19"/>
      <c r="F42" s="212"/>
      <c r="G42" s="257"/>
      <c r="H42" s="245"/>
      <c r="I42" s="241"/>
      <c r="J42" s="241"/>
      <c r="K42" s="241"/>
      <c r="L42" s="241"/>
      <c r="M42" s="249"/>
      <c r="N42" s="203"/>
      <c r="O42" s="298"/>
      <c r="P42" s="203"/>
      <c r="Q42" s="298"/>
      <c r="R42" s="55"/>
      <c r="S42" s="39"/>
      <c r="T42" s="39"/>
      <c r="U42" s="39"/>
      <c r="V42" s="39"/>
      <c r="W42" s="39"/>
      <c r="X42" s="39"/>
      <c r="Y42" s="221"/>
      <c r="Z42" s="212"/>
      <c r="AA42" s="391"/>
      <c r="AB42" s="393"/>
      <c r="AC42" s="98">
        <f>AA42+'2026.1'!AC42</f>
        <v>0</v>
      </c>
      <c r="AD42" s="99">
        <f>AB42+'2026.1'!AD42</f>
        <v>0</v>
      </c>
      <c r="AE42" s="5"/>
      <c r="AF42" s="5"/>
      <c r="AG42" s="9">
        <f t="shared" si="14"/>
        <v>0</v>
      </c>
      <c r="AH42" s="385"/>
      <c r="AI42" s="9">
        <f t="shared" si="15"/>
        <v>0</v>
      </c>
      <c r="AJ42" s="10">
        <f>AE42+'2026.1'!AJ42</f>
        <v>0</v>
      </c>
      <c r="AK42" s="334">
        <f>AF42+'2026.1'!AK42</f>
        <v>0</v>
      </c>
      <c r="AL42" s="9">
        <f>AG42+'2026.1'!AL42</f>
        <v>0</v>
      </c>
      <c r="AM42" s="334">
        <f>AH42+'2026.1'!AM42</f>
        <v>0</v>
      </c>
      <c r="AN42" s="9">
        <f>AI42+'2026.1'!AN42</f>
        <v>0</v>
      </c>
      <c r="AO42" s="3"/>
      <c r="AP42" s="11"/>
      <c r="AQ42" s="11">
        <f>AO42+'2026.1'!AQ42</f>
        <v>8</v>
      </c>
      <c r="AR42" s="11">
        <f>AP42+'2026.1'!AR42</f>
        <v>0</v>
      </c>
      <c r="AS42" s="4"/>
      <c r="AT42" s="11"/>
      <c r="AU42" s="11"/>
      <c r="AV42" s="11"/>
      <c r="AW42" s="11">
        <f>AS42+'2026.1'!AW42</f>
        <v>0</v>
      </c>
      <c r="AX42" s="11">
        <f>AT42+'2026.1'!AX42</f>
        <v>0</v>
      </c>
      <c r="AY42" s="11">
        <f>AU42+'2026.1'!AY42</f>
        <v>0</v>
      </c>
      <c r="AZ42" s="11">
        <f>AV42+'2026.1'!AZ42</f>
        <v>0</v>
      </c>
    </row>
    <row r="43" spans="1:54" s="1" customFormat="1">
      <c r="A43" s="527"/>
      <c r="B43" s="527"/>
      <c r="C43" s="16" t="s">
        <v>94</v>
      </c>
      <c r="D43" s="18"/>
      <c r="E43" s="19"/>
      <c r="F43" s="212"/>
      <c r="G43" s="257"/>
      <c r="H43" s="245"/>
      <c r="I43" s="241"/>
      <c r="J43" s="241"/>
      <c r="K43" s="241"/>
      <c r="L43" s="241"/>
      <c r="M43" s="249"/>
      <c r="N43" s="203"/>
      <c r="O43" s="298"/>
      <c r="P43" s="203"/>
      <c r="Q43" s="298"/>
      <c r="R43" s="55"/>
      <c r="S43" s="39"/>
      <c r="T43" s="39"/>
      <c r="U43" s="39"/>
      <c r="V43" s="39"/>
      <c r="W43" s="39"/>
      <c r="X43" s="39"/>
      <c r="Y43" s="221"/>
      <c r="Z43" s="212"/>
      <c r="AA43" s="391"/>
      <c r="AB43" s="393"/>
      <c r="AC43" s="98">
        <f>AA43+'2026.1'!AC43</f>
        <v>0</v>
      </c>
      <c r="AD43" s="99">
        <f>AB43+'2026.1'!AD43</f>
        <v>0</v>
      </c>
      <c r="AE43" s="5"/>
      <c r="AF43" s="8"/>
      <c r="AG43" s="9">
        <f t="shared" si="14"/>
        <v>0</v>
      </c>
      <c r="AH43" s="386"/>
      <c r="AI43" s="9">
        <f t="shared" si="15"/>
        <v>0</v>
      </c>
      <c r="AJ43" s="10">
        <f>AE43+'2026.1'!AJ43</f>
        <v>0</v>
      </c>
      <c r="AK43" s="334">
        <f>AF43+'2026.1'!AK43</f>
        <v>0</v>
      </c>
      <c r="AL43" s="9">
        <f>AG43+'2026.1'!AL43</f>
        <v>0</v>
      </c>
      <c r="AM43" s="334">
        <f>AH43+'2026.1'!AM43</f>
        <v>0</v>
      </c>
      <c r="AN43" s="9">
        <f>AI43+'2026.1'!AN43</f>
        <v>0</v>
      </c>
      <c r="AO43" s="3"/>
      <c r="AP43" s="11"/>
      <c r="AQ43" s="11">
        <f>AO43+'2026.1'!AQ43</f>
        <v>0</v>
      </c>
      <c r="AR43" s="11">
        <f>AP43+'2026.1'!AR43</f>
        <v>0</v>
      </c>
      <c r="AS43" s="4"/>
      <c r="AT43" s="11"/>
      <c r="AU43" s="11"/>
      <c r="AV43" s="11"/>
      <c r="AW43" s="11">
        <f>AS43+'2026.1'!AW43</f>
        <v>0</v>
      </c>
      <c r="AX43" s="11">
        <f>AT43+'2026.1'!AX43</f>
        <v>0</v>
      </c>
      <c r="AY43" s="11">
        <f>AU43+'2026.1'!AY43</f>
        <v>0</v>
      </c>
      <c r="AZ43" s="11">
        <f>AV43+'2026.1'!AZ43</f>
        <v>0</v>
      </c>
    </row>
    <row r="44" spans="1:54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2">
        <f t="shared" ref="G44:Q44" si="17">SUM(G36:G43)</f>
        <v>0</v>
      </c>
      <c r="H44" s="269">
        <f t="shared" si="17"/>
        <v>0</v>
      </c>
      <c r="I44" s="280">
        <f t="shared" si="17"/>
        <v>0</v>
      </c>
      <c r="J44" s="280">
        <f t="shared" si="17"/>
        <v>0</v>
      </c>
      <c r="K44" s="280">
        <f t="shared" si="17"/>
        <v>0</v>
      </c>
      <c r="L44" s="280">
        <f t="shared" si="17"/>
        <v>0</v>
      </c>
      <c r="M44" s="275">
        <f t="shared" si="17"/>
        <v>0</v>
      </c>
      <c r="N44" s="208">
        <f t="shared" si="17"/>
        <v>0</v>
      </c>
      <c r="O44" s="305">
        <f t="shared" si="17"/>
        <v>0</v>
      </c>
      <c r="P44" s="204">
        <f t="shared" si="17"/>
        <v>0</v>
      </c>
      <c r="Q44" s="299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7">
        <f t="shared" ref="AA44:AF44" si="20">SUM(AA36:AA43)</f>
        <v>0</v>
      </c>
      <c r="AB44" s="407">
        <f t="shared" si="20"/>
        <v>0</v>
      </c>
      <c r="AC44" s="115">
        <f t="shared" si="20"/>
        <v>296145</v>
      </c>
      <c r="AD44" s="116">
        <f t="shared" si="20"/>
        <v>1999.9982754083785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5">
        <f t="shared" si="21"/>
        <v>0</v>
      </c>
      <c r="AL44" s="109">
        <f t="shared" si="21"/>
        <v>0</v>
      </c>
      <c r="AM44" s="335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5</v>
      </c>
      <c r="AX44" s="112">
        <f t="shared" ref="AX44:AZ44" si="23">SUM(AX36:AX43)</f>
        <v>335</v>
      </c>
      <c r="AY44" s="112">
        <f t="shared" si="23"/>
        <v>844</v>
      </c>
      <c r="AZ44" s="112">
        <f t="shared" si="23"/>
        <v>30</v>
      </c>
    </row>
    <row r="45" spans="1:54" s="1" customFormat="1" ht="12.75">
      <c r="A45" s="525">
        <v>4</v>
      </c>
      <c r="B45" s="525">
        <v>1</v>
      </c>
      <c r="C45" s="16" t="s">
        <v>95</v>
      </c>
      <c r="D45" s="18"/>
      <c r="E45" s="19"/>
      <c r="F45" s="212"/>
      <c r="G45" s="257"/>
      <c r="H45" s="245"/>
      <c r="I45" s="241"/>
      <c r="J45" s="241"/>
      <c r="K45" s="241"/>
      <c r="L45" s="241"/>
      <c r="M45" s="249"/>
      <c r="N45" s="203"/>
      <c r="O45" s="298"/>
      <c r="P45" s="203"/>
      <c r="Q45" s="298"/>
      <c r="R45" s="55"/>
      <c r="S45" s="39"/>
      <c r="T45" s="39"/>
      <c r="U45" s="39"/>
      <c r="V45" s="39"/>
      <c r="W45" s="39"/>
      <c r="X45" s="39"/>
      <c r="Y45" s="221"/>
      <c r="Z45" s="212"/>
      <c r="AA45" s="396"/>
      <c r="AB45" s="393"/>
      <c r="AC45" s="113"/>
      <c r="AD45" s="100"/>
      <c r="AE45" s="5"/>
      <c r="AF45" s="2"/>
      <c r="AG45" s="9">
        <f t="shared" si="14"/>
        <v>0</v>
      </c>
      <c r="AH45" s="384"/>
      <c r="AI45" s="9">
        <f t="shared" si="15"/>
        <v>0</v>
      </c>
      <c r="AJ45" s="10">
        <f>AE45+'2026.1'!AJ45</f>
        <v>0</v>
      </c>
      <c r="AK45" s="334">
        <f>AF45+'2026.1'!AK45</f>
        <v>0</v>
      </c>
      <c r="AL45" s="9">
        <f>AG45+'2026.1'!AL45</f>
        <v>0</v>
      </c>
      <c r="AM45" s="334">
        <f>AH45+'2026.1'!AM45</f>
        <v>0</v>
      </c>
      <c r="AN45" s="9">
        <f>AI45+'2026.1'!AN45</f>
        <v>0</v>
      </c>
      <c r="AO45" s="3"/>
      <c r="AP45" s="11"/>
      <c r="AQ45" s="11">
        <f>AO45+'2026.1'!AQ45</f>
        <v>0</v>
      </c>
      <c r="AR45" s="11">
        <f>AP45+'2026.1'!AR45</f>
        <v>0</v>
      </c>
      <c r="AS45" s="4"/>
      <c r="AT45" s="11"/>
      <c r="AU45" s="11"/>
      <c r="AV45" s="11"/>
      <c r="AW45" s="11">
        <f>AS45+'2026.1'!AW45</f>
        <v>2</v>
      </c>
      <c r="AX45" s="11">
        <f>AT45+'2026.1'!AX45</f>
        <v>90</v>
      </c>
      <c r="AY45" s="11">
        <f>AU45+'2026.1'!AY45</f>
        <v>187</v>
      </c>
      <c r="AZ45" s="11">
        <f>AV45+'2026.1'!AZ45</f>
        <v>22</v>
      </c>
    </row>
    <row r="46" spans="1:54" s="1" customFormat="1">
      <c r="A46" s="526"/>
      <c r="B46" s="526"/>
      <c r="C46" s="16" t="s">
        <v>96</v>
      </c>
      <c r="D46" s="18"/>
      <c r="E46" s="19"/>
      <c r="F46" s="212"/>
      <c r="G46" s="257"/>
      <c r="H46" s="245"/>
      <c r="I46" s="241"/>
      <c r="J46" s="241"/>
      <c r="K46" s="241"/>
      <c r="L46" s="241"/>
      <c r="M46" s="249"/>
      <c r="N46" s="203"/>
      <c r="O46" s="298"/>
      <c r="P46" s="203"/>
      <c r="Q46" s="298"/>
      <c r="R46" s="55"/>
      <c r="S46" s="39"/>
      <c r="T46" s="39"/>
      <c r="U46" s="39"/>
      <c r="V46" s="39"/>
      <c r="W46" s="39"/>
      <c r="X46" s="39"/>
      <c r="Y46" s="221"/>
      <c r="Z46" s="212"/>
      <c r="AA46" s="396"/>
      <c r="AB46" s="393"/>
      <c r="AC46" s="98">
        <f>AA46+'2026.1'!AC46</f>
        <v>0</v>
      </c>
      <c r="AD46" s="99">
        <f>AB46+'2026.1'!AD46</f>
        <v>0</v>
      </c>
      <c r="AE46" s="5"/>
      <c r="AF46" s="5"/>
      <c r="AG46" s="9">
        <f t="shared" si="14"/>
        <v>0</v>
      </c>
      <c r="AH46" s="385"/>
      <c r="AI46" s="9">
        <f t="shared" si="15"/>
        <v>0</v>
      </c>
      <c r="AJ46" s="10">
        <f>AE46+'2026.1'!AJ46</f>
        <v>3</v>
      </c>
      <c r="AK46" s="334">
        <f>AF46+'2026.1'!AK46</f>
        <v>6</v>
      </c>
      <c r="AL46" s="9">
        <f>AG46+'2026.1'!AL46</f>
        <v>1200</v>
      </c>
      <c r="AM46" s="334">
        <f>AH46+'2026.1'!AM46</f>
        <v>144</v>
      </c>
      <c r="AN46" s="9">
        <f>AI46+'2026.1'!AN46</f>
        <v>57600</v>
      </c>
      <c r="AO46" s="3"/>
      <c r="AP46" s="11"/>
      <c r="AQ46" s="11">
        <f>AO46+'2026.1'!AQ46</f>
        <v>0</v>
      </c>
      <c r="AR46" s="11">
        <f>AP46+'2026.1'!AR46</f>
        <v>0</v>
      </c>
      <c r="AS46" s="4"/>
      <c r="AT46" s="11"/>
      <c r="AU46" s="11"/>
      <c r="AV46" s="11"/>
      <c r="AW46" s="11">
        <f>AS46+'2026.1'!AW46</f>
        <v>0</v>
      </c>
      <c r="AX46" s="11">
        <f>AT46+'2026.1'!AX46</f>
        <v>0</v>
      </c>
      <c r="AY46" s="11">
        <f>AU46+'2026.1'!AY46</f>
        <v>0</v>
      </c>
      <c r="AZ46" s="11">
        <f>AV46+'2026.1'!AZ46</f>
        <v>0</v>
      </c>
    </row>
    <row r="47" spans="1:54" s="1" customFormat="1">
      <c r="A47" s="526"/>
      <c r="B47" s="526"/>
      <c r="C47" s="16" t="s">
        <v>97</v>
      </c>
      <c r="D47" s="18"/>
      <c r="E47" s="19"/>
      <c r="F47" s="212"/>
      <c r="G47" s="257"/>
      <c r="H47" s="245"/>
      <c r="I47" s="241"/>
      <c r="J47" s="241"/>
      <c r="K47" s="241"/>
      <c r="L47" s="241"/>
      <c r="M47" s="249"/>
      <c r="N47" s="203"/>
      <c r="O47" s="298"/>
      <c r="P47" s="203"/>
      <c r="Q47" s="298"/>
      <c r="R47" s="55"/>
      <c r="S47" s="39"/>
      <c r="T47" s="39"/>
      <c r="U47" s="39"/>
      <c r="V47" s="39"/>
      <c r="W47" s="39"/>
      <c r="X47" s="39"/>
      <c r="Y47" s="221"/>
      <c r="Z47" s="212"/>
      <c r="AA47" s="396"/>
      <c r="AB47" s="393"/>
      <c r="AC47" s="98">
        <f>AA47+'2026.1'!AC47</f>
        <v>569024</v>
      </c>
      <c r="AD47" s="99">
        <f>AB47+'2026.1'!AD47</f>
        <v>3900.0109385550213</v>
      </c>
      <c r="AE47" s="5"/>
      <c r="AF47" s="5"/>
      <c r="AG47" s="9">
        <f t="shared" si="14"/>
        <v>0</v>
      </c>
      <c r="AH47" s="385"/>
      <c r="AI47" s="9">
        <f t="shared" si="15"/>
        <v>0</v>
      </c>
      <c r="AJ47" s="10">
        <f>AE47+'2026.1'!AJ47</f>
        <v>1</v>
      </c>
      <c r="AK47" s="334">
        <f>AF47+'2026.1'!AK47</f>
        <v>0</v>
      </c>
      <c r="AL47" s="9">
        <f>AG47+'2026.1'!AL47</f>
        <v>0</v>
      </c>
      <c r="AM47" s="334">
        <f>AH47+'2026.1'!AM47</f>
        <v>41</v>
      </c>
      <c r="AN47" s="9">
        <f>AI47+'2026.1'!AN47</f>
        <v>16400</v>
      </c>
      <c r="AO47" s="3"/>
      <c r="AP47" s="11"/>
      <c r="AQ47" s="11">
        <f>AO47+'2026.1'!AQ47</f>
        <v>0</v>
      </c>
      <c r="AR47" s="11">
        <f>AP47+'2026.1'!AR47</f>
        <v>0</v>
      </c>
      <c r="AS47" s="4"/>
      <c r="AT47" s="11"/>
      <c r="AU47" s="11"/>
      <c r="AV47" s="11"/>
      <c r="AW47" s="11">
        <f>AS47+'2026.1'!AW47</f>
        <v>1</v>
      </c>
      <c r="AX47" s="11">
        <f>AT47+'2026.1'!AX47</f>
        <v>50</v>
      </c>
      <c r="AY47" s="11">
        <f>AU47+'2026.1'!AY47</f>
        <v>66</v>
      </c>
      <c r="AZ47" s="11">
        <f>AV47+'2026.1'!AZ47</f>
        <v>5</v>
      </c>
    </row>
    <row r="48" spans="1:54" s="1" customFormat="1">
      <c r="A48" s="526"/>
      <c r="B48" s="526"/>
      <c r="C48" s="16" t="s">
        <v>98</v>
      </c>
      <c r="D48" s="18"/>
      <c r="E48" s="19"/>
      <c r="F48" s="212"/>
      <c r="G48" s="257"/>
      <c r="H48" s="245"/>
      <c r="I48" s="241"/>
      <c r="J48" s="241"/>
      <c r="K48" s="241"/>
      <c r="L48" s="241"/>
      <c r="M48" s="249"/>
      <c r="N48" s="203"/>
      <c r="O48" s="298"/>
      <c r="P48" s="203"/>
      <c r="Q48" s="298"/>
      <c r="R48" s="55"/>
      <c r="S48" s="39"/>
      <c r="T48" s="39"/>
      <c r="U48" s="39"/>
      <c r="V48" s="39"/>
      <c r="W48" s="39"/>
      <c r="X48" s="39"/>
      <c r="Y48" s="221"/>
      <c r="Z48" s="212"/>
      <c r="AA48" s="396"/>
      <c r="AB48" s="393"/>
      <c r="AC48" s="98">
        <f>AA48+'2026.1'!AC48</f>
        <v>444852</v>
      </c>
      <c r="AD48" s="99">
        <f>AB48+'2026.1'!AD48</f>
        <v>3000.0018425511403</v>
      </c>
      <c r="AE48" s="5"/>
      <c r="AF48" s="5"/>
      <c r="AG48" s="9">
        <f t="shared" si="14"/>
        <v>0</v>
      </c>
      <c r="AH48" s="385"/>
      <c r="AI48" s="9">
        <f t="shared" si="15"/>
        <v>0</v>
      </c>
      <c r="AJ48" s="10">
        <f>AE48+'2026.1'!AJ48</f>
        <v>3</v>
      </c>
      <c r="AK48" s="334">
        <f>AF48+'2026.1'!AK48</f>
        <v>67</v>
      </c>
      <c r="AL48" s="9">
        <f>AG48+'2026.1'!AL48</f>
        <v>13400</v>
      </c>
      <c r="AM48" s="334">
        <f>AH48+'2026.1'!AM48</f>
        <v>155</v>
      </c>
      <c r="AN48" s="9">
        <f>AI48+'2026.1'!AN48</f>
        <v>62000</v>
      </c>
      <c r="AO48" s="3"/>
      <c r="AP48" s="11"/>
      <c r="AQ48" s="11">
        <f>AO48+'2026.1'!AQ48</f>
        <v>0</v>
      </c>
      <c r="AR48" s="11">
        <f>AP48+'2026.1'!AR48</f>
        <v>0</v>
      </c>
      <c r="AS48" s="4"/>
      <c r="AT48" s="11"/>
      <c r="AU48" s="11"/>
      <c r="AV48" s="11"/>
      <c r="AW48" s="11">
        <f>AS48+'2026.1'!AW48</f>
        <v>2</v>
      </c>
      <c r="AX48" s="11">
        <f>AT48+'2026.1'!AX48</f>
        <v>100</v>
      </c>
      <c r="AY48" s="11">
        <f>AU48+'2026.1'!AY48</f>
        <v>875</v>
      </c>
      <c r="AZ48" s="11">
        <f>AV48+'2026.1'!AZ48</f>
        <v>17</v>
      </c>
      <c r="BB48" s="1" t="s">
        <v>156</v>
      </c>
    </row>
    <row r="49" spans="1:52" s="1" customFormat="1">
      <c r="A49" s="526"/>
      <c r="B49" s="526"/>
      <c r="C49" s="16" t="s">
        <v>99</v>
      </c>
      <c r="D49" s="18"/>
      <c r="E49" s="19"/>
      <c r="F49" s="212"/>
      <c r="G49" s="257"/>
      <c r="H49" s="245"/>
      <c r="I49" s="241"/>
      <c r="J49" s="241"/>
      <c r="K49" s="241"/>
      <c r="L49" s="241"/>
      <c r="M49" s="249"/>
      <c r="N49" s="203"/>
      <c r="O49" s="298"/>
      <c r="P49" s="203"/>
      <c r="Q49" s="298"/>
      <c r="R49" s="55"/>
      <c r="S49" s="39"/>
      <c r="T49" s="39"/>
      <c r="U49" s="39"/>
      <c r="V49" s="39"/>
      <c r="W49" s="39"/>
      <c r="X49" s="39"/>
      <c r="Y49" s="221"/>
      <c r="Z49" s="212"/>
      <c r="AA49" s="396"/>
      <c r="AB49" s="393"/>
      <c r="AC49" s="98">
        <f>AA49+'2026.1'!AC49</f>
        <v>0</v>
      </c>
      <c r="AD49" s="99">
        <f>AB49+'2026.1'!AD49</f>
        <v>0</v>
      </c>
      <c r="AE49" s="5"/>
      <c r="AF49" s="5"/>
      <c r="AG49" s="9">
        <f t="shared" si="14"/>
        <v>0</v>
      </c>
      <c r="AH49" s="5"/>
      <c r="AI49" s="9">
        <f t="shared" si="15"/>
        <v>0</v>
      </c>
      <c r="AJ49" s="10">
        <f>AE49+'2026.1'!AJ49</f>
        <v>2</v>
      </c>
      <c r="AK49" s="334">
        <f>AF49+'2026.1'!AK49</f>
        <v>0</v>
      </c>
      <c r="AL49" s="9">
        <f>AG49+'2026.1'!AL49</f>
        <v>0</v>
      </c>
      <c r="AM49" s="334">
        <f>AH49+'2026.1'!AM49</f>
        <v>108</v>
      </c>
      <c r="AN49" s="9">
        <f>AI49+'2026.1'!AN49</f>
        <v>43200</v>
      </c>
      <c r="AO49" s="6"/>
      <c r="AP49" s="11"/>
      <c r="AQ49" s="11">
        <f>AO49+'2026.1'!AQ49</f>
        <v>0</v>
      </c>
      <c r="AR49" s="11">
        <f>AP49+'2026.1'!AR49</f>
        <v>0</v>
      </c>
      <c r="AS49" s="4"/>
      <c r="AT49" s="11"/>
      <c r="AU49" s="11"/>
      <c r="AV49" s="11"/>
      <c r="AW49" s="11">
        <f>AS49+'2026.1'!AW49</f>
        <v>0</v>
      </c>
      <c r="AX49" s="11">
        <f>AT49+'2026.1'!AX49</f>
        <v>0</v>
      </c>
      <c r="AY49" s="11">
        <f>AU49+'2026.1'!AY49</f>
        <v>0</v>
      </c>
      <c r="AZ49" s="11">
        <f>AV49+'2026.1'!AZ49</f>
        <v>0</v>
      </c>
    </row>
    <row r="50" spans="1:52" s="1" customFormat="1">
      <c r="A50" s="526"/>
      <c r="B50" s="526"/>
      <c r="C50" s="16" t="s">
        <v>100</v>
      </c>
      <c r="D50" s="18"/>
      <c r="E50" s="19"/>
      <c r="F50" s="212"/>
      <c r="G50" s="257"/>
      <c r="H50" s="245"/>
      <c r="I50" s="241"/>
      <c r="J50" s="241"/>
      <c r="K50" s="241"/>
      <c r="L50" s="241"/>
      <c r="M50" s="249"/>
      <c r="N50" s="203"/>
      <c r="O50" s="298"/>
      <c r="P50" s="203"/>
      <c r="Q50" s="298"/>
      <c r="R50" s="55"/>
      <c r="S50" s="39"/>
      <c r="T50" s="39"/>
      <c r="U50" s="39"/>
      <c r="V50" s="39"/>
      <c r="W50" s="39"/>
      <c r="X50" s="39"/>
      <c r="Y50" s="221"/>
      <c r="Z50" s="212"/>
      <c r="AA50" s="391"/>
      <c r="AB50" s="393"/>
      <c r="AC50" s="98">
        <f>AA50+'2026.1'!AC50</f>
        <v>0</v>
      </c>
      <c r="AD50" s="99">
        <f>AB50+'2026.1'!AD50</f>
        <v>0</v>
      </c>
      <c r="AE50" s="5"/>
      <c r="AF50" s="5"/>
      <c r="AG50" s="9">
        <f t="shared" si="14"/>
        <v>0</v>
      </c>
      <c r="AH50" s="5"/>
      <c r="AI50" s="9">
        <f t="shared" si="15"/>
        <v>0</v>
      </c>
      <c r="AJ50" s="10">
        <f>AE50+'2026.1'!AJ50</f>
        <v>1</v>
      </c>
      <c r="AK50" s="334">
        <f>AF50+'2026.1'!AK50</f>
        <v>0</v>
      </c>
      <c r="AL50" s="9">
        <f>AG50+'2026.1'!AL50</f>
        <v>0</v>
      </c>
      <c r="AM50" s="334">
        <f>AH50+'2026.1'!AM50</f>
        <v>35</v>
      </c>
      <c r="AN50" s="9">
        <f>AI50+'2026.1'!AN50</f>
        <v>14000</v>
      </c>
      <c r="AO50" s="6"/>
      <c r="AP50" s="11"/>
      <c r="AQ50" s="11">
        <f>AO50+'2026.1'!AQ50</f>
        <v>0</v>
      </c>
      <c r="AR50" s="11">
        <f>AP50+'2026.1'!AR50</f>
        <v>0</v>
      </c>
      <c r="AS50" s="4"/>
      <c r="AT50" s="11"/>
      <c r="AU50" s="11"/>
      <c r="AV50" s="11"/>
      <c r="AW50" s="11">
        <f>AS50+'2026.1'!AW50</f>
        <v>0</v>
      </c>
      <c r="AX50" s="11">
        <f>AT50+'2026.1'!AX50</f>
        <v>0</v>
      </c>
      <c r="AY50" s="11">
        <f>AU50+'2026.1'!AY50</f>
        <v>0</v>
      </c>
      <c r="AZ50" s="11">
        <f>AV50+'2026.1'!AZ50</f>
        <v>0</v>
      </c>
    </row>
    <row r="51" spans="1:52" s="1" customFormat="1">
      <c r="A51" s="526"/>
      <c r="B51" s="526"/>
      <c r="C51" s="16" t="s">
        <v>101</v>
      </c>
      <c r="D51" s="18"/>
      <c r="E51" s="19"/>
      <c r="F51" s="212"/>
      <c r="G51" s="257"/>
      <c r="H51" s="245"/>
      <c r="I51" s="241"/>
      <c r="J51" s="241"/>
      <c r="K51" s="241"/>
      <c r="L51" s="241"/>
      <c r="M51" s="249"/>
      <c r="N51" s="203"/>
      <c r="O51" s="298"/>
      <c r="P51" s="203"/>
      <c r="Q51" s="298"/>
      <c r="R51" s="55"/>
      <c r="S51" s="39"/>
      <c r="T51" s="39"/>
      <c r="U51" s="39"/>
      <c r="V51" s="39"/>
      <c r="W51" s="39"/>
      <c r="X51" s="39"/>
      <c r="Y51" s="221"/>
      <c r="Z51" s="212"/>
      <c r="AA51" s="391"/>
      <c r="AB51" s="393"/>
      <c r="AC51" s="98">
        <f>AA51+'2026.1'!AC51</f>
        <v>0</v>
      </c>
      <c r="AD51" s="99">
        <f>AB51+'2026.1'!AD51</f>
        <v>0</v>
      </c>
      <c r="AE51" s="5"/>
      <c r="AF51" s="5"/>
      <c r="AG51" s="9">
        <f t="shared" si="14"/>
        <v>0</v>
      </c>
      <c r="AH51" s="385"/>
      <c r="AI51" s="9">
        <f t="shared" si="15"/>
        <v>0</v>
      </c>
      <c r="AJ51" s="10">
        <f>AE51+'2026.1'!AJ51</f>
        <v>1</v>
      </c>
      <c r="AK51" s="334">
        <f>AF51+'2026.1'!AK51</f>
        <v>0</v>
      </c>
      <c r="AL51" s="9">
        <f>AG51+'2026.1'!AL51</f>
        <v>0</v>
      </c>
      <c r="AM51" s="334">
        <f>AH51+'2026.1'!AM51</f>
        <v>42</v>
      </c>
      <c r="AN51" s="9">
        <f>AI51+'2026.1'!AN51</f>
        <v>16800</v>
      </c>
      <c r="AO51" s="3"/>
      <c r="AP51" s="11"/>
      <c r="AQ51" s="11">
        <f>AO51+'2026.1'!AQ51</f>
        <v>0</v>
      </c>
      <c r="AR51" s="11">
        <f>AP51+'2026.1'!AR51</f>
        <v>0</v>
      </c>
      <c r="AS51" s="4"/>
      <c r="AT51" s="11"/>
      <c r="AU51" s="11"/>
      <c r="AV51" s="11"/>
      <c r="AW51" s="11">
        <f>AS51+'2026.1'!AW51</f>
        <v>2</v>
      </c>
      <c r="AX51" s="11">
        <f>AT51+'2026.1'!AX51</f>
        <v>120</v>
      </c>
      <c r="AY51" s="11">
        <f>AU51+'2026.1'!AY51</f>
        <v>280</v>
      </c>
      <c r="AZ51" s="11">
        <f>AV51+'2026.1'!AZ51</f>
        <v>9</v>
      </c>
    </row>
    <row r="52" spans="1:52" s="1" customFormat="1">
      <c r="A52" s="526"/>
      <c r="B52" s="527"/>
      <c r="C52" s="16" t="s">
        <v>102</v>
      </c>
      <c r="D52" s="18"/>
      <c r="E52" s="19"/>
      <c r="F52" s="212"/>
      <c r="G52" s="257"/>
      <c r="H52" s="245"/>
      <c r="I52" s="241"/>
      <c r="J52" s="241"/>
      <c r="K52" s="241"/>
      <c r="L52" s="241"/>
      <c r="M52" s="249"/>
      <c r="N52" s="203"/>
      <c r="O52" s="298"/>
      <c r="P52" s="203"/>
      <c r="Q52" s="298"/>
      <c r="R52" s="55"/>
      <c r="S52" s="39"/>
      <c r="T52" s="39"/>
      <c r="U52" s="39"/>
      <c r="V52" s="39"/>
      <c r="W52" s="39"/>
      <c r="X52" s="39"/>
      <c r="Y52" s="221"/>
      <c r="Z52" s="212"/>
      <c r="AA52" s="391"/>
      <c r="AB52" s="393"/>
      <c r="AC52" s="98">
        <f>AA52+'2026.1'!AC52</f>
        <v>148707</v>
      </c>
      <c r="AD52" s="99">
        <f>AB52+'2026.1'!AD52</f>
        <v>1000.0009212755701</v>
      </c>
      <c r="AE52" s="5"/>
      <c r="AF52" s="5"/>
      <c r="AG52" s="9">
        <f t="shared" si="14"/>
        <v>0</v>
      </c>
      <c r="AH52" s="385"/>
      <c r="AI52" s="9">
        <f t="shared" si="15"/>
        <v>0</v>
      </c>
      <c r="AJ52" s="10">
        <f>AE52+'2026.1'!AJ52</f>
        <v>1</v>
      </c>
      <c r="AK52" s="334">
        <f>AF52+'2026.1'!AK52</f>
        <v>0</v>
      </c>
      <c r="AL52" s="9">
        <f>AG52+'2026.1'!AL52</f>
        <v>0</v>
      </c>
      <c r="AM52" s="334">
        <f>AH52+'2026.1'!AM52</f>
        <v>26</v>
      </c>
      <c r="AN52" s="9">
        <f>AI52+'2026.1'!AN52</f>
        <v>10400</v>
      </c>
      <c r="AO52" s="3"/>
      <c r="AP52" s="11"/>
      <c r="AQ52" s="11">
        <f>AO52+'2026.1'!AQ52</f>
        <v>0</v>
      </c>
      <c r="AR52" s="11">
        <f>AP52+'2026.1'!AR52</f>
        <v>0</v>
      </c>
      <c r="AS52" s="4"/>
      <c r="AT52" s="11"/>
      <c r="AU52" s="11"/>
      <c r="AV52" s="11"/>
      <c r="AW52" s="11">
        <f>AS52+'2026.1'!AW52</f>
        <v>0</v>
      </c>
      <c r="AX52" s="11">
        <f>AT52+'2026.1'!AX52</f>
        <v>0</v>
      </c>
      <c r="AY52" s="11">
        <f>AU52+'2026.1'!AY52</f>
        <v>0</v>
      </c>
      <c r="AZ52" s="11">
        <f>AV52+'2026.1'!AZ52</f>
        <v>0</v>
      </c>
    </row>
    <row r="53" spans="1:52" s="1" customFormat="1">
      <c r="A53" s="526"/>
      <c r="B53" s="525">
        <v>2</v>
      </c>
      <c r="C53" s="16" t="s">
        <v>103</v>
      </c>
      <c r="D53" s="18"/>
      <c r="E53" s="19"/>
      <c r="F53" s="212"/>
      <c r="G53" s="257"/>
      <c r="H53" s="245"/>
      <c r="I53" s="241"/>
      <c r="J53" s="241"/>
      <c r="K53" s="241"/>
      <c r="L53" s="241"/>
      <c r="M53" s="249"/>
      <c r="N53" s="203"/>
      <c r="O53" s="298"/>
      <c r="P53" s="203"/>
      <c r="Q53" s="298"/>
      <c r="R53" s="55"/>
      <c r="S53" s="39"/>
      <c r="T53" s="39"/>
      <c r="U53" s="39"/>
      <c r="V53" s="39"/>
      <c r="W53" s="39"/>
      <c r="X53" s="39"/>
      <c r="Y53" s="221"/>
      <c r="Z53" s="212"/>
      <c r="AA53" s="396"/>
      <c r="AB53" s="393"/>
      <c r="AC53" s="98">
        <f>AA53+'2026.1'!AC53</f>
        <v>0</v>
      </c>
      <c r="AD53" s="99">
        <f>AB53+'2026.1'!AD53</f>
        <v>0</v>
      </c>
      <c r="AE53" s="5"/>
      <c r="AF53" s="5"/>
      <c r="AG53" s="9">
        <f t="shared" si="14"/>
        <v>0</v>
      </c>
      <c r="AH53" s="385"/>
      <c r="AI53" s="9">
        <f t="shared" si="15"/>
        <v>0</v>
      </c>
      <c r="AJ53" s="10">
        <f>AE53+'2026.1'!AJ53</f>
        <v>1</v>
      </c>
      <c r="AK53" s="334">
        <f>AF53+'2026.1'!AK53</f>
        <v>0</v>
      </c>
      <c r="AL53" s="9">
        <f>AG53+'2026.1'!AL53</f>
        <v>0</v>
      </c>
      <c r="AM53" s="334">
        <f>AH53+'2026.1'!AM53</f>
        <v>7</v>
      </c>
      <c r="AN53" s="9">
        <f>AI53+'2026.1'!AN53</f>
        <v>2800</v>
      </c>
      <c r="AO53" s="3"/>
      <c r="AP53" s="11"/>
      <c r="AQ53" s="11">
        <f>AO53+'2026.1'!AQ53</f>
        <v>0</v>
      </c>
      <c r="AR53" s="11">
        <f>AP53+'2026.1'!AR53</f>
        <v>0</v>
      </c>
      <c r="AS53" s="4"/>
      <c r="AT53" s="11"/>
      <c r="AU53" s="11"/>
      <c r="AV53" s="11"/>
      <c r="AW53" s="11">
        <f>AS53+'2026.1'!AW53</f>
        <v>0</v>
      </c>
      <c r="AX53" s="11">
        <f>AT53+'2026.1'!AX53</f>
        <v>0</v>
      </c>
      <c r="AY53" s="11">
        <f>AU53+'2026.1'!AY53</f>
        <v>0</v>
      </c>
      <c r="AZ53" s="11">
        <f>AV53+'2026.1'!AZ53</f>
        <v>0</v>
      </c>
    </row>
    <row r="54" spans="1:52" s="1" customFormat="1">
      <c r="A54" s="526"/>
      <c r="B54" s="526"/>
      <c r="C54" s="16" t="s">
        <v>104</v>
      </c>
      <c r="D54" s="18"/>
      <c r="E54" s="19"/>
      <c r="F54" s="212"/>
      <c r="G54" s="257"/>
      <c r="H54" s="245"/>
      <c r="I54" s="241"/>
      <c r="J54" s="241"/>
      <c r="K54" s="241"/>
      <c r="L54" s="241"/>
      <c r="M54" s="249"/>
      <c r="N54" s="203"/>
      <c r="O54" s="298"/>
      <c r="P54" s="203"/>
      <c r="Q54" s="298"/>
      <c r="R54" s="55"/>
      <c r="S54" s="39"/>
      <c r="T54" s="39"/>
      <c r="U54" s="39"/>
      <c r="V54" s="39"/>
      <c r="W54" s="39"/>
      <c r="X54" s="39"/>
      <c r="Y54" s="221"/>
      <c r="Z54" s="212"/>
      <c r="AA54" s="396"/>
      <c r="AB54" s="393"/>
      <c r="AC54" s="98">
        <f>AA54+'2026.1'!AC54</f>
        <v>0</v>
      </c>
      <c r="AD54" s="99">
        <f>AB54+'2026.1'!AD54</f>
        <v>0</v>
      </c>
      <c r="AE54" s="5"/>
      <c r="AF54" s="5"/>
      <c r="AG54" s="9">
        <f t="shared" si="14"/>
        <v>0</v>
      </c>
      <c r="AH54" s="385"/>
      <c r="AI54" s="9">
        <f t="shared" si="15"/>
        <v>0</v>
      </c>
      <c r="AJ54" s="10">
        <f>AE54+'2026.1'!AJ54</f>
        <v>1</v>
      </c>
      <c r="AK54" s="334">
        <f>AF54+'2026.1'!AK54</f>
        <v>0</v>
      </c>
      <c r="AL54" s="9">
        <f>AG54+'2026.1'!AL54</f>
        <v>0</v>
      </c>
      <c r="AM54" s="334">
        <f>AH54+'2026.1'!AM54</f>
        <v>6</v>
      </c>
      <c r="AN54" s="9">
        <f>AI54+'2026.1'!AN54</f>
        <v>2400</v>
      </c>
      <c r="AO54" s="3"/>
      <c r="AP54" s="11"/>
      <c r="AQ54" s="11">
        <f>AO54+'2026.1'!AQ54</f>
        <v>0</v>
      </c>
      <c r="AR54" s="11">
        <f>AP54+'2026.1'!AR54</f>
        <v>0</v>
      </c>
      <c r="AS54" s="4"/>
      <c r="AT54" s="11"/>
      <c r="AU54" s="11"/>
      <c r="AV54" s="11"/>
      <c r="AW54" s="11">
        <f>AS54+'2026.1'!AW54</f>
        <v>0</v>
      </c>
      <c r="AX54" s="11">
        <f>AT54+'2026.1'!AX54</f>
        <v>0</v>
      </c>
      <c r="AY54" s="11">
        <f>AU54+'2026.1'!AY54</f>
        <v>0</v>
      </c>
      <c r="AZ54" s="11">
        <f>AV54+'2026.1'!AZ54</f>
        <v>0</v>
      </c>
    </row>
    <row r="55" spans="1:52" s="1" customFormat="1">
      <c r="A55" s="526"/>
      <c r="B55" s="526"/>
      <c r="C55" s="16" t="s">
        <v>105</v>
      </c>
      <c r="D55" s="18"/>
      <c r="E55" s="19"/>
      <c r="F55" s="212"/>
      <c r="G55" s="257"/>
      <c r="H55" s="245"/>
      <c r="I55" s="241"/>
      <c r="J55" s="241"/>
      <c r="K55" s="241"/>
      <c r="L55" s="241"/>
      <c r="M55" s="249"/>
      <c r="N55" s="203"/>
      <c r="O55" s="298"/>
      <c r="P55" s="203"/>
      <c r="Q55" s="298"/>
      <c r="R55" s="55"/>
      <c r="S55" s="39"/>
      <c r="T55" s="39"/>
      <c r="U55" s="39"/>
      <c r="V55" s="39"/>
      <c r="W55" s="39"/>
      <c r="X55" s="39"/>
      <c r="Y55" s="221"/>
      <c r="Z55" s="212"/>
      <c r="AA55" s="391"/>
      <c r="AB55" s="393"/>
      <c r="AC55" s="98">
        <f>AA55+'2026.1'!AC55</f>
        <v>324491</v>
      </c>
      <c r="AD55" s="99">
        <f>AB55+'2026.1'!AD55</f>
        <v>2200.0001898604369</v>
      </c>
      <c r="AE55" s="5"/>
      <c r="AF55" s="5"/>
      <c r="AG55" s="9">
        <f t="shared" si="14"/>
        <v>0</v>
      </c>
      <c r="AH55" s="385"/>
      <c r="AI55" s="9">
        <f t="shared" si="15"/>
        <v>0</v>
      </c>
      <c r="AJ55" s="10">
        <f>AE55+'2026.1'!AJ55</f>
        <v>1</v>
      </c>
      <c r="AK55" s="334">
        <f>AF55+'2026.1'!AK55</f>
        <v>0</v>
      </c>
      <c r="AL55" s="9">
        <f>AG55+'2026.1'!AL55</f>
        <v>0</v>
      </c>
      <c r="AM55" s="334">
        <f>AH55+'2026.1'!AM55</f>
        <v>7</v>
      </c>
      <c r="AN55" s="9">
        <f>AI55+'2026.1'!AN55</f>
        <v>2800</v>
      </c>
      <c r="AO55" s="3"/>
      <c r="AP55" s="11"/>
      <c r="AQ55" s="11">
        <f>AO55+'2026.1'!AQ55</f>
        <v>0</v>
      </c>
      <c r="AR55" s="11">
        <f>AP55+'2026.1'!AR55</f>
        <v>0</v>
      </c>
      <c r="AS55" s="4"/>
      <c r="AT55" s="11"/>
      <c r="AU55" s="11"/>
      <c r="AV55" s="11"/>
      <c r="AW55" s="11">
        <f>AS55+'2026.1'!AW55</f>
        <v>0</v>
      </c>
      <c r="AX55" s="11">
        <f>AT55+'2026.1'!AX55</f>
        <v>0</v>
      </c>
      <c r="AY55" s="11">
        <f>AU55+'2026.1'!AY55</f>
        <v>0</v>
      </c>
      <c r="AZ55" s="11">
        <f>AV55+'2026.1'!AZ55</f>
        <v>0</v>
      </c>
    </row>
    <row r="56" spans="1:52" s="1" customFormat="1">
      <c r="A56" s="526"/>
      <c r="B56" s="526"/>
      <c r="C56" s="16" t="s">
        <v>106</v>
      </c>
      <c r="D56" s="18"/>
      <c r="E56" s="19"/>
      <c r="F56" s="212"/>
      <c r="G56" s="257"/>
      <c r="H56" s="245"/>
      <c r="I56" s="241"/>
      <c r="J56" s="241"/>
      <c r="K56" s="241"/>
      <c r="L56" s="241"/>
      <c r="M56" s="249"/>
      <c r="N56" s="203"/>
      <c r="O56" s="298"/>
      <c r="P56" s="203"/>
      <c r="Q56" s="298"/>
      <c r="R56" s="55"/>
      <c r="S56" s="39"/>
      <c r="T56" s="39"/>
      <c r="U56" s="39"/>
      <c r="V56" s="39"/>
      <c r="W56" s="39"/>
      <c r="X56" s="39"/>
      <c r="Y56" s="221"/>
      <c r="Z56" s="212"/>
      <c r="AA56" s="391"/>
      <c r="AB56" s="393"/>
      <c r="AC56" s="98">
        <f>AA56+'2026.1'!AC56</f>
        <v>436318</v>
      </c>
      <c r="AD56" s="99">
        <f>AB56+'2026.1'!AD56</f>
        <v>2999.9555534663068</v>
      </c>
      <c r="AE56" s="5"/>
      <c r="AF56" s="5"/>
      <c r="AG56" s="9">
        <f t="shared" si="14"/>
        <v>0</v>
      </c>
      <c r="AH56" s="385"/>
      <c r="AI56" s="9">
        <f t="shared" si="15"/>
        <v>0</v>
      </c>
      <c r="AJ56" s="10">
        <f>AE56+'2026.1'!AJ56</f>
        <v>1</v>
      </c>
      <c r="AK56" s="334">
        <f>AF56+'2026.1'!AK56</f>
        <v>0</v>
      </c>
      <c r="AL56" s="9">
        <f>AG56+'2026.1'!AL56</f>
        <v>0</v>
      </c>
      <c r="AM56" s="334">
        <f>AH56+'2026.1'!AM56</f>
        <v>7</v>
      </c>
      <c r="AN56" s="9">
        <f>AI56+'2026.1'!AN56</f>
        <v>2800</v>
      </c>
      <c r="AO56" s="3"/>
      <c r="AP56" s="11"/>
      <c r="AQ56" s="11">
        <f>AO56+'2026.1'!AQ56</f>
        <v>0</v>
      </c>
      <c r="AR56" s="11">
        <f>AP56+'2026.1'!AR56</f>
        <v>0</v>
      </c>
      <c r="AS56" s="4"/>
      <c r="AT56" s="11"/>
      <c r="AU56" s="11"/>
      <c r="AV56" s="11"/>
      <c r="AW56" s="11">
        <f>AS56+'2026.1'!AW56</f>
        <v>0</v>
      </c>
      <c r="AX56" s="11">
        <f>AT56+'2026.1'!AX56</f>
        <v>0</v>
      </c>
      <c r="AY56" s="11">
        <f>AU56+'2026.1'!AY56</f>
        <v>0</v>
      </c>
      <c r="AZ56" s="11">
        <f>AV56+'2026.1'!AZ56</f>
        <v>0</v>
      </c>
    </row>
    <row r="57" spans="1:52" s="1" customFormat="1">
      <c r="A57" s="526"/>
      <c r="B57" s="526"/>
      <c r="C57" s="16" t="s">
        <v>107</v>
      </c>
      <c r="D57" s="18"/>
      <c r="E57" s="19"/>
      <c r="F57" s="212"/>
      <c r="G57" s="257"/>
      <c r="H57" s="245"/>
      <c r="I57" s="241"/>
      <c r="J57" s="241"/>
      <c r="K57" s="241"/>
      <c r="L57" s="241"/>
      <c r="M57" s="249"/>
      <c r="N57" s="203"/>
      <c r="O57" s="298"/>
      <c r="P57" s="203"/>
      <c r="Q57" s="298"/>
      <c r="R57" s="55"/>
      <c r="S57" s="39"/>
      <c r="T57" s="39"/>
      <c r="U57" s="39"/>
      <c r="V57" s="39"/>
      <c r="W57" s="39"/>
      <c r="X57" s="39"/>
      <c r="Y57" s="221"/>
      <c r="Z57" s="212"/>
      <c r="AA57" s="391"/>
      <c r="AB57" s="406"/>
      <c r="AC57" s="98">
        <f>AA57+'2026.1'!AC57</f>
        <v>746838</v>
      </c>
      <c r="AD57" s="99">
        <f>AB57+'2026.1'!AD57</f>
        <v>5000.0020084685066</v>
      </c>
      <c r="AE57" s="5"/>
      <c r="AF57" s="5"/>
      <c r="AG57" s="9">
        <f t="shared" si="14"/>
        <v>0</v>
      </c>
      <c r="AH57" s="385"/>
      <c r="AI57" s="9">
        <f t="shared" si="15"/>
        <v>0</v>
      </c>
      <c r="AJ57" s="10">
        <f>AE57+'2026.1'!AJ57</f>
        <v>1</v>
      </c>
      <c r="AK57" s="334">
        <f>AF57+'2026.1'!AK57</f>
        <v>0</v>
      </c>
      <c r="AL57" s="9">
        <f>AG57+'2026.1'!AL57</f>
        <v>0</v>
      </c>
      <c r="AM57" s="334">
        <f>AH57+'2026.1'!AM57</f>
        <v>7</v>
      </c>
      <c r="AN57" s="9">
        <f>AI57+'2026.1'!AN57</f>
        <v>2800</v>
      </c>
      <c r="AO57" s="3"/>
      <c r="AP57" s="11"/>
      <c r="AQ57" s="11">
        <f>AO57+'2026.1'!AQ57</f>
        <v>0</v>
      </c>
      <c r="AR57" s="11">
        <f>AP57+'2026.1'!AR57</f>
        <v>0</v>
      </c>
      <c r="AS57" s="4"/>
      <c r="AT57" s="11"/>
      <c r="AU57" s="11"/>
      <c r="AV57" s="11"/>
      <c r="AW57" s="11">
        <f>AS57+'2026.1'!AW57</f>
        <v>0</v>
      </c>
      <c r="AX57" s="11">
        <f>AT57+'2026.1'!AX57</f>
        <v>0</v>
      </c>
      <c r="AY57" s="11">
        <f>AU57+'2026.1'!AY57</f>
        <v>0</v>
      </c>
      <c r="AZ57" s="11">
        <f>AV57+'2026.1'!AZ57</f>
        <v>0</v>
      </c>
    </row>
    <row r="58" spans="1:52" s="1" customFormat="1">
      <c r="A58" s="526"/>
      <c r="B58" s="526"/>
      <c r="C58" s="16" t="s">
        <v>108</v>
      </c>
      <c r="D58" s="18"/>
      <c r="E58" s="19"/>
      <c r="F58" s="212"/>
      <c r="G58" s="257"/>
      <c r="H58" s="245"/>
      <c r="I58" s="241"/>
      <c r="J58" s="241"/>
      <c r="K58" s="241"/>
      <c r="L58" s="241"/>
      <c r="M58" s="249"/>
      <c r="N58" s="203"/>
      <c r="O58" s="298"/>
      <c r="P58" s="203"/>
      <c r="Q58" s="298"/>
      <c r="R58" s="55"/>
      <c r="S58" s="39"/>
      <c r="T58" s="39"/>
      <c r="U58" s="39"/>
      <c r="V58" s="39"/>
      <c r="W58" s="39"/>
      <c r="X58" s="39"/>
      <c r="Y58" s="221"/>
      <c r="Z58" s="212"/>
      <c r="AA58" s="391"/>
      <c r="AB58" s="393"/>
      <c r="AC58" s="98">
        <f>AA58+'2026.1'!AC58</f>
        <v>0</v>
      </c>
      <c r="AD58" s="99">
        <f>AB58+'2026.1'!AD58</f>
        <v>0</v>
      </c>
      <c r="AE58" s="5"/>
      <c r="AF58" s="5"/>
      <c r="AG58" s="9">
        <f t="shared" si="14"/>
        <v>0</v>
      </c>
      <c r="AH58" s="385"/>
      <c r="AI58" s="9">
        <f t="shared" si="15"/>
        <v>0</v>
      </c>
      <c r="AJ58" s="10">
        <f>AE58+'2026.1'!AJ58</f>
        <v>1</v>
      </c>
      <c r="AK58" s="334">
        <f>AF58+'2026.1'!AK58</f>
        <v>0</v>
      </c>
      <c r="AL58" s="9">
        <f>AG58+'2026.1'!AL58</f>
        <v>0</v>
      </c>
      <c r="AM58" s="334">
        <f>AH58+'2026.1'!AM58</f>
        <v>7</v>
      </c>
      <c r="AN58" s="9">
        <f>AI58+'2026.1'!AN58</f>
        <v>2800</v>
      </c>
      <c r="AO58" s="3"/>
      <c r="AP58" s="11"/>
      <c r="AQ58" s="11">
        <f>AO58+'2026.1'!AQ58</f>
        <v>0</v>
      </c>
      <c r="AR58" s="11">
        <f>AP58+'2026.1'!AR58</f>
        <v>0</v>
      </c>
      <c r="AS58" s="4"/>
      <c r="AT58" s="11"/>
      <c r="AU58" s="11"/>
      <c r="AV58" s="11"/>
      <c r="AW58" s="11">
        <f>AS58+'2026.1'!AW58</f>
        <v>0</v>
      </c>
      <c r="AX58" s="11">
        <f>AT58+'2026.1'!AX58</f>
        <v>0</v>
      </c>
      <c r="AY58" s="11">
        <f>AU58+'2026.1'!AY58</f>
        <v>0</v>
      </c>
      <c r="AZ58" s="11">
        <f>AV58+'2026.1'!AZ58</f>
        <v>0</v>
      </c>
    </row>
    <row r="59" spans="1:52" s="1" customFormat="1">
      <c r="A59" s="526"/>
      <c r="B59" s="526"/>
      <c r="C59" s="16" t="s">
        <v>109</v>
      </c>
      <c r="D59" s="18"/>
      <c r="E59" s="19"/>
      <c r="F59" s="212"/>
      <c r="G59" s="257"/>
      <c r="H59" s="245"/>
      <c r="I59" s="241"/>
      <c r="J59" s="241"/>
      <c r="K59" s="241"/>
      <c r="L59" s="241"/>
      <c r="M59" s="249"/>
      <c r="N59" s="203"/>
      <c r="O59" s="298"/>
      <c r="P59" s="203"/>
      <c r="Q59" s="298"/>
      <c r="R59" s="55"/>
      <c r="S59" s="39"/>
      <c r="T59" s="39"/>
      <c r="U59" s="39"/>
      <c r="V59" s="39"/>
      <c r="W59" s="39"/>
      <c r="X59" s="39"/>
      <c r="Y59" s="221"/>
      <c r="Z59" s="212"/>
      <c r="AA59" s="391"/>
      <c r="AB59" s="393"/>
      <c r="AC59" s="98">
        <f>AA59+'2026.1'!AC58</f>
        <v>0</v>
      </c>
      <c r="AD59" s="99">
        <f>AB59+'2026.1'!AD58</f>
        <v>0</v>
      </c>
      <c r="AE59" s="5"/>
      <c r="AF59" s="8"/>
      <c r="AG59" s="9">
        <f t="shared" ref="AG59" si="24">AF59*$AG$5</f>
        <v>0</v>
      </c>
      <c r="AH59" s="386"/>
      <c r="AI59" s="9">
        <f t="shared" ref="AI59" si="25">AH59*$AI$5</f>
        <v>0</v>
      </c>
      <c r="AJ59" s="10">
        <f>AE59+'2026.1'!AJ59</f>
        <v>1</v>
      </c>
      <c r="AK59" s="334">
        <f>AF59+'2026.1'!AK59</f>
        <v>0</v>
      </c>
      <c r="AL59" s="9">
        <f>AG59+'2026.1'!AL59</f>
        <v>0</v>
      </c>
      <c r="AM59" s="334">
        <f>AH59+'2026.1'!AM59</f>
        <v>6</v>
      </c>
      <c r="AN59" s="9">
        <f>AI59+'2026.1'!AN59</f>
        <v>2400</v>
      </c>
      <c r="AO59" s="3"/>
      <c r="AP59" s="11"/>
      <c r="AQ59" s="11">
        <f>AO59+'2026.1'!AQ59</f>
        <v>0</v>
      </c>
      <c r="AR59" s="11">
        <f>AP59+'2026.1'!AR59</f>
        <v>0</v>
      </c>
      <c r="AS59" s="4"/>
      <c r="AT59" s="11"/>
      <c r="AU59" s="11"/>
      <c r="AV59" s="11"/>
      <c r="AW59" s="11">
        <f>AS59+'2026.1'!AW59</f>
        <v>0</v>
      </c>
      <c r="AX59" s="11">
        <f>AT59+'2026.1'!AX59</f>
        <v>0</v>
      </c>
      <c r="AY59" s="11">
        <f>AU59+'2026.1'!AY59</f>
        <v>0</v>
      </c>
      <c r="AZ59" s="11">
        <f>AV59+'2026.1'!AZ59</f>
        <v>0</v>
      </c>
    </row>
    <row r="60" spans="1:52" s="1" customFormat="1">
      <c r="A60" s="526"/>
      <c r="B60" s="526"/>
      <c r="C60" s="16" t="s">
        <v>110</v>
      </c>
      <c r="D60" s="18"/>
      <c r="E60" s="19"/>
      <c r="F60" s="212"/>
      <c r="G60" s="257"/>
      <c r="H60" s="245"/>
      <c r="I60" s="241"/>
      <c r="J60" s="241"/>
      <c r="K60" s="241"/>
      <c r="L60" s="241"/>
      <c r="M60" s="249"/>
      <c r="N60" s="203"/>
      <c r="O60" s="298"/>
      <c r="P60" s="203"/>
      <c r="Q60" s="298"/>
      <c r="R60" s="55"/>
      <c r="S60" s="39"/>
      <c r="T60" s="39"/>
      <c r="U60" s="39"/>
      <c r="V60" s="39"/>
      <c r="W60" s="39"/>
      <c r="X60" s="39"/>
      <c r="Y60" s="221"/>
      <c r="Z60" s="212"/>
      <c r="AA60" s="391"/>
      <c r="AB60" s="393"/>
      <c r="AC60" s="98">
        <f>AA60+'2026.1'!AC60</f>
        <v>3440030</v>
      </c>
      <c r="AD60" s="99">
        <f>AB60+'2026.1'!AD60</f>
        <v>23201.302318105845</v>
      </c>
      <c r="AE60" s="5"/>
      <c r="AF60" s="8"/>
      <c r="AG60" s="9">
        <f t="shared" si="14"/>
        <v>0</v>
      </c>
      <c r="AH60" s="386"/>
      <c r="AI60" s="9">
        <f t="shared" si="15"/>
        <v>0</v>
      </c>
      <c r="AJ60" s="10">
        <f>AE60+'2026.1'!AJ60</f>
        <v>1</v>
      </c>
      <c r="AK60" s="334">
        <f>AF60+'2026.1'!AK60</f>
        <v>0</v>
      </c>
      <c r="AL60" s="9">
        <f>AG60+'2026.1'!AL60</f>
        <v>0</v>
      </c>
      <c r="AM60" s="334">
        <f>AH60+'2026.1'!AM60</f>
        <v>7</v>
      </c>
      <c r="AN60" s="9">
        <f>AI60+'2026.1'!AN60</f>
        <v>2800</v>
      </c>
      <c r="AO60" s="3"/>
      <c r="AP60" s="11"/>
      <c r="AQ60" s="11">
        <f>AO60+'2026.1'!AQ60</f>
        <v>0</v>
      </c>
      <c r="AR60" s="11">
        <f>AP60+'2026.1'!AR60</f>
        <v>0</v>
      </c>
      <c r="AS60" s="4"/>
      <c r="AT60" s="11"/>
      <c r="AU60" s="11"/>
      <c r="AV60" s="11"/>
      <c r="AW60" s="11">
        <f>AS60+'2026.1'!AW60</f>
        <v>0</v>
      </c>
      <c r="AX60" s="11">
        <f>AT60+'2026.1'!AX60</f>
        <v>0</v>
      </c>
      <c r="AY60" s="11">
        <f>AU60+'2026.1'!AY60</f>
        <v>0</v>
      </c>
      <c r="AZ60" s="11">
        <f>AV60+'2026.1'!AZ60</f>
        <v>0</v>
      </c>
    </row>
    <row r="61" spans="1:52" s="1" customFormat="1">
      <c r="A61" s="527"/>
      <c r="B61" s="527"/>
      <c r="C61" s="414" t="s">
        <v>162</v>
      </c>
      <c r="D61" s="18"/>
      <c r="E61" s="19"/>
      <c r="F61" s="212"/>
      <c r="G61" s="257"/>
      <c r="H61" s="356"/>
      <c r="I61" s="241"/>
      <c r="J61" s="241"/>
      <c r="K61" s="241"/>
      <c r="L61" s="241"/>
      <c r="M61" s="357"/>
      <c r="N61" s="203"/>
      <c r="O61" s="298"/>
      <c r="P61" s="203"/>
      <c r="Q61" s="298"/>
      <c r="R61" s="55"/>
      <c r="S61" s="39"/>
      <c r="T61" s="39"/>
      <c r="U61" s="39"/>
      <c r="V61" s="39"/>
      <c r="W61" s="39"/>
      <c r="X61" s="39"/>
      <c r="Y61" s="221"/>
      <c r="Z61" s="212"/>
      <c r="AA61" s="391"/>
      <c r="AB61" s="408"/>
      <c r="AC61" s="98">
        <f>AA61+'2026.1'!AC61</f>
        <v>0</v>
      </c>
      <c r="AD61" s="99">
        <f>AB61+'2026.1'!AD61</f>
        <v>0</v>
      </c>
      <c r="AE61" s="358"/>
      <c r="AF61" s="379"/>
      <c r="AG61" s="9">
        <f t="shared" si="14"/>
        <v>0</v>
      </c>
      <c r="AH61" s="361"/>
      <c r="AI61" s="9">
        <f t="shared" si="15"/>
        <v>0</v>
      </c>
      <c r="AJ61" s="10">
        <f>AE61+'2026.1'!AJ61</f>
        <v>0</v>
      </c>
      <c r="AK61" s="334">
        <f>AF61+'2026.1'!AK61</f>
        <v>0</v>
      </c>
      <c r="AL61" s="9">
        <f>AG61+'2026.1'!AL61</f>
        <v>0</v>
      </c>
      <c r="AM61" s="334">
        <f>AH61+'2026.1'!AM61</f>
        <v>0</v>
      </c>
      <c r="AN61" s="9">
        <f>AI61+'2026.1'!AN61</f>
        <v>0</v>
      </c>
      <c r="AO61" s="359"/>
      <c r="AP61" s="11"/>
      <c r="AQ61" s="11">
        <f>AO61+'2026.1'!AQ61</f>
        <v>0</v>
      </c>
      <c r="AR61" s="11">
        <f>AP61+'2026.1'!AR61</f>
        <v>0</v>
      </c>
      <c r="AS61" s="360"/>
      <c r="AT61" s="11"/>
      <c r="AU61" s="11"/>
      <c r="AV61" s="11"/>
      <c r="AW61" s="11">
        <f>AS61+'2026.1'!AW61</f>
        <v>0</v>
      </c>
      <c r="AX61" s="11">
        <f>AT61+'2026.1'!AX61</f>
        <v>0</v>
      </c>
      <c r="AY61" s="11">
        <f>AU61+'2026.1'!AY61</f>
        <v>0</v>
      </c>
      <c r="AZ61" s="11">
        <f>AV61+'2026.1'!AZ61</f>
        <v>0</v>
      </c>
    </row>
    <row r="62" spans="1:52" s="1" customFormat="1" ht="16.5" customHeight="1">
      <c r="A62" s="101" t="s">
        <v>73</v>
      </c>
      <c r="B62" s="101"/>
      <c r="C62" s="102"/>
      <c r="D62" s="367">
        <f>SUM(D45:D61)</f>
        <v>0</v>
      </c>
      <c r="E62" s="266">
        <f t="shared" ref="E62:AV62" si="26">SUM(E45:E61)</f>
        <v>0</v>
      </c>
      <c r="F62" s="373">
        <f t="shared" si="26"/>
        <v>0</v>
      </c>
      <c r="G62" s="205">
        <f t="shared" si="26"/>
        <v>0</v>
      </c>
      <c r="H62" s="370">
        <f t="shared" si="26"/>
        <v>0</v>
      </c>
      <c r="I62" s="366">
        <f t="shared" si="26"/>
        <v>0</v>
      </c>
      <c r="J62" s="366">
        <f t="shared" si="26"/>
        <v>0</v>
      </c>
      <c r="K62" s="366">
        <f t="shared" si="26"/>
        <v>0</v>
      </c>
      <c r="L62" s="366">
        <f t="shared" si="26"/>
        <v>0</v>
      </c>
      <c r="M62" s="365">
        <f t="shared" si="26"/>
        <v>0</v>
      </c>
      <c r="N62" s="370">
        <f t="shared" si="26"/>
        <v>0</v>
      </c>
      <c r="O62" s="365">
        <f t="shared" si="26"/>
        <v>0</v>
      </c>
      <c r="P62" s="372">
        <f t="shared" si="26"/>
        <v>0</v>
      </c>
      <c r="Q62" s="365">
        <f t="shared" si="26"/>
        <v>0</v>
      </c>
      <c r="R62" s="367">
        <f t="shared" si="26"/>
        <v>0</v>
      </c>
      <c r="S62" s="266">
        <f t="shared" si="26"/>
        <v>0</v>
      </c>
      <c r="T62" s="266">
        <f t="shared" si="26"/>
        <v>0</v>
      </c>
      <c r="U62" s="259">
        <f t="shared" si="26"/>
        <v>0</v>
      </c>
      <c r="V62" s="266">
        <f t="shared" si="26"/>
        <v>0</v>
      </c>
      <c r="W62" s="259">
        <f t="shared" si="26"/>
        <v>0</v>
      </c>
      <c r="X62" s="266">
        <f t="shared" si="26"/>
        <v>0</v>
      </c>
      <c r="Y62" s="259">
        <f t="shared" si="26"/>
        <v>0</v>
      </c>
      <c r="Z62" s="371">
        <f t="shared" si="26"/>
        <v>0</v>
      </c>
      <c r="AA62" s="399">
        <f t="shared" si="26"/>
        <v>0</v>
      </c>
      <c r="AB62" s="400">
        <f t="shared" si="26"/>
        <v>0</v>
      </c>
      <c r="AC62" s="381">
        <f t="shared" si="26"/>
        <v>6110260</v>
      </c>
      <c r="AD62" s="380">
        <f t="shared" si="26"/>
        <v>41301.273772282831</v>
      </c>
      <c r="AE62" s="259">
        <f t="shared" si="26"/>
        <v>0</v>
      </c>
      <c r="AF62" s="266">
        <f t="shared" si="26"/>
        <v>0</v>
      </c>
      <c r="AG62" s="376">
        <f t="shared" si="26"/>
        <v>0</v>
      </c>
      <c r="AH62" s="266">
        <f t="shared" si="26"/>
        <v>0</v>
      </c>
      <c r="AI62" s="365">
        <f t="shared" si="26"/>
        <v>0</v>
      </c>
      <c r="AJ62" s="266">
        <f>SUM(AJ45:AJ61)</f>
        <v>20</v>
      </c>
      <c r="AK62" s="375">
        <f>SUM(AK45:AK61)</f>
        <v>73</v>
      </c>
      <c r="AL62" s="374">
        <f>SUM(AL45:AL61)</f>
        <v>14600</v>
      </c>
      <c r="AM62" s="375">
        <f>SUM(AM45:AM61)</f>
        <v>605</v>
      </c>
      <c r="AN62" s="374">
        <f>SUM(AN45:AN61)</f>
        <v>242000</v>
      </c>
      <c r="AO62" s="266">
        <f t="shared" si="26"/>
        <v>0</v>
      </c>
      <c r="AP62" s="266">
        <f t="shared" si="26"/>
        <v>0</v>
      </c>
      <c r="AQ62" s="266">
        <f t="shared" si="26"/>
        <v>0</v>
      </c>
      <c r="AR62" s="266">
        <f t="shared" si="26"/>
        <v>0</v>
      </c>
      <c r="AS62" s="266">
        <f t="shared" si="26"/>
        <v>0</v>
      </c>
      <c r="AT62" s="266">
        <f t="shared" si="26"/>
        <v>0</v>
      </c>
      <c r="AU62" s="266">
        <f t="shared" si="26"/>
        <v>0</v>
      </c>
      <c r="AV62" s="266">
        <f t="shared" si="26"/>
        <v>0</v>
      </c>
      <c r="AW62" s="266">
        <f>SUM(AW45:AW61)</f>
        <v>7</v>
      </c>
      <c r="AX62" s="266">
        <f t="shared" ref="AX62:AZ62" si="27">SUM(AX45:AX61)</f>
        <v>360</v>
      </c>
      <c r="AY62" s="266">
        <f t="shared" si="27"/>
        <v>1408</v>
      </c>
      <c r="AZ62" s="259">
        <f t="shared" si="27"/>
        <v>53</v>
      </c>
    </row>
    <row r="63" spans="1:52" s="1" customFormat="1">
      <c r="A63" s="525">
        <v>5</v>
      </c>
      <c r="B63" s="525">
        <v>1</v>
      </c>
      <c r="C63" s="16" t="s">
        <v>112</v>
      </c>
      <c r="D63" s="18"/>
      <c r="E63" s="19"/>
      <c r="F63" s="252"/>
      <c r="G63" s="257"/>
      <c r="H63" s="245"/>
      <c r="I63" s="241"/>
      <c r="J63" s="241"/>
      <c r="K63" s="241"/>
      <c r="L63" s="241"/>
      <c r="M63" s="249"/>
      <c r="N63" s="203"/>
      <c r="O63" s="301"/>
      <c r="P63" s="203"/>
      <c r="Q63" s="301"/>
      <c r="R63" s="65"/>
      <c r="S63" s="66"/>
      <c r="T63" s="66"/>
      <c r="U63" s="66"/>
      <c r="V63" s="66"/>
      <c r="W63" s="66"/>
      <c r="X63" s="66"/>
      <c r="Y63" s="224"/>
      <c r="Z63" s="212"/>
      <c r="AA63" s="391"/>
      <c r="AB63" s="393"/>
      <c r="AC63" s="98">
        <f>AA63+'2026.1'!AC63</f>
        <v>892242</v>
      </c>
      <c r="AD63" s="99">
        <f>AB63+'2026.1'!AD63</f>
        <v>6000.0055276534213</v>
      </c>
      <c r="AE63" s="5"/>
      <c r="AF63" s="2"/>
      <c r="AG63" s="9">
        <f t="shared" si="14"/>
        <v>0</v>
      </c>
      <c r="AH63" s="384"/>
      <c r="AI63" s="9">
        <f t="shared" si="15"/>
        <v>0</v>
      </c>
      <c r="AJ63" s="10">
        <f>AE63+'2026.1'!AJ63</f>
        <v>2</v>
      </c>
      <c r="AK63" s="334">
        <f>AF63+'2026.1'!AK63</f>
        <v>0</v>
      </c>
      <c r="AL63" s="9">
        <f>AG63+'2026.1'!AL63</f>
        <v>0</v>
      </c>
      <c r="AM63" s="334">
        <f>AH63+'2026.1'!AM63</f>
        <v>99</v>
      </c>
      <c r="AN63" s="9">
        <f>AI63+'2026.1'!AN63</f>
        <v>39600</v>
      </c>
      <c r="AO63" s="3"/>
      <c r="AP63" s="11"/>
      <c r="AQ63" s="11">
        <f>AO63+'2026.1'!AQ63</f>
        <v>0</v>
      </c>
      <c r="AR63" s="11">
        <f>AP63+'2026.1'!AR63</f>
        <v>0</v>
      </c>
      <c r="AS63" s="4"/>
      <c r="AT63" s="11"/>
      <c r="AU63" s="11"/>
      <c r="AV63" s="11"/>
      <c r="AW63" s="11">
        <f>AS63+'2026.1'!AW63</f>
        <v>0</v>
      </c>
      <c r="AX63" s="11">
        <f>AT63+'2026.1'!AX63</f>
        <v>0</v>
      </c>
      <c r="AY63" s="11">
        <f>AU63+'2026.1'!AY63</f>
        <v>0</v>
      </c>
      <c r="AZ63" s="11">
        <f>AV63+'2026.1'!AZ63</f>
        <v>0</v>
      </c>
    </row>
    <row r="64" spans="1:52" s="1" customFormat="1">
      <c r="A64" s="526"/>
      <c r="B64" s="526"/>
      <c r="C64" s="16" t="s">
        <v>113</v>
      </c>
      <c r="D64" s="18"/>
      <c r="E64" s="19"/>
      <c r="F64" s="252"/>
      <c r="G64" s="257"/>
      <c r="H64" s="245"/>
      <c r="I64" s="241"/>
      <c r="J64" s="241"/>
      <c r="K64" s="241"/>
      <c r="L64" s="241"/>
      <c r="M64" s="249"/>
      <c r="N64" s="203"/>
      <c r="O64" s="301"/>
      <c r="P64" s="203"/>
      <c r="Q64" s="301"/>
      <c r="R64" s="65"/>
      <c r="S64" s="66"/>
      <c r="T64" s="66"/>
      <c r="U64" s="66"/>
      <c r="V64" s="66"/>
      <c r="W64" s="66"/>
      <c r="X64" s="66"/>
      <c r="Y64" s="224"/>
      <c r="Z64" s="212"/>
      <c r="AA64" s="391"/>
      <c r="AB64" s="393"/>
      <c r="AC64" s="98">
        <f>AA64+'2026.1'!AC64</f>
        <v>622897</v>
      </c>
      <c r="AD64" s="99">
        <f>AB64+'2026.1'!AD64</f>
        <v>4170.2299999999996</v>
      </c>
      <c r="AE64" s="5"/>
      <c r="AF64" s="5"/>
      <c r="AG64" s="9">
        <f t="shared" si="14"/>
        <v>0</v>
      </c>
      <c r="AH64" s="385"/>
      <c r="AI64" s="9">
        <f t="shared" si="15"/>
        <v>0</v>
      </c>
      <c r="AJ64" s="10">
        <f>AE64+'2026.1'!AJ64</f>
        <v>4</v>
      </c>
      <c r="AK64" s="334">
        <f>AF64+'2026.1'!AK64</f>
        <v>0</v>
      </c>
      <c r="AL64" s="9">
        <f>AG64+'2026.1'!AL64</f>
        <v>0</v>
      </c>
      <c r="AM64" s="334">
        <f>AH64+'2026.1'!AM64</f>
        <v>211</v>
      </c>
      <c r="AN64" s="9">
        <f>AI64+'2026.1'!AN64</f>
        <v>84400</v>
      </c>
      <c r="AO64" s="7"/>
      <c r="AP64" s="11"/>
      <c r="AQ64" s="11">
        <f>AO64+'2026.1'!AQ64</f>
        <v>0</v>
      </c>
      <c r="AR64" s="11">
        <f>AP64+'2026.1'!AR64</f>
        <v>0</v>
      </c>
      <c r="AS64" s="4"/>
      <c r="AT64" s="11"/>
      <c r="AU64" s="11"/>
      <c r="AV64" s="11"/>
      <c r="AW64" s="11">
        <f>AS64+'2026.1'!AW64</f>
        <v>1</v>
      </c>
      <c r="AX64" s="11">
        <f>AT64+'2026.1'!AX64</f>
        <v>60</v>
      </c>
      <c r="AY64" s="11">
        <f>AU64+'2026.1'!AY64</f>
        <v>206</v>
      </c>
      <c r="AZ64" s="11">
        <f>AV64+'2026.1'!AZ64</f>
        <v>5</v>
      </c>
    </row>
    <row r="65" spans="1:52" s="1" customFormat="1">
      <c r="A65" s="526"/>
      <c r="B65" s="526"/>
      <c r="C65" s="16" t="s">
        <v>114</v>
      </c>
      <c r="D65" s="18"/>
      <c r="E65" s="19"/>
      <c r="F65" s="252"/>
      <c r="G65" s="257"/>
      <c r="H65" s="245"/>
      <c r="I65" s="241"/>
      <c r="J65" s="241"/>
      <c r="K65" s="241"/>
      <c r="L65" s="241"/>
      <c r="M65" s="249"/>
      <c r="N65" s="203"/>
      <c r="O65" s="301"/>
      <c r="P65" s="203"/>
      <c r="Q65" s="301"/>
      <c r="R65" s="65"/>
      <c r="S65" s="66"/>
      <c r="T65" s="66"/>
      <c r="U65" s="66"/>
      <c r="V65" s="66"/>
      <c r="W65" s="66"/>
      <c r="X65" s="66"/>
      <c r="Y65" s="224"/>
      <c r="Z65" s="212"/>
      <c r="AA65" s="391"/>
      <c r="AB65" s="393"/>
      <c r="AC65" s="98">
        <f>AA65+'2026.1'!AC65</f>
        <v>0</v>
      </c>
      <c r="AD65" s="99">
        <f>AB65+'2026.1'!AD65</f>
        <v>0</v>
      </c>
      <c r="AE65" s="5"/>
      <c r="AF65" s="5"/>
      <c r="AG65" s="9">
        <f t="shared" si="14"/>
        <v>0</v>
      </c>
      <c r="AH65" s="385"/>
      <c r="AI65" s="9">
        <f t="shared" si="15"/>
        <v>0</v>
      </c>
      <c r="AJ65" s="10">
        <f>AE65+'2026.1'!AJ65</f>
        <v>1</v>
      </c>
      <c r="AK65" s="334">
        <f>AF65+'2026.1'!AK65</f>
        <v>3</v>
      </c>
      <c r="AL65" s="9">
        <f>AG65+'2026.1'!AL65</f>
        <v>600</v>
      </c>
      <c r="AM65" s="334">
        <f>AH65+'2026.1'!AM65</f>
        <v>62</v>
      </c>
      <c r="AN65" s="9">
        <f>AI65+'2026.1'!AN65</f>
        <v>24800</v>
      </c>
      <c r="AO65" s="3"/>
      <c r="AP65" s="11"/>
      <c r="AQ65" s="11">
        <f>AO65+'2026.1'!AQ65</f>
        <v>0</v>
      </c>
      <c r="AR65" s="11">
        <f>AP65+'2026.1'!AR65</f>
        <v>0</v>
      </c>
      <c r="AS65" s="4"/>
      <c r="AT65" s="11"/>
      <c r="AU65" s="11"/>
      <c r="AV65" s="11"/>
      <c r="AW65" s="11">
        <f>AS65+'2026.1'!AW65</f>
        <v>0</v>
      </c>
      <c r="AX65" s="11">
        <f>AT65+'2026.1'!AX65</f>
        <v>0</v>
      </c>
      <c r="AY65" s="11">
        <f>AU65+'2026.1'!AY65</f>
        <v>0</v>
      </c>
      <c r="AZ65" s="11">
        <f>AV65+'2026.1'!AZ65</f>
        <v>0</v>
      </c>
    </row>
    <row r="66" spans="1:52" s="1" customFormat="1">
      <c r="A66" s="526"/>
      <c r="B66" s="527"/>
      <c r="C66" s="16" t="s">
        <v>115</v>
      </c>
      <c r="D66" s="18"/>
      <c r="E66" s="19"/>
      <c r="F66" s="252"/>
      <c r="G66" s="257"/>
      <c r="H66" s="245"/>
      <c r="I66" s="241"/>
      <c r="J66" s="241"/>
      <c r="K66" s="241"/>
      <c r="L66" s="241"/>
      <c r="M66" s="249"/>
      <c r="N66" s="203"/>
      <c r="O66" s="301"/>
      <c r="P66" s="203"/>
      <c r="Q66" s="301"/>
      <c r="R66" s="65"/>
      <c r="S66" s="66"/>
      <c r="T66" s="66"/>
      <c r="U66" s="66"/>
      <c r="V66" s="66"/>
      <c r="W66" s="66"/>
      <c r="X66" s="66"/>
      <c r="Y66" s="224"/>
      <c r="Z66" s="212"/>
      <c r="AA66" s="391"/>
      <c r="AB66" s="393"/>
      <c r="AC66" s="98">
        <f>AA66+'2026.1'!AC66</f>
        <v>0</v>
      </c>
      <c r="AD66" s="99">
        <f>AB66+'2026.1'!AD66</f>
        <v>0</v>
      </c>
      <c r="AE66" s="5"/>
      <c r="AF66" s="5"/>
      <c r="AG66" s="9">
        <f t="shared" si="14"/>
        <v>0</v>
      </c>
      <c r="AH66" s="385"/>
      <c r="AI66" s="9">
        <f t="shared" si="15"/>
        <v>0</v>
      </c>
      <c r="AJ66" s="10">
        <f>AE66+'2026.1'!AJ66</f>
        <v>1</v>
      </c>
      <c r="AK66" s="334">
        <f>AF66+'2026.1'!AK66</f>
        <v>0</v>
      </c>
      <c r="AL66" s="9">
        <f>AG66+'2026.1'!AL66</f>
        <v>0</v>
      </c>
      <c r="AM66" s="334">
        <f>AH66+'2026.1'!AM66</f>
        <v>47</v>
      </c>
      <c r="AN66" s="9">
        <f>AI66+'2026.1'!AN66</f>
        <v>18800</v>
      </c>
      <c r="AO66" s="3"/>
      <c r="AP66" s="11"/>
      <c r="AQ66" s="11">
        <f>AO66+'2026.1'!AQ66</f>
        <v>0</v>
      </c>
      <c r="AR66" s="11">
        <f>AP66+'2026.1'!AR66</f>
        <v>0</v>
      </c>
      <c r="AS66" s="4"/>
      <c r="AT66" s="11"/>
      <c r="AU66" s="11"/>
      <c r="AV66" s="11"/>
      <c r="AW66" s="11">
        <f>AS66+'2026.1'!AW66</f>
        <v>0</v>
      </c>
      <c r="AX66" s="11">
        <f>AT66+'2026.1'!AX66</f>
        <v>0</v>
      </c>
      <c r="AY66" s="11">
        <f>AU66+'2026.1'!AY66</f>
        <v>0</v>
      </c>
      <c r="AZ66" s="11">
        <f>AV66+'2026.1'!AZ66</f>
        <v>0</v>
      </c>
    </row>
    <row r="67" spans="1:52" s="1" customFormat="1">
      <c r="A67" s="526"/>
      <c r="B67" s="528">
        <v>2</v>
      </c>
      <c r="C67" s="16" t="s">
        <v>116</v>
      </c>
      <c r="D67" s="18"/>
      <c r="E67" s="19"/>
      <c r="F67" s="252"/>
      <c r="G67" s="257"/>
      <c r="H67" s="245"/>
      <c r="I67" s="241"/>
      <c r="J67" s="241"/>
      <c r="K67" s="241"/>
      <c r="L67" s="241"/>
      <c r="M67" s="249"/>
      <c r="N67" s="203"/>
      <c r="O67" s="301"/>
      <c r="P67" s="203"/>
      <c r="Q67" s="301"/>
      <c r="R67" s="65"/>
      <c r="S67" s="66"/>
      <c r="T67" s="66"/>
      <c r="U67" s="66"/>
      <c r="V67" s="66"/>
      <c r="W67" s="66"/>
      <c r="X67" s="66"/>
      <c r="Y67" s="224"/>
      <c r="Z67" s="212"/>
      <c r="AA67" s="391"/>
      <c r="AB67" s="393"/>
      <c r="AC67" s="98">
        <f>AA67+'2026.1'!AC67</f>
        <v>1017873</v>
      </c>
      <c r="AD67" s="99">
        <f>AB67+'2026.1'!AD67</f>
        <v>6890.5656514259299</v>
      </c>
      <c r="AE67" s="5"/>
      <c r="AF67" s="5"/>
      <c r="AG67" s="9">
        <f t="shared" si="14"/>
        <v>0</v>
      </c>
      <c r="AH67" s="385"/>
      <c r="AI67" s="9">
        <f t="shared" si="15"/>
        <v>0</v>
      </c>
      <c r="AJ67" s="10">
        <f>AE67+'2026.1'!AJ67</f>
        <v>1</v>
      </c>
      <c r="AK67" s="334">
        <f>AF67+'2026.1'!AK67</f>
        <v>0</v>
      </c>
      <c r="AL67" s="9">
        <f>AG67+'2026.1'!AL67</f>
        <v>0</v>
      </c>
      <c r="AM67" s="334">
        <f>AH67+'2026.1'!AM67</f>
        <v>36</v>
      </c>
      <c r="AN67" s="9">
        <f>AI67+'2026.1'!AN67</f>
        <v>14400</v>
      </c>
      <c r="AO67" s="3"/>
      <c r="AP67" s="11"/>
      <c r="AQ67" s="11">
        <f>AO67+'2026.1'!AQ67</f>
        <v>9</v>
      </c>
      <c r="AR67" s="11">
        <f>AP67+'2026.1'!AR67</f>
        <v>0</v>
      </c>
      <c r="AS67" s="4"/>
      <c r="AT67" s="11"/>
      <c r="AU67" s="11"/>
      <c r="AV67" s="11"/>
      <c r="AW67" s="11">
        <f>AS67+'2026.1'!AW67</f>
        <v>5</v>
      </c>
      <c r="AX67" s="11">
        <f>AT67+'2026.1'!AX67</f>
        <v>250</v>
      </c>
      <c r="AY67" s="11">
        <f>AU67+'2026.1'!AY67</f>
        <v>933</v>
      </c>
      <c r="AZ67" s="11">
        <f>AV67+'2026.1'!AZ67</f>
        <v>21</v>
      </c>
    </row>
    <row r="68" spans="1:52" s="1" customFormat="1">
      <c r="A68" s="526"/>
      <c r="B68" s="528"/>
      <c r="C68" s="16" t="s">
        <v>117</v>
      </c>
      <c r="D68" s="18"/>
      <c r="E68" s="19"/>
      <c r="F68" s="252"/>
      <c r="G68" s="257"/>
      <c r="H68" s="245"/>
      <c r="I68" s="241"/>
      <c r="J68" s="241"/>
      <c r="K68" s="241"/>
      <c r="L68" s="241"/>
      <c r="M68" s="249"/>
      <c r="N68" s="203"/>
      <c r="O68" s="301"/>
      <c r="P68" s="203"/>
      <c r="Q68" s="301"/>
      <c r="R68" s="65"/>
      <c r="S68" s="66"/>
      <c r="T68" s="66"/>
      <c r="U68" s="66"/>
      <c r="V68" s="66"/>
      <c r="W68" s="66"/>
      <c r="X68" s="66"/>
      <c r="Y68" s="224"/>
      <c r="Z68" s="212"/>
      <c r="AA68" s="391"/>
      <c r="AB68" s="393"/>
      <c r="AC68" s="98">
        <f>AA68+'2026.1'!AC68</f>
        <v>0</v>
      </c>
      <c r="AD68" s="99">
        <f>AB68+'2026.1'!AD68</f>
        <v>0</v>
      </c>
      <c r="AE68" s="5"/>
      <c r="AF68" s="5"/>
      <c r="AG68" s="9">
        <f t="shared" si="14"/>
        <v>0</v>
      </c>
      <c r="AH68" s="385"/>
      <c r="AI68" s="9">
        <f t="shared" si="15"/>
        <v>0</v>
      </c>
      <c r="AJ68" s="10">
        <f>AE68+'2026.1'!AJ68</f>
        <v>1</v>
      </c>
      <c r="AK68" s="334">
        <f>AF68+'2026.1'!AK68</f>
        <v>6</v>
      </c>
      <c r="AL68" s="9">
        <f>AG68+'2026.1'!AL68</f>
        <v>1200</v>
      </c>
      <c r="AM68" s="334">
        <f>AH68+'2026.1'!AM68</f>
        <v>91</v>
      </c>
      <c r="AN68" s="9">
        <f>AI68+'2026.1'!AN68</f>
        <v>36400</v>
      </c>
      <c r="AO68" s="3"/>
      <c r="AP68" s="11"/>
      <c r="AQ68" s="11">
        <f>AO68+'2026.1'!AQ68</f>
        <v>0</v>
      </c>
      <c r="AR68" s="11">
        <f>AP68+'2026.1'!AR68</f>
        <v>0</v>
      </c>
      <c r="AS68" s="4"/>
      <c r="AT68" s="11"/>
      <c r="AU68" s="11"/>
      <c r="AV68" s="11"/>
      <c r="AW68" s="11">
        <f>AS68+'2026.1'!AW68</f>
        <v>0</v>
      </c>
      <c r="AX68" s="11">
        <f>AT68+'2026.1'!AX68</f>
        <v>0</v>
      </c>
      <c r="AY68" s="11">
        <f>AU68+'2026.1'!AY68</f>
        <v>0</v>
      </c>
      <c r="AZ68" s="11">
        <f>AV68+'2026.1'!AZ68</f>
        <v>0</v>
      </c>
    </row>
    <row r="69" spans="1:52" s="1" customFormat="1">
      <c r="A69" s="526"/>
      <c r="B69" s="528"/>
      <c r="C69" s="16" t="s">
        <v>118</v>
      </c>
      <c r="D69" s="18"/>
      <c r="E69" s="19"/>
      <c r="F69" s="252"/>
      <c r="G69" s="257"/>
      <c r="H69" s="245"/>
      <c r="I69" s="241"/>
      <c r="J69" s="241"/>
      <c r="K69" s="241"/>
      <c r="L69" s="241"/>
      <c r="M69" s="249"/>
      <c r="N69" s="203"/>
      <c r="O69" s="301"/>
      <c r="P69" s="203"/>
      <c r="Q69" s="301"/>
      <c r="R69" s="65"/>
      <c r="S69" s="66"/>
      <c r="T69" s="66"/>
      <c r="U69" s="66"/>
      <c r="V69" s="66"/>
      <c r="W69" s="66"/>
      <c r="X69" s="66"/>
      <c r="Y69" s="224"/>
      <c r="Z69" s="212"/>
      <c r="AA69" s="391"/>
      <c r="AB69" s="393"/>
      <c r="AC69" s="98">
        <f>AA69+'2026.1'!AC69</f>
        <v>0</v>
      </c>
      <c r="AD69" s="99">
        <f>AB69+'2026.1'!AD69</f>
        <v>0</v>
      </c>
      <c r="AE69" s="5"/>
      <c r="AF69" s="5"/>
      <c r="AG69" s="9">
        <f t="shared" si="14"/>
        <v>0</v>
      </c>
      <c r="AH69" s="385"/>
      <c r="AI69" s="9">
        <f t="shared" si="15"/>
        <v>0</v>
      </c>
      <c r="AJ69" s="10">
        <f>AE69+'2026.1'!AJ69</f>
        <v>2</v>
      </c>
      <c r="AK69" s="334">
        <f>AF69+'2026.1'!AK69</f>
        <v>0</v>
      </c>
      <c r="AL69" s="9">
        <f>AG69+'2026.1'!AL69</f>
        <v>0</v>
      </c>
      <c r="AM69" s="334">
        <f>AH69+'2026.1'!AM69</f>
        <v>64</v>
      </c>
      <c r="AN69" s="9">
        <f>AI69+'2026.1'!AN69</f>
        <v>25600</v>
      </c>
      <c r="AO69" s="3"/>
      <c r="AP69" s="11"/>
      <c r="AQ69" s="11">
        <f>AO69+'2026.1'!AQ69</f>
        <v>0</v>
      </c>
      <c r="AR69" s="11">
        <f>AP69+'2026.1'!AR69</f>
        <v>0</v>
      </c>
      <c r="AS69" s="4"/>
      <c r="AT69" s="11"/>
      <c r="AU69" s="11"/>
      <c r="AV69" s="11"/>
      <c r="AW69" s="11">
        <f>AS69+'2026.1'!AW69</f>
        <v>0</v>
      </c>
      <c r="AX69" s="11">
        <f>AT69+'2026.1'!AX69</f>
        <v>0</v>
      </c>
      <c r="AY69" s="11">
        <f>AU69+'2026.1'!AY69</f>
        <v>0</v>
      </c>
      <c r="AZ69" s="11">
        <f>AV69+'2026.1'!AZ69</f>
        <v>0</v>
      </c>
    </row>
    <row r="70" spans="1:52" s="1" customFormat="1">
      <c r="A70" s="527"/>
      <c r="B70" s="528"/>
      <c r="C70" s="16" t="s">
        <v>119</v>
      </c>
      <c r="D70" s="18"/>
      <c r="E70" s="19"/>
      <c r="F70" s="252"/>
      <c r="G70" s="257"/>
      <c r="H70" s="245"/>
      <c r="I70" s="241"/>
      <c r="J70" s="241"/>
      <c r="K70" s="241"/>
      <c r="L70" s="241"/>
      <c r="M70" s="249"/>
      <c r="N70" s="203"/>
      <c r="O70" s="301"/>
      <c r="P70" s="203"/>
      <c r="Q70" s="301"/>
      <c r="R70" s="65"/>
      <c r="S70" s="66"/>
      <c r="T70" s="66"/>
      <c r="U70" s="66"/>
      <c r="V70" s="66"/>
      <c r="W70" s="66"/>
      <c r="X70" s="66"/>
      <c r="Y70" s="224"/>
      <c r="Z70" s="212"/>
      <c r="AA70" s="391"/>
      <c r="AB70" s="393"/>
      <c r="AC70" s="98">
        <f>AA70+'2026.1'!AC70</f>
        <v>0</v>
      </c>
      <c r="AD70" s="99">
        <f>AB70+'2026.1'!AD70</f>
        <v>0</v>
      </c>
      <c r="AE70" s="5"/>
      <c r="AF70" s="8"/>
      <c r="AG70" s="9">
        <f t="shared" ref="AG70:AG91" si="28">AF70*$AG$5</f>
        <v>0</v>
      </c>
      <c r="AH70" s="386"/>
      <c r="AI70" s="9">
        <f t="shared" ref="AI70:AI91" si="29">AH70*$AI$5</f>
        <v>0</v>
      </c>
      <c r="AJ70" s="10">
        <f>AE70+'2026.1'!AJ70</f>
        <v>1</v>
      </c>
      <c r="AK70" s="334">
        <f>AF70+'2026.1'!AK70</f>
        <v>0</v>
      </c>
      <c r="AL70" s="9">
        <f>AG70+'2026.1'!AL70</f>
        <v>0</v>
      </c>
      <c r="AM70" s="334">
        <f>AH70+'2026.1'!AM70</f>
        <v>32</v>
      </c>
      <c r="AN70" s="9">
        <f>AI70+'2026.1'!AN70</f>
        <v>12800</v>
      </c>
      <c r="AO70" s="3"/>
      <c r="AP70" s="11"/>
      <c r="AQ70" s="11">
        <f>AO70+'2026.1'!AQ70</f>
        <v>0</v>
      </c>
      <c r="AR70" s="11">
        <f>AP70+'2026.1'!AR70</f>
        <v>0</v>
      </c>
      <c r="AS70" s="4"/>
      <c r="AT70" s="11"/>
      <c r="AU70" s="11"/>
      <c r="AV70" s="11"/>
      <c r="AW70" s="11">
        <f>AS70+'2026.1'!AW70</f>
        <v>0</v>
      </c>
      <c r="AX70" s="11">
        <f>AT70+'2026.1'!AX70</f>
        <v>0</v>
      </c>
      <c r="AY70" s="11">
        <f>AU70+'2026.1'!AY70</f>
        <v>0</v>
      </c>
      <c r="AZ70" s="11">
        <f>AV70+'2026.1'!AZ70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2">
        <f t="shared" si="30"/>
        <v>0</v>
      </c>
      <c r="H71" s="269">
        <f t="shared" si="30"/>
        <v>0</v>
      </c>
      <c r="I71" s="280">
        <f t="shared" si="30"/>
        <v>0</v>
      </c>
      <c r="J71" s="280">
        <f t="shared" si="30"/>
        <v>0</v>
      </c>
      <c r="K71" s="280">
        <f t="shared" si="30"/>
        <v>0</v>
      </c>
      <c r="L71" s="280">
        <f t="shared" si="30"/>
        <v>0</v>
      </c>
      <c r="M71" s="275">
        <f t="shared" si="30"/>
        <v>0</v>
      </c>
      <c r="N71" s="208">
        <f t="shared" si="30"/>
        <v>0</v>
      </c>
      <c r="O71" s="305">
        <f t="shared" si="30"/>
        <v>0</v>
      </c>
      <c r="P71" s="205">
        <f t="shared" ref="P71:Q71" si="31">SUM(P63:P70)</f>
        <v>0</v>
      </c>
      <c r="Q71" s="300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7">
        <f t="shared" si="30"/>
        <v>0</v>
      </c>
      <c r="AB71" s="407">
        <f t="shared" si="30"/>
        <v>0</v>
      </c>
      <c r="AC71" s="115">
        <f t="shared" si="30"/>
        <v>2533012</v>
      </c>
      <c r="AD71" s="116">
        <f t="shared" si="30"/>
        <v>17060.801179079353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13</v>
      </c>
      <c r="AK71" s="335">
        <f t="shared" si="32"/>
        <v>9</v>
      </c>
      <c r="AL71" s="109">
        <f t="shared" si="32"/>
        <v>1800</v>
      </c>
      <c r="AM71" s="335">
        <f t="shared" si="32"/>
        <v>642</v>
      </c>
      <c r="AN71" s="109">
        <f t="shared" si="32"/>
        <v>256800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6</v>
      </c>
      <c r="AX71" s="112">
        <f t="shared" ref="AX71:AZ71" si="34">SUM(AX63:AX70)</f>
        <v>310</v>
      </c>
      <c r="AY71" s="112">
        <f t="shared" si="34"/>
        <v>1139</v>
      </c>
      <c r="AZ71" s="112">
        <f t="shared" si="34"/>
        <v>26</v>
      </c>
    </row>
    <row r="72" spans="1:52" s="1" customFormat="1">
      <c r="A72" s="525">
        <v>6</v>
      </c>
      <c r="B72" s="525">
        <v>1</v>
      </c>
      <c r="C72" s="16" t="s">
        <v>120</v>
      </c>
      <c r="D72" s="18"/>
      <c r="E72" s="19"/>
      <c r="F72" s="252"/>
      <c r="G72" s="257"/>
      <c r="H72" s="245"/>
      <c r="I72" s="241"/>
      <c r="J72" s="241"/>
      <c r="K72" s="241"/>
      <c r="L72" s="241"/>
      <c r="M72" s="249"/>
      <c r="N72" s="203"/>
      <c r="O72" s="301"/>
      <c r="P72" s="203"/>
      <c r="Q72" s="301"/>
      <c r="R72" s="65"/>
      <c r="S72" s="66"/>
      <c r="T72" s="66"/>
      <c r="U72" s="66"/>
      <c r="V72" s="66"/>
      <c r="W72" s="66"/>
      <c r="X72" s="66"/>
      <c r="Y72" s="224"/>
      <c r="Z72" s="212"/>
      <c r="AA72" s="391"/>
      <c r="AB72" s="408"/>
      <c r="AC72" s="98">
        <f>AA72+'2026.1'!AC72</f>
        <v>0</v>
      </c>
      <c r="AD72" s="99">
        <f>AB72+'2026.1'!AD72</f>
        <v>0</v>
      </c>
      <c r="AE72" s="5"/>
      <c r="AF72" s="2"/>
      <c r="AG72" s="9">
        <f t="shared" si="28"/>
        <v>0</v>
      </c>
      <c r="AH72" s="2"/>
      <c r="AI72" s="9">
        <f t="shared" si="29"/>
        <v>0</v>
      </c>
      <c r="AJ72" s="10">
        <f>AE72+'2026.1'!AJ72</f>
        <v>0</v>
      </c>
      <c r="AK72" s="334">
        <f>AF72+'2026.1'!AK72</f>
        <v>0</v>
      </c>
      <c r="AL72" s="9">
        <f>AG72+'2026.1'!AL72</f>
        <v>0</v>
      </c>
      <c r="AM72" s="334">
        <f>AH72+'2026.1'!AM72</f>
        <v>0</v>
      </c>
      <c r="AN72" s="9">
        <f>AI72+'2026.1'!AN72</f>
        <v>0</v>
      </c>
      <c r="AO72" s="6"/>
      <c r="AP72" s="11"/>
      <c r="AQ72" s="11">
        <f>AO72+'2026.1'!AQ72</f>
        <v>0</v>
      </c>
      <c r="AR72" s="11">
        <f>AP72+'2026.1'!AR72</f>
        <v>0</v>
      </c>
      <c r="AS72" s="4"/>
      <c r="AT72" s="11"/>
      <c r="AU72" s="11"/>
      <c r="AV72" s="11"/>
      <c r="AW72" s="11">
        <f>AS72+'2026.1'!AW72</f>
        <v>0</v>
      </c>
      <c r="AX72" s="11">
        <f>AT72+'2026.1'!AX72</f>
        <v>0</v>
      </c>
      <c r="AY72" s="11">
        <f>AU72+'2026.1'!AY72</f>
        <v>0</v>
      </c>
      <c r="AZ72" s="11">
        <f>AV72+'2026.1'!AZ72</f>
        <v>0</v>
      </c>
    </row>
    <row r="73" spans="1:52" s="1" customFormat="1">
      <c r="A73" s="526"/>
      <c r="B73" s="526"/>
      <c r="C73" s="16" t="s">
        <v>121</v>
      </c>
      <c r="D73" s="18"/>
      <c r="E73" s="19"/>
      <c r="F73" s="252"/>
      <c r="G73" s="257"/>
      <c r="H73" s="245"/>
      <c r="I73" s="241"/>
      <c r="J73" s="241"/>
      <c r="K73" s="241"/>
      <c r="L73" s="241"/>
      <c r="M73" s="249"/>
      <c r="N73" s="203"/>
      <c r="O73" s="301"/>
      <c r="P73" s="203"/>
      <c r="Q73" s="301"/>
      <c r="R73" s="65"/>
      <c r="S73" s="66"/>
      <c r="T73" s="66"/>
      <c r="U73" s="66"/>
      <c r="V73" s="66"/>
      <c r="W73" s="66"/>
      <c r="X73" s="66"/>
      <c r="Y73" s="224"/>
      <c r="Z73" s="212"/>
      <c r="AA73" s="391"/>
      <c r="AB73" s="408"/>
      <c r="AC73" s="98">
        <f>AA73+'2026.1'!AC73</f>
        <v>0</v>
      </c>
      <c r="AD73" s="99">
        <f>AB73+'2026.1'!AD73</f>
        <v>0</v>
      </c>
      <c r="AE73" s="5"/>
      <c r="AF73" s="5"/>
      <c r="AG73" s="9">
        <f t="shared" si="28"/>
        <v>0</v>
      </c>
      <c r="AH73" s="5"/>
      <c r="AI73" s="9">
        <f t="shared" si="29"/>
        <v>0</v>
      </c>
      <c r="AJ73" s="10">
        <f>AE73+'2026.1'!AJ73</f>
        <v>2</v>
      </c>
      <c r="AK73" s="334">
        <f>AF73+'2026.1'!AK73</f>
        <v>1</v>
      </c>
      <c r="AL73" s="9">
        <f>AG73+'2026.1'!AL73</f>
        <v>200</v>
      </c>
      <c r="AM73" s="334">
        <f>AH73+'2026.1'!AM73</f>
        <v>58</v>
      </c>
      <c r="AN73" s="9">
        <f>AI73+'2026.1'!AN73</f>
        <v>23200</v>
      </c>
      <c r="AO73" s="6"/>
      <c r="AP73" s="11"/>
      <c r="AQ73" s="11">
        <f>AO73+'2026.1'!AQ73</f>
        <v>0</v>
      </c>
      <c r="AR73" s="11">
        <f>AP73+'2026.1'!AR73</f>
        <v>0</v>
      </c>
      <c r="AS73" s="4"/>
      <c r="AT73" s="11"/>
      <c r="AU73" s="11"/>
      <c r="AV73" s="11"/>
      <c r="AW73" s="11">
        <f>AS73+'2026.1'!AW73</f>
        <v>0</v>
      </c>
      <c r="AX73" s="11">
        <f>AT73+'2026.1'!AX73</f>
        <v>0</v>
      </c>
      <c r="AY73" s="11">
        <f>AU73+'2026.1'!AY73</f>
        <v>0</v>
      </c>
      <c r="AZ73" s="11">
        <f>AV73+'2026.1'!AZ73</f>
        <v>0</v>
      </c>
    </row>
    <row r="74" spans="1:52" s="1" customFormat="1">
      <c r="A74" s="526"/>
      <c r="B74" s="527"/>
      <c r="C74" s="16" t="s">
        <v>122</v>
      </c>
      <c r="D74" s="18"/>
      <c r="E74" s="19"/>
      <c r="F74" s="252"/>
      <c r="G74" s="257"/>
      <c r="H74" s="245"/>
      <c r="I74" s="241"/>
      <c r="J74" s="241"/>
      <c r="K74" s="241"/>
      <c r="L74" s="241"/>
      <c r="M74" s="249"/>
      <c r="N74" s="203"/>
      <c r="O74" s="301"/>
      <c r="P74" s="203"/>
      <c r="Q74" s="301"/>
      <c r="R74" s="65"/>
      <c r="S74" s="66"/>
      <c r="T74" s="66"/>
      <c r="U74" s="66"/>
      <c r="V74" s="66"/>
      <c r="W74" s="66"/>
      <c r="X74" s="66"/>
      <c r="Y74" s="224"/>
      <c r="Z74" s="212"/>
      <c r="AA74" s="391"/>
      <c r="AB74" s="408"/>
      <c r="AC74" s="98">
        <f>AA74+'2026.1'!AC74</f>
        <v>0</v>
      </c>
      <c r="AD74" s="99">
        <f>AB74+'2026.1'!AD74</f>
        <v>0</v>
      </c>
      <c r="AE74" s="5"/>
      <c r="AF74" s="5"/>
      <c r="AG74" s="9">
        <f t="shared" si="28"/>
        <v>0</v>
      </c>
      <c r="AH74" s="385"/>
      <c r="AI74" s="9">
        <f t="shared" si="29"/>
        <v>0</v>
      </c>
      <c r="AJ74" s="10">
        <f>AE74+'2026.1'!AJ74</f>
        <v>2</v>
      </c>
      <c r="AK74" s="334">
        <f>AF74+'2026.1'!AK74</f>
        <v>0</v>
      </c>
      <c r="AL74" s="9">
        <f>AG74+'2026.1'!AL74</f>
        <v>0</v>
      </c>
      <c r="AM74" s="334">
        <f>AH74+'2026.1'!AM74</f>
        <v>115</v>
      </c>
      <c r="AN74" s="9">
        <f>AI74+'2026.1'!AN74</f>
        <v>46000</v>
      </c>
      <c r="AO74" s="3"/>
      <c r="AP74" s="11"/>
      <c r="AQ74" s="11">
        <f>AO74+'2026.1'!AQ74</f>
        <v>0</v>
      </c>
      <c r="AR74" s="11">
        <f>AP74+'2026.1'!AR74</f>
        <v>0</v>
      </c>
      <c r="AS74" s="4"/>
      <c r="AT74" s="11"/>
      <c r="AU74" s="11"/>
      <c r="AV74" s="11"/>
      <c r="AW74" s="11">
        <f>AS74+'2026.1'!AW74</f>
        <v>0</v>
      </c>
      <c r="AX74" s="11">
        <f>AT74+'2026.1'!AX74</f>
        <v>0</v>
      </c>
      <c r="AY74" s="11">
        <f>AU74+'2026.1'!AY74</f>
        <v>0</v>
      </c>
      <c r="AZ74" s="11">
        <f>AV74+'2026.1'!AZ74</f>
        <v>0</v>
      </c>
    </row>
    <row r="75" spans="1:52" s="1" customFormat="1">
      <c r="A75" s="526"/>
      <c r="B75" s="528">
        <v>2</v>
      </c>
      <c r="C75" s="16" t="s">
        <v>123</v>
      </c>
      <c r="D75" s="18"/>
      <c r="E75" s="19"/>
      <c r="F75" s="252"/>
      <c r="G75" s="257"/>
      <c r="H75" s="245"/>
      <c r="I75" s="241"/>
      <c r="J75" s="241"/>
      <c r="K75" s="241"/>
      <c r="L75" s="241"/>
      <c r="M75" s="249"/>
      <c r="N75" s="203"/>
      <c r="O75" s="301"/>
      <c r="P75" s="203"/>
      <c r="Q75" s="301"/>
      <c r="R75" s="65"/>
      <c r="S75" s="66"/>
      <c r="T75" s="66"/>
      <c r="U75" s="66"/>
      <c r="V75" s="66"/>
      <c r="W75" s="66"/>
      <c r="X75" s="66"/>
      <c r="Y75" s="224"/>
      <c r="Z75" s="212"/>
      <c r="AA75" s="391"/>
      <c r="AB75" s="408"/>
      <c r="AC75" s="98">
        <f>AA75+'2026.1'!AC75</f>
        <v>0</v>
      </c>
      <c r="AD75" s="99">
        <f>AB75+'2026.1'!AD75</f>
        <v>0</v>
      </c>
      <c r="AE75" s="5"/>
      <c r="AF75" s="5"/>
      <c r="AG75" s="9">
        <f t="shared" si="28"/>
        <v>0</v>
      </c>
      <c r="AH75" s="385"/>
      <c r="AI75" s="9">
        <f t="shared" si="29"/>
        <v>0</v>
      </c>
      <c r="AJ75" s="10">
        <f>AE75+'2026.1'!AJ75</f>
        <v>1</v>
      </c>
      <c r="AK75" s="334">
        <f>AF75+'2026.1'!AK75</f>
        <v>2</v>
      </c>
      <c r="AL75" s="9">
        <f>AG75+'2026.1'!AL75</f>
        <v>400</v>
      </c>
      <c r="AM75" s="334">
        <f>AH75+'2026.1'!AM75</f>
        <v>100</v>
      </c>
      <c r="AN75" s="9">
        <f>AI75+'2026.1'!AN75</f>
        <v>40000</v>
      </c>
      <c r="AO75" s="3"/>
      <c r="AP75" s="11"/>
      <c r="AQ75" s="11">
        <f>AO75+'2026.1'!AQ75</f>
        <v>0</v>
      </c>
      <c r="AR75" s="11">
        <f>AP75+'2026.1'!AR75</f>
        <v>0</v>
      </c>
      <c r="AS75" s="4"/>
      <c r="AT75" s="11"/>
      <c r="AU75" s="11"/>
      <c r="AV75" s="11"/>
      <c r="AW75" s="11">
        <f>AS75+'2026.1'!AW75</f>
        <v>0</v>
      </c>
      <c r="AX75" s="11">
        <f>AT75+'2026.1'!AX75</f>
        <v>0</v>
      </c>
      <c r="AY75" s="11">
        <f>AU75+'2026.1'!AY75</f>
        <v>0</v>
      </c>
      <c r="AZ75" s="11">
        <f>AV75+'2026.1'!AZ75</f>
        <v>0</v>
      </c>
    </row>
    <row r="76" spans="1:52" s="1" customFormat="1">
      <c r="A76" s="526"/>
      <c r="B76" s="528"/>
      <c r="C76" s="16" t="s">
        <v>124</v>
      </c>
      <c r="D76" s="18"/>
      <c r="E76" s="19"/>
      <c r="F76" s="252"/>
      <c r="G76" s="257"/>
      <c r="H76" s="245"/>
      <c r="I76" s="241"/>
      <c r="J76" s="241"/>
      <c r="K76" s="241"/>
      <c r="L76" s="241"/>
      <c r="M76" s="249"/>
      <c r="N76" s="203"/>
      <c r="O76" s="301"/>
      <c r="P76" s="203"/>
      <c r="Q76" s="301"/>
      <c r="R76" s="65"/>
      <c r="S76" s="66"/>
      <c r="T76" s="66"/>
      <c r="U76" s="66"/>
      <c r="V76" s="66"/>
      <c r="W76" s="66"/>
      <c r="X76" s="66"/>
      <c r="Y76" s="224"/>
      <c r="Z76" s="212"/>
      <c r="AA76" s="391"/>
      <c r="AB76" s="408"/>
      <c r="AC76" s="98">
        <f>AA76+'2026.1'!AC76</f>
        <v>0</v>
      </c>
      <c r="AD76" s="99">
        <f>AB76+'2026.1'!AD76</f>
        <v>0</v>
      </c>
      <c r="AE76" s="5"/>
      <c r="AF76" s="5"/>
      <c r="AG76" s="9">
        <f t="shared" si="28"/>
        <v>0</v>
      </c>
      <c r="AH76" s="385"/>
      <c r="AI76" s="9">
        <f t="shared" si="29"/>
        <v>0</v>
      </c>
      <c r="AJ76" s="10">
        <f>AE76+'2026.1'!AJ76</f>
        <v>1</v>
      </c>
      <c r="AK76" s="334">
        <f>AF76+'2026.1'!AK76</f>
        <v>1</v>
      </c>
      <c r="AL76" s="9">
        <f>AG76+'2026.1'!AL76</f>
        <v>200</v>
      </c>
      <c r="AM76" s="334">
        <f>AH76+'2026.1'!AM76</f>
        <v>97</v>
      </c>
      <c r="AN76" s="9">
        <f>AI76+'2026.1'!AN76</f>
        <v>38800</v>
      </c>
      <c r="AO76" s="3"/>
      <c r="AP76" s="11"/>
      <c r="AQ76" s="11">
        <f>AO76+'2026.1'!AQ76</f>
        <v>0</v>
      </c>
      <c r="AR76" s="11">
        <f>AP76+'2026.1'!AR76</f>
        <v>0</v>
      </c>
      <c r="AS76" s="4"/>
      <c r="AT76" s="11"/>
      <c r="AU76" s="11"/>
      <c r="AV76" s="11"/>
      <c r="AW76" s="11">
        <f>AS76+'2026.1'!AW76</f>
        <v>0</v>
      </c>
      <c r="AX76" s="11">
        <f>AT76+'2026.1'!AX76</f>
        <v>0</v>
      </c>
      <c r="AY76" s="11">
        <f>AU76+'2026.1'!AY76</f>
        <v>0</v>
      </c>
      <c r="AZ76" s="11">
        <f>AV76+'2026.1'!AZ76</f>
        <v>0</v>
      </c>
    </row>
    <row r="77" spans="1:52" s="1" customFormat="1">
      <c r="A77" s="526"/>
      <c r="B77" s="528"/>
      <c r="C77" s="16" t="s">
        <v>125</v>
      </c>
      <c r="D77" s="18"/>
      <c r="E77" s="19"/>
      <c r="F77" s="252"/>
      <c r="G77" s="257"/>
      <c r="H77" s="245"/>
      <c r="I77" s="241"/>
      <c r="J77" s="241"/>
      <c r="K77" s="241"/>
      <c r="L77" s="241"/>
      <c r="M77" s="249"/>
      <c r="N77" s="203"/>
      <c r="O77" s="301"/>
      <c r="P77" s="203"/>
      <c r="Q77" s="301"/>
      <c r="R77" s="65"/>
      <c r="S77" s="66"/>
      <c r="T77" s="66"/>
      <c r="U77" s="66"/>
      <c r="V77" s="66"/>
      <c r="W77" s="66"/>
      <c r="X77" s="66"/>
      <c r="Y77" s="224"/>
      <c r="Z77" s="212"/>
      <c r="AA77" s="391"/>
      <c r="AB77" s="408"/>
      <c r="AC77" s="98">
        <f>AA77+'2026.1'!AC77</f>
        <v>0</v>
      </c>
      <c r="AD77" s="99">
        <f>AB77+'2026.1'!AD77</f>
        <v>0</v>
      </c>
      <c r="AE77" s="5"/>
      <c r="AF77" s="5"/>
      <c r="AG77" s="9">
        <f t="shared" si="28"/>
        <v>0</v>
      </c>
      <c r="AH77" s="385"/>
      <c r="AI77" s="9">
        <f t="shared" si="29"/>
        <v>0</v>
      </c>
      <c r="AJ77" s="10">
        <f>AE77+'2026.1'!AJ77</f>
        <v>0</v>
      </c>
      <c r="AK77" s="334">
        <f>AF77+'2026.1'!AK77</f>
        <v>0</v>
      </c>
      <c r="AL77" s="9">
        <f>AG77+'2026.1'!AL77</f>
        <v>0</v>
      </c>
      <c r="AM77" s="334">
        <f>AH77+'2026.1'!AM77</f>
        <v>0</v>
      </c>
      <c r="AN77" s="9">
        <f>AI77+'2026.1'!AN77</f>
        <v>0</v>
      </c>
      <c r="AO77" s="3"/>
      <c r="AP77" s="11"/>
      <c r="AQ77" s="11">
        <f>AO77+'2026.1'!AQ77</f>
        <v>0</v>
      </c>
      <c r="AR77" s="11">
        <f>AP77+'2026.1'!AR77</f>
        <v>0</v>
      </c>
      <c r="AS77" s="4"/>
      <c r="AT77" s="11"/>
      <c r="AU77" s="11"/>
      <c r="AV77" s="11"/>
      <c r="AW77" s="11">
        <f>AS77+'2026.1'!AW77</f>
        <v>0</v>
      </c>
      <c r="AX77" s="11">
        <f>AT77+'2026.1'!AX77</f>
        <v>0</v>
      </c>
      <c r="AY77" s="11">
        <f>AU77+'2026.1'!AY77</f>
        <v>0</v>
      </c>
      <c r="AZ77" s="11">
        <f>AV77+'2026.1'!AZ77</f>
        <v>0</v>
      </c>
    </row>
    <row r="78" spans="1:52" s="1" customFormat="1">
      <c r="A78" s="526"/>
      <c r="B78" s="528"/>
      <c r="C78" s="16" t="s">
        <v>126</v>
      </c>
      <c r="D78" s="18"/>
      <c r="E78" s="19"/>
      <c r="F78" s="252"/>
      <c r="G78" s="257"/>
      <c r="H78" s="245"/>
      <c r="I78" s="241"/>
      <c r="J78" s="241"/>
      <c r="K78" s="241"/>
      <c r="L78" s="241"/>
      <c r="M78" s="249"/>
      <c r="N78" s="203"/>
      <c r="O78" s="301"/>
      <c r="P78" s="203"/>
      <c r="Q78" s="301"/>
      <c r="R78" s="65"/>
      <c r="S78" s="66"/>
      <c r="T78" s="66"/>
      <c r="U78" s="66"/>
      <c r="V78" s="66"/>
      <c r="W78" s="66"/>
      <c r="X78" s="66"/>
      <c r="Y78" s="224"/>
      <c r="Z78" s="212"/>
      <c r="AA78" s="391"/>
      <c r="AB78" s="408"/>
      <c r="AC78" s="98">
        <f>AA78+'2026.1'!AC78</f>
        <v>0</v>
      </c>
      <c r="AD78" s="99">
        <f>AB78+'2026.1'!AD78</f>
        <v>0</v>
      </c>
      <c r="AE78" s="5"/>
      <c r="AF78" s="5"/>
      <c r="AG78" s="9">
        <f t="shared" si="28"/>
        <v>0</v>
      </c>
      <c r="AH78" s="385"/>
      <c r="AI78" s="9">
        <f t="shared" si="29"/>
        <v>0</v>
      </c>
      <c r="AJ78" s="10">
        <f>AE78+'2026.1'!AJ78</f>
        <v>0</v>
      </c>
      <c r="AK78" s="334">
        <f>AF78+'2026.1'!AK78</f>
        <v>0</v>
      </c>
      <c r="AL78" s="9">
        <f>AG78+'2026.1'!AL78</f>
        <v>0</v>
      </c>
      <c r="AM78" s="334">
        <f>AH78+'2026.1'!AM78</f>
        <v>0</v>
      </c>
      <c r="AN78" s="9">
        <f>AI78+'2026.1'!AN78</f>
        <v>0</v>
      </c>
      <c r="AO78" s="3"/>
      <c r="AP78" s="11"/>
      <c r="AQ78" s="11">
        <f>AO78+'2026.1'!AQ78</f>
        <v>0</v>
      </c>
      <c r="AR78" s="11">
        <f>AP78+'2026.1'!AR78</f>
        <v>0</v>
      </c>
      <c r="AS78" s="4"/>
      <c r="AT78" s="11"/>
      <c r="AU78" s="11"/>
      <c r="AV78" s="11"/>
      <c r="AW78" s="11">
        <f>AS78+'2026.1'!AW78</f>
        <v>0</v>
      </c>
      <c r="AX78" s="11">
        <f>AT78+'2026.1'!AX78</f>
        <v>0</v>
      </c>
      <c r="AY78" s="11">
        <f>AU78+'2026.1'!AY78</f>
        <v>0</v>
      </c>
      <c r="AZ78" s="11">
        <f>AV78+'2026.1'!AZ78</f>
        <v>0</v>
      </c>
    </row>
    <row r="79" spans="1:52" s="1" customFormat="1">
      <c r="A79" s="527"/>
      <c r="B79" s="528"/>
      <c r="C79" s="16" t="s">
        <v>127</v>
      </c>
      <c r="D79" s="18"/>
      <c r="E79" s="19"/>
      <c r="F79" s="253"/>
      <c r="G79" s="260"/>
      <c r="H79" s="246"/>
      <c r="I79" s="242"/>
      <c r="J79" s="242"/>
      <c r="K79" s="242"/>
      <c r="L79" s="242"/>
      <c r="M79" s="250"/>
      <c r="N79" s="206"/>
      <c r="O79" s="302"/>
      <c r="P79" s="206"/>
      <c r="Q79" s="302"/>
      <c r="R79" s="65"/>
      <c r="S79" s="66"/>
      <c r="T79" s="66"/>
      <c r="U79" s="67"/>
      <c r="V79" s="67"/>
      <c r="W79" s="67"/>
      <c r="X79" s="67"/>
      <c r="Y79" s="225"/>
      <c r="Z79" s="215"/>
      <c r="AA79" s="391"/>
      <c r="AB79" s="408"/>
      <c r="AC79" s="98">
        <f>AA79+'2026.1'!AC79</f>
        <v>757837</v>
      </c>
      <c r="AD79" s="99">
        <f>AB79+'2026.1'!AD79</f>
        <v>5140</v>
      </c>
      <c r="AE79" s="5"/>
      <c r="AF79" s="8"/>
      <c r="AG79" s="9">
        <f t="shared" si="28"/>
        <v>0</v>
      </c>
      <c r="AH79" s="386"/>
      <c r="AI79" s="9">
        <f t="shared" si="29"/>
        <v>0</v>
      </c>
      <c r="AJ79" s="10">
        <f>AE79+'2026.1'!AJ79</f>
        <v>1</v>
      </c>
      <c r="AK79" s="334">
        <f>AF79+'2026.1'!AK79</f>
        <v>0</v>
      </c>
      <c r="AL79" s="9">
        <f>AG79+'2026.1'!AL79</f>
        <v>0</v>
      </c>
      <c r="AM79" s="334">
        <f>AH79+'2026.1'!AM79</f>
        <v>56</v>
      </c>
      <c r="AN79" s="9">
        <f>AI79+'2026.1'!AN79</f>
        <v>22400</v>
      </c>
      <c r="AO79" s="3"/>
      <c r="AP79" s="11"/>
      <c r="AQ79" s="11">
        <f>AO79+'2026.1'!AQ79</f>
        <v>0</v>
      </c>
      <c r="AR79" s="11">
        <f>AP79+'2026.1'!AR79</f>
        <v>0</v>
      </c>
      <c r="AS79" s="4"/>
      <c r="AT79" s="11"/>
      <c r="AU79" s="11"/>
      <c r="AV79" s="11"/>
      <c r="AW79" s="11">
        <f>AS79+'2026.1'!AW79</f>
        <v>0</v>
      </c>
      <c r="AX79" s="11">
        <f>AT79+'2026.1'!AX79</f>
        <v>0</v>
      </c>
      <c r="AY79" s="11">
        <f>AU79+'2026.1'!AY79</f>
        <v>0</v>
      </c>
      <c r="AZ79" s="11">
        <f>AV79+'2026.1'!AZ79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2">
        <f>SUM(G72:G79)</f>
        <v>0</v>
      </c>
      <c r="H80" s="269">
        <f t="shared" ref="H80:N80" si="35">SUM(H72:H79)</f>
        <v>0</v>
      </c>
      <c r="I80" s="280">
        <f t="shared" si="35"/>
        <v>0</v>
      </c>
      <c r="J80" s="280">
        <f t="shared" si="35"/>
        <v>0</v>
      </c>
      <c r="K80" s="280">
        <f t="shared" si="35"/>
        <v>0</v>
      </c>
      <c r="L80" s="280">
        <f t="shared" si="35"/>
        <v>0</v>
      </c>
      <c r="M80" s="275">
        <f t="shared" si="35"/>
        <v>0</v>
      </c>
      <c r="N80" s="208">
        <f t="shared" si="35"/>
        <v>0</v>
      </c>
      <c r="O80" s="305">
        <f t="shared" ref="O80:AF80" si="36">SUM(O72:O79)</f>
        <v>0</v>
      </c>
      <c r="P80" s="205">
        <f t="shared" si="36"/>
        <v>0</v>
      </c>
      <c r="Q80" s="300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7">
        <f t="shared" si="36"/>
        <v>0</v>
      </c>
      <c r="AB80" s="407">
        <f t="shared" si="36"/>
        <v>0</v>
      </c>
      <c r="AC80" s="115">
        <f t="shared" si="36"/>
        <v>757837</v>
      </c>
      <c r="AD80" s="116">
        <f t="shared" si="36"/>
        <v>5140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7</v>
      </c>
      <c r="AK80" s="335">
        <f t="shared" si="37"/>
        <v>4</v>
      </c>
      <c r="AL80" s="109">
        <f t="shared" si="37"/>
        <v>800</v>
      </c>
      <c r="AM80" s="335">
        <f t="shared" si="37"/>
        <v>426</v>
      </c>
      <c r="AN80" s="109">
        <f t="shared" si="37"/>
        <v>170400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0</v>
      </c>
      <c r="AR80" s="101">
        <f t="shared" si="38"/>
        <v>0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>
      <c r="A81" s="525">
        <v>7</v>
      </c>
      <c r="B81" s="525">
        <v>1</v>
      </c>
      <c r="C81" s="16" t="s">
        <v>128</v>
      </c>
      <c r="D81" s="18"/>
      <c r="E81" s="19"/>
      <c r="F81" s="252"/>
      <c r="G81" s="257"/>
      <c r="H81" s="245"/>
      <c r="I81" s="241"/>
      <c r="J81" s="241"/>
      <c r="K81" s="241"/>
      <c r="L81" s="241"/>
      <c r="M81" s="249"/>
      <c r="N81" s="203"/>
      <c r="O81" s="301"/>
      <c r="P81" s="203"/>
      <c r="Q81" s="301"/>
      <c r="R81" s="65"/>
      <c r="S81" s="66"/>
      <c r="T81" s="66"/>
      <c r="U81" s="66"/>
      <c r="V81" s="66"/>
      <c r="W81" s="66"/>
      <c r="X81" s="66"/>
      <c r="Y81" s="224"/>
      <c r="Z81" s="212"/>
      <c r="AA81" s="391"/>
      <c r="AB81" s="408"/>
      <c r="AC81" s="98">
        <f>AA81+'2026.1'!AC81</f>
        <v>0</v>
      </c>
      <c r="AD81" s="99">
        <f>AB81+'2026.1'!AD81</f>
        <v>0</v>
      </c>
      <c r="AE81" s="5"/>
      <c r="AF81" s="2"/>
      <c r="AG81" s="9">
        <f t="shared" si="28"/>
        <v>0</v>
      </c>
      <c r="AH81" s="384"/>
      <c r="AI81" s="9">
        <f t="shared" si="29"/>
        <v>0</v>
      </c>
      <c r="AJ81" s="10">
        <f>AE81+'2026.1'!AJ81</f>
        <v>0</v>
      </c>
      <c r="AK81" s="334">
        <f>AF81+'2026.1'!AK81</f>
        <v>0</v>
      </c>
      <c r="AL81" s="9">
        <f>AG81+'2026.1'!AL81</f>
        <v>0</v>
      </c>
      <c r="AM81" s="334">
        <f>AH81+'2026.1'!AM81</f>
        <v>0</v>
      </c>
      <c r="AN81" s="9">
        <f>AI81+'2026.1'!AN81</f>
        <v>0</v>
      </c>
      <c r="AO81" s="3"/>
      <c r="AP81" s="11"/>
      <c r="AQ81" s="11">
        <f>AO81+'2026.1'!AQ81</f>
        <v>0</v>
      </c>
      <c r="AR81" s="11">
        <f>AP81+'2026.1'!AR81</f>
        <v>0</v>
      </c>
      <c r="AS81" s="4"/>
      <c r="AT81" s="119"/>
      <c r="AU81" s="119"/>
      <c r="AV81" s="119"/>
      <c r="AW81" s="11">
        <f>AS81+'2026.1'!AW81</f>
        <v>0</v>
      </c>
      <c r="AX81" s="11">
        <f>AT81+'2026.1'!AX81</f>
        <v>0</v>
      </c>
      <c r="AY81" s="11">
        <f>AU81+'2026.1'!AY81</f>
        <v>0</v>
      </c>
      <c r="AZ81" s="11">
        <f>AV81+'2026.1'!AZ81</f>
        <v>0</v>
      </c>
    </row>
    <row r="82" spans="1:52" s="1" customFormat="1">
      <c r="A82" s="526"/>
      <c r="B82" s="526"/>
      <c r="C82" s="16" t="s">
        <v>129</v>
      </c>
      <c r="D82" s="18"/>
      <c r="E82" s="19"/>
      <c r="F82" s="252"/>
      <c r="G82" s="257"/>
      <c r="H82" s="245"/>
      <c r="I82" s="241"/>
      <c r="J82" s="241"/>
      <c r="K82" s="241"/>
      <c r="L82" s="241"/>
      <c r="M82" s="249"/>
      <c r="N82" s="203"/>
      <c r="O82" s="301"/>
      <c r="P82" s="203"/>
      <c r="Q82" s="301"/>
      <c r="R82" s="65"/>
      <c r="S82" s="66"/>
      <c r="T82" s="66"/>
      <c r="U82" s="66"/>
      <c r="V82" s="66"/>
      <c r="W82" s="66"/>
      <c r="X82" s="66"/>
      <c r="Y82" s="224"/>
      <c r="Z82" s="212"/>
      <c r="AA82" s="391"/>
      <c r="AB82" s="408"/>
      <c r="AC82" s="98">
        <f>AA82+'2026.1'!AC82</f>
        <v>0</v>
      </c>
      <c r="AD82" s="99">
        <f>AB82+'2026.1'!AD82</f>
        <v>0</v>
      </c>
      <c r="AE82" s="5"/>
      <c r="AF82" s="5"/>
      <c r="AG82" s="9">
        <f t="shared" si="28"/>
        <v>0</v>
      </c>
      <c r="AH82" s="385"/>
      <c r="AI82" s="9">
        <f t="shared" si="29"/>
        <v>0</v>
      </c>
      <c r="AJ82" s="10">
        <f>AE82+'2026.1'!AJ82</f>
        <v>2</v>
      </c>
      <c r="AK82" s="334">
        <f>AF82+'2026.1'!AK82</f>
        <v>0</v>
      </c>
      <c r="AL82" s="9">
        <f>AG82+'2026.1'!AL82</f>
        <v>0</v>
      </c>
      <c r="AM82" s="334">
        <f>AH82+'2026.1'!AM82</f>
        <v>69</v>
      </c>
      <c r="AN82" s="9">
        <f>AI82+'2026.1'!AN82</f>
        <v>27600</v>
      </c>
      <c r="AO82" s="7"/>
      <c r="AP82" s="11"/>
      <c r="AQ82" s="11">
        <f>AO82+'2026.1'!AQ82</f>
        <v>88</v>
      </c>
      <c r="AR82" s="11">
        <f>AP82+'2026.1'!AR82</f>
        <v>0</v>
      </c>
      <c r="AS82" s="4"/>
      <c r="AT82" s="119"/>
      <c r="AU82" s="119"/>
      <c r="AV82" s="119"/>
      <c r="AW82" s="11">
        <f>AS82+'2026.1'!AW82</f>
        <v>2</v>
      </c>
      <c r="AX82" s="11">
        <f>AT82+'2026.1'!AX82</f>
        <v>135</v>
      </c>
      <c r="AY82" s="11">
        <f>AU82+'2026.1'!AY82</f>
        <v>103</v>
      </c>
      <c r="AZ82" s="11">
        <f>AV82+'2026.1'!AZ82</f>
        <v>19</v>
      </c>
    </row>
    <row r="83" spans="1:52" s="1" customFormat="1">
      <c r="A83" s="526"/>
      <c r="B83" s="527"/>
      <c r="C83" s="16" t="s">
        <v>130</v>
      </c>
      <c r="D83" s="18"/>
      <c r="E83" s="19"/>
      <c r="F83" s="252"/>
      <c r="G83" s="257"/>
      <c r="H83" s="245"/>
      <c r="I83" s="241"/>
      <c r="J83" s="241"/>
      <c r="K83" s="241"/>
      <c r="L83" s="241"/>
      <c r="M83" s="249"/>
      <c r="N83" s="203"/>
      <c r="O83" s="301"/>
      <c r="P83" s="203"/>
      <c r="Q83" s="301"/>
      <c r="R83" s="65"/>
      <c r="S83" s="66"/>
      <c r="T83" s="66"/>
      <c r="U83" s="66"/>
      <c r="V83" s="66"/>
      <c r="W83" s="66"/>
      <c r="X83" s="66"/>
      <c r="Y83" s="224"/>
      <c r="Z83" s="212"/>
      <c r="AA83" s="391"/>
      <c r="AB83" s="408"/>
      <c r="AC83" s="98">
        <f>AA83+'2026.1'!AC83</f>
        <v>0</v>
      </c>
      <c r="AD83" s="99">
        <f>AB83+'2026.1'!AD83</f>
        <v>0</v>
      </c>
      <c r="AE83" s="5"/>
      <c r="AF83" s="5"/>
      <c r="AG83" s="9">
        <f t="shared" si="28"/>
        <v>0</v>
      </c>
      <c r="AH83" s="385"/>
      <c r="AI83" s="9">
        <f t="shared" si="29"/>
        <v>0</v>
      </c>
      <c r="AJ83" s="10">
        <f>AE83+'2026.1'!AJ83</f>
        <v>0</v>
      </c>
      <c r="AK83" s="334">
        <f>AF83+'2026.1'!AK83</f>
        <v>0</v>
      </c>
      <c r="AL83" s="9">
        <f>AG83+'2026.1'!AL83</f>
        <v>0</v>
      </c>
      <c r="AM83" s="334">
        <f>AH83+'2026.1'!AM83</f>
        <v>0</v>
      </c>
      <c r="AN83" s="9">
        <f>AI83+'2026.1'!AN83</f>
        <v>0</v>
      </c>
      <c r="AO83" s="3"/>
      <c r="AP83" s="11"/>
      <c r="AQ83" s="11">
        <f>AO83+'2026.1'!AQ83</f>
        <v>1</v>
      </c>
      <c r="AR83" s="11">
        <f>AP83+'2026.1'!AR83</f>
        <v>0</v>
      </c>
      <c r="AS83" s="4"/>
      <c r="AT83" s="119"/>
      <c r="AU83" s="119"/>
      <c r="AV83" s="119"/>
      <c r="AW83" s="11">
        <f>AS83+'2026.1'!AW83</f>
        <v>0</v>
      </c>
      <c r="AX83" s="11">
        <f>AT83+'2026.1'!AX83</f>
        <v>0</v>
      </c>
      <c r="AY83" s="11">
        <f>AU83+'2026.1'!AY83</f>
        <v>0</v>
      </c>
      <c r="AZ83" s="11">
        <f>AV83+'2026.1'!AZ83</f>
        <v>0</v>
      </c>
    </row>
    <row r="84" spans="1:52" s="1" customFormat="1">
      <c r="A84" s="526"/>
      <c r="B84" s="528">
        <v>2</v>
      </c>
      <c r="C84" s="16" t="s">
        <v>131</v>
      </c>
      <c r="D84" s="18"/>
      <c r="E84" s="19"/>
      <c r="F84" s="252"/>
      <c r="G84" s="257"/>
      <c r="H84" s="245"/>
      <c r="I84" s="241"/>
      <c r="J84" s="241"/>
      <c r="K84" s="241"/>
      <c r="L84" s="241"/>
      <c r="M84" s="249"/>
      <c r="N84" s="203"/>
      <c r="O84" s="301"/>
      <c r="P84" s="203"/>
      <c r="Q84" s="301"/>
      <c r="R84" s="65"/>
      <c r="S84" s="66"/>
      <c r="T84" s="66"/>
      <c r="U84" s="66"/>
      <c r="V84" s="66"/>
      <c r="W84" s="66"/>
      <c r="X84" s="66"/>
      <c r="Y84" s="224"/>
      <c r="Z84" s="212"/>
      <c r="AA84" s="391"/>
      <c r="AB84" s="408"/>
      <c r="AC84" s="98">
        <f>AA84+'2026.1'!AC84</f>
        <v>0</v>
      </c>
      <c r="AD84" s="99">
        <f>AB84+'2026.1'!AD84</f>
        <v>0</v>
      </c>
      <c r="AE84" s="5"/>
      <c r="AF84" s="5"/>
      <c r="AG84" s="9">
        <f t="shared" si="28"/>
        <v>0</v>
      </c>
      <c r="AH84" s="385"/>
      <c r="AI84" s="9">
        <f t="shared" si="29"/>
        <v>0</v>
      </c>
      <c r="AJ84" s="10">
        <f>AE84+'2026.1'!AJ84</f>
        <v>1</v>
      </c>
      <c r="AK84" s="334">
        <f>AF84+'2026.1'!AK84</f>
        <v>1</v>
      </c>
      <c r="AL84" s="9">
        <f>AG84+'2026.1'!AL84</f>
        <v>200</v>
      </c>
      <c r="AM84" s="334">
        <f>AH84+'2026.1'!AM84</f>
        <v>46</v>
      </c>
      <c r="AN84" s="9">
        <f>AI84+'2026.1'!AN84</f>
        <v>18400</v>
      </c>
      <c r="AO84" s="3"/>
      <c r="AP84" s="11"/>
      <c r="AQ84" s="11">
        <f>AO84+'2026.1'!AQ84</f>
        <v>1</v>
      </c>
      <c r="AR84" s="11">
        <f>AP84+'2026.1'!AR84</f>
        <v>1</v>
      </c>
      <c r="AS84" s="4"/>
      <c r="AT84" s="119"/>
      <c r="AU84" s="119"/>
      <c r="AV84" s="119"/>
      <c r="AW84" s="11">
        <f>AS84+'2026.1'!AW84</f>
        <v>0</v>
      </c>
      <c r="AX84" s="11">
        <f>AT84+'2026.1'!AX84</f>
        <v>0</v>
      </c>
      <c r="AY84" s="11">
        <f>AU84+'2026.1'!AY84</f>
        <v>0</v>
      </c>
      <c r="AZ84" s="11">
        <f>AV84+'2026.1'!AZ84</f>
        <v>0</v>
      </c>
    </row>
    <row r="85" spans="1:52" s="1" customFormat="1">
      <c r="A85" s="526"/>
      <c r="B85" s="528"/>
      <c r="C85" s="16" t="s">
        <v>132</v>
      </c>
      <c r="D85" s="18"/>
      <c r="E85" s="19"/>
      <c r="F85" s="252"/>
      <c r="G85" s="257"/>
      <c r="H85" s="245"/>
      <c r="I85" s="241"/>
      <c r="J85" s="241"/>
      <c r="K85" s="241"/>
      <c r="L85" s="241"/>
      <c r="M85" s="249"/>
      <c r="N85" s="203"/>
      <c r="O85" s="301"/>
      <c r="P85" s="203"/>
      <c r="Q85" s="301"/>
      <c r="R85" s="65"/>
      <c r="S85" s="66"/>
      <c r="T85" s="66"/>
      <c r="U85" s="66"/>
      <c r="V85" s="66"/>
      <c r="W85" s="66"/>
      <c r="X85" s="66"/>
      <c r="Y85" s="224"/>
      <c r="Z85" s="212"/>
      <c r="AA85" s="391"/>
      <c r="AB85" s="408"/>
      <c r="AC85" s="98">
        <f>AA85+'2026.1'!AC85</f>
        <v>0</v>
      </c>
      <c r="AD85" s="99">
        <f>AB85+'2026.1'!AD85</f>
        <v>0</v>
      </c>
      <c r="AE85" s="5"/>
      <c r="AF85" s="5"/>
      <c r="AG85" s="9">
        <f t="shared" si="28"/>
        <v>0</v>
      </c>
      <c r="AH85" s="385"/>
      <c r="AI85" s="9">
        <f t="shared" si="29"/>
        <v>0</v>
      </c>
      <c r="AJ85" s="10">
        <f>AE85+'2026.1'!AJ85</f>
        <v>1</v>
      </c>
      <c r="AK85" s="334">
        <f>AF85+'2026.1'!AK85</f>
        <v>2</v>
      </c>
      <c r="AL85" s="9">
        <f>AG85+'2026.1'!AL85</f>
        <v>400</v>
      </c>
      <c r="AM85" s="334">
        <f>AH85+'2026.1'!AM85</f>
        <v>48</v>
      </c>
      <c r="AN85" s="9">
        <f>AI85+'2026.1'!AN85</f>
        <v>19200</v>
      </c>
      <c r="AO85" s="3"/>
      <c r="AP85" s="11"/>
      <c r="AQ85" s="11">
        <f>AO85+'2026.1'!AQ85</f>
        <v>1</v>
      </c>
      <c r="AR85" s="11">
        <f>AP85+'2026.1'!AR85</f>
        <v>0</v>
      </c>
      <c r="AS85" s="4"/>
      <c r="AT85" s="119"/>
      <c r="AU85" s="119"/>
      <c r="AV85" s="119"/>
      <c r="AW85" s="11">
        <f>AS85+'2026.1'!AW85</f>
        <v>0</v>
      </c>
      <c r="AX85" s="11">
        <f>AT85+'2026.1'!AX85</f>
        <v>0</v>
      </c>
      <c r="AY85" s="11">
        <f>AU85+'2026.1'!AY85</f>
        <v>0</v>
      </c>
      <c r="AZ85" s="11">
        <f>AV85+'2026.1'!AZ85</f>
        <v>0</v>
      </c>
    </row>
    <row r="86" spans="1:52" s="1" customFormat="1">
      <c r="A86" s="526"/>
      <c r="B86" s="528"/>
      <c r="C86" s="16" t="s">
        <v>133</v>
      </c>
      <c r="D86" s="18"/>
      <c r="E86" s="19"/>
      <c r="F86" s="252"/>
      <c r="G86" s="257"/>
      <c r="H86" s="245"/>
      <c r="I86" s="241"/>
      <c r="J86" s="241"/>
      <c r="K86" s="241"/>
      <c r="L86" s="241"/>
      <c r="M86" s="249"/>
      <c r="N86" s="203"/>
      <c r="O86" s="301"/>
      <c r="P86" s="203"/>
      <c r="Q86" s="301"/>
      <c r="R86" s="65"/>
      <c r="S86" s="66"/>
      <c r="T86" s="66"/>
      <c r="U86" s="66"/>
      <c r="V86" s="66"/>
      <c r="W86" s="66"/>
      <c r="X86" s="66"/>
      <c r="Y86" s="224"/>
      <c r="Z86" s="212"/>
      <c r="AA86" s="391"/>
      <c r="AB86" s="408"/>
      <c r="AC86" s="98">
        <f>AA86+'2026.1'!AC86</f>
        <v>0</v>
      </c>
      <c r="AD86" s="99">
        <f>AB86+'2026.1'!AD86</f>
        <v>0</v>
      </c>
      <c r="AE86" s="5"/>
      <c r="AF86" s="5"/>
      <c r="AG86" s="9">
        <f t="shared" si="28"/>
        <v>0</v>
      </c>
      <c r="AH86" s="385"/>
      <c r="AI86" s="9">
        <f t="shared" si="29"/>
        <v>0</v>
      </c>
      <c r="AJ86" s="10">
        <f>AE86+'2026.1'!AJ86</f>
        <v>1</v>
      </c>
      <c r="AK86" s="334">
        <f>AF86+'2026.1'!AK86</f>
        <v>3</v>
      </c>
      <c r="AL86" s="9">
        <f>AG86+'2026.1'!AL86</f>
        <v>600</v>
      </c>
      <c r="AM86" s="334">
        <f>AH86+'2026.1'!AM86</f>
        <v>85</v>
      </c>
      <c r="AN86" s="9">
        <f>AI86+'2026.1'!AN86</f>
        <v>34000</v>
      </c>
      <c r="AO86" s="3"/>
      <c r="AP86" s="11"/>
      <c r="AQ86" s="11">
        <f>AO86+'2026.1'!AQ86</f>
        <v>0</v>
      </c>
      <c r="AR86" s="11">
        <f>AP86+'2026.1'!AR86</f>
        <v>0</v>
      </c>
      <c r="AS86" s="4"/>
      <c r="AT86" s="119"/>
      <c r="AU86" s="119"/>
      <c r="AV86" s="119"/>
      <c r="AW86" s="11">
        <f>AS86+'2026.1'!AW86</f>
        <v>0</v>
      </c>
      <c r="AX86" s="11">
        <f>AT86+'2026.1'!AX86</f>
        <v>0</v>
      </c>
      <c r="AY86" s="11">
        <f>AU86+'2026.1'!AY86</f>
        <v>0</v>
      </c>
      <c r="AZ86" s="11">
        <f>AV86+'2026.1'!AZ86</f>
        <v>0</v>
      </c>
    </row>
    <row r="87" spans="1:52" s="1" customFormat="1">
      <c r="A87" s="526"/>
      <c r="B87" s="528"/>
      <c r="C87" s="16" t="s">
        <v>134</v>
      </c>
      <c r="D87" s="18"/>
      <c r="E87" s="19"/>
      <c r="F87" s="252"/>
      <c r="G87" s="257"/>
      <c r="H87" s="245"/>
      <c r="I87" s="241"/>
      <c r="J87" s="241"/>
      <c r="K87" s="241"/>
      <c r="L87" s="241"/>
      <c r="M87" s="249"/>
      <c r="N87" s="203"/>
      <c r="O87" s="301"/>
      <c r="P87" s="203"/>
      <c r="Q87" s="301"/>
      <c r="R87" s="65"/>
      <c r="S87" s="66"/>
      <c r="T87" s="66"/>
      <c r="U87" s="66"/>
      <c r="V87" s="66"/>
      <c r="W87" s="66"/>
      <c r="X87" s="66"/>
      <c r="Y87" s="224"/>
      <c r="Z87" s="212"/>
      <c r="AA87" s="391"/>
      <c r="AB87" s="408"/>
      <c r="AC87" s="98">
        <f>AA87+'2026.1'!AC87</f>
        <v>1472208</v>
      </c>
      <c r="AD87" s="99">
        <f>AB87+'2026.1'!AD87</f>
        <v>9900.0676249891712</v>
      </c>
      <c r="AE87" s="5"/>
      <c r="AF87" s="5"/>
      <c r="AG87" s="9">
        <f t="shared" si="28"/>
        <v>0</v>
      </c>
      <c r="AH87" s="385"/>
      <c r="AI87" s="9">
        <f t="shared" si="29"/>
        <v>0</v>
      </c>
      <c r="AJ87" s="10">
        <f>AE87+'2026.1'!AJ87</f>
        <v>0</v>
      </c>
      <c r="AK87" s="334">
        <f>AF87+'2026.1'!AK87</f>
        <v>0</v>
      </c>
      <c r="AL87" s="9">
        <f>AG87+'2026.1'!AL87</f>
        <v>0</v>
      </c>
      <c r="AM87" s="334">
        <f>AH87+'2026.1'!AM87</f>
        <v>0</v>
      </c>
      <c r="AN87" s="9">
        <f>AI87+'2026.1'!AN87</f>
        <v>0</v>
      </c>
      <c r="AO87" s="3"/>
      <c r="AP87" s="11"/>
      <c r="AQ87" s="11">
        <f>AO87+'2026.1'!AQ87</f>
        <v>6</v>
      </c>
      <c r="AR87" s="11">
        <f>AP87+'2026.1'!AR87</f>
        <v>0</v>
      </c>
      <c r="AS87" s="4"/>
      <c r="AT87" s="119"/>
      <c r="AU87" s="119"/>
      <c r="AV87" s="119"/>
      <c r="AW87" s="11">
        <f>AS87+'2026.1'!AW87</f>
        <v>0</v>
      </c>
      <c r="AX87" s="11">
        <f>AT87+'2026.1'!AX87</f>
        <v>0</v>
      </c>
      <c r="AY87" s="11">
        <f>AU87+'2026.1'!AY87</f>
        <v>0</v>
      </c>
      <c r="AZ87" s="11">
        <f>AV87+'2026.1'!AZ87</f>
        <v>0</v>
      </c>
    </row>
    <row r="88" spans="1:52" s="1" customFormat="1">
      <c r="A88" s="526"/>
      <c r="B88" s="528"/>
      <c r="C88" s="16" t="s">
        <v>135</v>
      </c>
      <c r="D88" s="18"/>
      <c r="E88" s="19"/>
      <c r="F88" s="252"/>
      <c r="G88" s="257"/>
      <c r="H88" s="245"/>
      <c r="I88" s="241"/>
      <c r="J88" s="241"/>
      <c r="K88" s="241"/>
      <c r="L88" s="241"/>
      <c r="M88" s="249"/>
      <c r="N88" s="203"/>
      <c r="O88" s="301"/>
      <c r="P88" s="203"/>
      <c r="Q88" s="301"/>
      <c r="R88" s="65"/>
      <c r="S88" s="66"/>
      <c r="T88" s="66"/>
      <c r="U88" s="66"/>
      <c r="V88" s="66"/>
      <c r="W88" s="66"/>
      <c r="X88" s="66"/>
      <c r="Y88" s="224"/>
      <c r="Z88" s="212"/>
      <c r="AA88" s="391"/>
      <c r="AB88" s="408"/>
      <c r="AC88" s="98">
        <f>AA88+'2026.1'!AC88</f>
        <v>0</v>
      </c>
      <c r="AD88" s="99">
        <f>AB88+'2026.1'!AD88</f>
        <v>0</v>
      </c>
      <c r="AE88" s="5"/>
      <c r="AF88" s="5"/>
      <c r="AG88" s="120">
        <f t="shared" ref="AG88" si="40">AF88*$AG$5</f>
        <v>0</v>
      </c>
      <c r="AH88" s="385"/>
      <c r="AI88" s="9">
        <f t="shared" ref="AI88" si="41">AH88*$AI$5</f>
        <v>0</v>
      </c>
      <c r="AJ88" s="10">
        <f>AE88+'2026.1'!AJ88</f>
        <v>1</v>
      </c>
      <c r="AK88" s="334">
        <f>AF88+'2026.1'!AK88</f>
        <v>0</v>
      </c>
      <c r="AL88" s="9">
        <f>AG88+'2026.1'!AL88</f>
        <v>0</v>
      </c>
      <c r="AM88" s="334">
        <f>AH88+'2026.1'!AM88</f>
        <v>12</v>
      </c>
      <c r="AN88" s="9">
        <f>AI88+'2026.1'!AN88</f>
        <v>4800</v>
      </c>
      <c r="AO88" s="3"/>
      <c r="AP88" s="11"/>
      <c r="AQ88" s="11">
        <f>AO88+'2026.1'!AQ88</f>
        <v>0</v>
      </c>
      <c r="AR88" s="11">
        <f>AP88+'2026.1'!AR88</f>
        <v>0</v>
      </c>
      <c r="AS88" s="4"/>
      <c r="AT88" s="119"/>
      <c r="AU88" s="119"/>
      <c r="AV88" s="119"/>
      <c r="AW88" s="11">
        <f>AS88+'2026.1'!AW88</f>
        <v>0</v>
      </c>
      <c r="AX88" s="11">
        <f>AT88+'2026.1'!AX88</f>
        <v>0</v>
      </c>
      <c r="AY88" s="11">
        <f>AU88+'2026.1'!AY88</f>
        <v>0</v>
      </c>
      <c r="AZ88" s="11">
        <f>AV88+'2026.1'!AZ88</f>
        <v>0</v>
      </c>
    </row>
    <row r="89" spans="1:52" s="1" customFormat="1">
      <c r="A89" s="527"/>
      <c r="B89" s="528"/>
      <c r="C89" s="16" t="s">
        <v>136</v>
      </c>
      <c r="D89" s="18"/>
      <c r="E89" s="19"/>
      <c r="F89" s="254"/>
      <c r="G89" s="261"/>
      <c r="H89" s="247"/>
      <c r="I89" s="243"/>
      <c r="J89" s="243"/>
      <c r="K89" s="243"/>
      <c r="L89" s="243"/>
      <c r="M89" s="251"/>
      <c r="N89" s="207"/>
      <c r="O89" s="303"/>
      <c r="P89" s="207"/>
      <c r="Q89" s="303"/>
      <c r="R89" s="70"/>
      <c r="S89" s="67"/>
      <c r="T89" s="67"/>
      <c r="U89" s="67"/>
      <c r="V89" s="67"/>
      <c r="W89" s="67"/>
      <c r="X89" s="71"/>
      <c r="Y89" s="226"/>
      <c r="Z89" s="216"/>
      <c r="AA89" s="391"/>
      <c r="AB89" s="408"/>
      <c r="AC89" s="98">
        <f>AA89+'2026.1'!AC89</f>
        <v>0</v>
      </c>
      <c r="AD89" s="99">
        <f>AB89+'2026.1'!AD89</f>
        <v>0</v>
      </c>
      <c r="AE89" s="5"/>
      <c r="AF89" s="5"/>
      <c r="AG89" s="120">
        <f t="shared" si="28"/>
        <v>0</v>
      </c>
      <c r="AH89" s="385"/>
      <c r="AI89" s="9">
        <f t="shared" si="29"/>
        <v>0</v>
      </c>
      <c r="AJ89" s="10">
        <f>AE89+'2026.1'!AJ89</f>
        <v>1</v>
      </c>
      <c r="AK89" s="334">
        <f>AF89+'2026.1'!AK89</f>
        <v>0</v>
      </c>
      <c r="AL89" s="9">
        <f>AG89+'2026.1'!AL89</f>
        <v>0</v>
      </c>
      <c r="AM89" s="334">
        <f>AH89+'2026.1'!AM89</f>
        <v>16</v>
      </c>
      <c r="AN89" s="9">
        <f>AI89+'2026.1'!AN89</f>
        <v>6400</v>
      </c>
      <c r="AO89" s="3"/>
      <c r="AP89" s="11"/>
      <c r="AQ89" s="11">
        <f>AO89+'2026.1'!AQ89</f>
        <v>1</v>
      </c>
      <c r="AR89" s="11">
        <f>AP89+'2026.1'!AR89</f>
        <v>0</v>
      </c>
      <c r="AS89" s="4"/>
      <c r="AT89" s="119"/>
      <c r="AU89" s="119"/>
      <c r="AV89" s="119"/>
      <c r="AW89" s="11">
        <f>AS89+'2026.1'!AW89</f>
        <v>2</v>
      </c>
      <c r="AX89" s="11">
        <f>AT89+'2026.1'!AX89</f>
        <v>95</v>
      </c>
      <c r="AY89" s="11">
        <f>AU89+'2026.1'!AY89</f>
        <v>130</v>
      </c>
      <c r="AZ89" s="11">
        <f>AV89+'2026.1'!AZ89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0</v>
      </c>
      <c r="F90" s="218">
        <f t="shared" si="42"/>
        <v>0</v>
      </c>
      <c r="G90" s="263">
        <f t="shared" ref="G90:Q90" si="43">SUM(G81:G89)</f>
        <v>0</v>
      </c>
      <c r="H90" s="268">
        <f t="shared" si="43"/>
        <v>0</v>
      </c>
      <c r="I90" s="280">
        <f t="shared" si="43"/>
        <v>0</v>
      </c>
      <c r="J90" s="280">
        <f t="shared" si="43"/>
        <v>0</v>
      </c>
      <c r="K90" s="280">
        <f t="shared" si="43"/>
        <v>0</v>
      </c>
      <c r="L90" s="280">
        <f t="shared" si="43"/>
        <v>0</v>
      </c>
      <c r="M90" s="274">
        <f t="shared" si="43"/>
        <v>0</v>
      </c>
      <c r="N90" s="209">
        <f t="shared" si="43"/>
        <v>0</v>
      </c>
      <c r="O90" s="306">
        <f t="shared" si="43"/>
        <v>0</v>
      </c>
      <c r="P90" s="205">
        <f t="shared" si="43"/>
        <v>0</v>
      </c>
      <c r="Q90" s="300">
        <f t="shared" si="43"/>
        <v>0</v>
      </c>
      <c r="R90" s="129">
        <f t="shared" si="42"/>
        <v>0</v>
      </c>
      <c r="S90" s="125">
        <f t="shared" si="42"/>
        <v>0</v>
      </c>
      <c r="T90" s="125">
        <f t="shared" si="42"/>
        <v>0</v>
      </c>
      <c r="U90" s="125">
        <f t="shared" si="42"/>
        <v>0</v>
      </c>
      <c r="V90" s="125">
        <f t="shared" si="42"/>
        <v>0</v>
      </c>
      <c r="W90" s="125">
        <f t="shared" si="42"/>
        <v>0</v>
      </c>
      <c r="X90" s="125">
        <f t="shared" si="42"/>
        <v>0</v>
      </c>
      <c r="Y90" s="228">
        <f t="shared" ref="Y90" si="44">SUM(Y81:Y89)</f>
        <v>0</v>
      </c>
      <c r="Z90" s="218">
        <f t="shared" ref="Z90" si="45">SUM(Z81:Z89)</f>
        <v>0</v>
      </c>
      <c r="AA90" s="401">
        <f t="shared" ref="AA90:AB90" si="46">SUM(AA81:AA89)</f>
        <v>0</v>
      </c>
      <c r="AB90" s="402">
        <f t="shared" si="46"/>
        <v>0</v>
      </c>
      <c r="AC90" s="130">
        <f t="shared" ref="AC90:AD90" si="47">SUM(AC81:AC89)</f>
        <v>1472208</v>
      </c>
      <c r="AD90" s="131">
        <f t="shared" si="47"/>
        <v>9900.0676249891712</v>
      </c>
      <c r="AE90" s="135">
        <f t="shared" ref="AE90:AH90" si="48">SUM(AE81:AE89)</f>
        <v>0</v>
      </c>
      <c r="AF90" s="136">
        <f t="shared" si="48"/>
        <v>0</v>
      </c>
      <c r="AG90" s="137">
        <f t="shared" si="28"/>
        <v>0</v>
      </c>
      <c r="AH90" s="136">
        <f t="shared" si="48"/>
        <v>0</v>
      </c>
      <c r="AI90" s="109">
        <f t="shared" si="29"/>
        <v>0</v>
      </c>
      <c r="AJ90" s="110">
        <f>SUM(AJ81:AJ89)</f>
        <v>7</v>
      </c>
      <c r="AK90" s="335">
        <f>SUM(AK81:AK89)</f>
        <v>6</v>
      </c>
      <c r="AL90" s="109">
        <f>SUM(AL81:AL89)</f>
        <v>1200</v>
      </c>
      <c r="AM90" s="335">
        <f>SUM(AM81:AM89)</f>
        <v>276</v>
      </c>
      <c r="AN90" s="109">
        <f>SUM(AN81:AN89)</f>
        <v>110400</v>
      </c>
      <c r="AO90" s="125">
        <f t="shared" ref="AO90:AR90" si="49">SUM(AO81:AO89)</f>
        <v>0</v>
      </c>
      <c r="AP90" s="125">
        <f t="shared" si="49"/>
        <v>0</v>
      </c>
      <c r="AQ90" s="125">
        <f t="shared" si="49"/>
        <v>98</v>
      </c>
      <c r="AR90" s="125">
        <f t="shared" si="49"/>
        <v>1</v>
      </c>
      <c r="AS90" s="125">
        <f t="shared" ref="AS90:AV90" si="50">SUM(AS81:AS89)</f>
        <v>0</v>
      </c>
      <c r="AT90" s="125">
        <f t="shared" si="50"/>
        <v>0</v>
      </c>
      <c r="AU90" s="125">
        <f t="shared" si="50"/>
        <v>0</v>
      </c>
      <c r="AV90" s="125">
        <f t="shared" si="50"/>
        <v>0</v>
      </c>
      <c r="AW90" s="112">
        <f>SUM(AW81:AW89)</f>
        <v>4</v>
      </c>
      <c r="AX90" s="112">
        <f t="shared" ref="AX90:AZ90" si="51">SUM(AX81:AX89)</f>
        <v>230</v>
      </c>
      <c r="AY90" s="112">
        <f t="shared" si="51"/>
        <v>233</v>
      </c>
      <c r="AZ90" s="112">
        <f t="shared" si="51"/>
        <v>31</v>
      </c>
    </row>
    <row r="91" spans="1:52" s="1" customFormat="1" ht="20.85" customHeight="1">
      <c r="A91" s="529" t="s">
        <v>137</v>
      </c>
      <c r="B91" s="530"/>
      <c r="C91" s="531"/>
      <c r="D91" s="182">
        <f t="shared" ref="D91:Z91" si="52">SUM(D90,D80,D71,D62,D44,D35,D21)</f>
        <v>0</v>
      </c>
      <c r="E91" s="183">
        <f t="shared" si="52"/>
        <v>0</v>
      </c>
      <c r="F91" s="219">
        <f t="shared" si="52"/>
        <v>0</v>
      </c>
      <c r="G91" s="351">
        <f t="shared" si="52"/>
        <v>0</v>
      </c>
      <c r="H91" s="292">
        <f t="shared" si="52"/>
        <v>0</v>
      </c>
      <c r="I91" s="286">
        <f t="shared" si="52"/>
        <v>0</v>
      </c>
      <c r="J91" s="286">
        <f t="shared" si="52"/>
        <v>0</v>
      </c>
      <c r="K91" s="286">
        <f t="shared" si="52"/>
        <v>0</v>
      </c>
      <c r="L91" s="286">
        <f t="shared" si="52"/>
        <v>0</v>
      </c>
      <c r="M91" s="289">
        <f t="shared" si="52"/>
        <v>0</v>
      </c>
      <c r="N91" s="295">
        <f t="shared" si="52"/>
        <v>0</v>
      </c>
      <c r="O91" s="307">
        <f t="shared" si="52"/>
        <v>0</v>
      </c>
      <c r="P91" s="294">
        <f t="shared" si="52"/>
        <v>0</v>
      </c>
      <c r="Q91" s="304">
        <f t="shared" si="52"/>
        <v>0</v>
      </c>
      <c r="R91" s="184">
        <f t="shared" si="52"/>
        <v>0</v>
      </c>
      <c r="S91" s="185">
        <f t="shared" si="52"/>
        <v>0</v>
      </c>
      <c r="T91" s="185">
        <f t="shared" si="52"/>
        <v>0</v>
      </c>
      <c r="U91" s="185">
        <f t="shared" si="52"/>
        <v>0</v>
      </c>
      <c r="V91" s="185">
        <f t="shared" si="52"/>
        <v>0</v>
      </c>
      <c r="W91" s="185">
        <f t="shared" si="52"/>
        <v>0</v>
      </c>
      <c r="X91" s="185">
        <f t="shared" si="52"/>
        <v>0</v>
      </c>
      <c r="Y91" s="229">
        <f t="shared" si="52"/>
        <v>0</v>
      </c>
      <c r="Z91" s="219">
        <f t="shared" si="52"/>
        <v>0</v>
      </c>
      <c r="AA91" s="403">
        <f t="shared" ref="AA91:AF91" si="53">AA21+AA35+AA44+AA62+AA71+AA80+AA90</f>
        <v>0</v>
      </c>
      <c r="AB91" s="404">
        <f t="shared" si="53"/>
        <v>0</v>
      </c>
      <c r="AC91" s="186">
        <f t="shared" si="53"/>
        <v>24784929</v>
      </c>
      <c r="AD91" s="187">
        <f t="shared" si="53"/>
        <v>167921.40697545922</v>
      </c>
      <c r="AE91" s="188">
        <f t="shared" si="53"/>
        <v>0</v>
      </c>
      <c r="AF91" s="189">
        <f t="shared" si="53"/>
        <v>0</v>
      </c>
      <c r="AG91" s="190">
        <f t="shared" si="28"/>
        <v>0</v>
      </c>
      <c r="AH91" s="189">
        <f>AH21+AH35+AH44+AH62+AH71+AH80+AH90</f>
        <v>0</v>
      </c>
      <c r="AI91" s="190">
        <f t="shared" si="29"/>
        <v>0</v>
      </c>
      <c r="AJ91" s="191">
        <f>AE91+'2026.1'!AJ91</f>
        <v>118</v>
      </c>
      <c r="AK91" s="336">
        <f>AF91+'2026.1'!AK91</f>
        <v>191</v>
      </c>
      <c r="AL91" s="190">
        <f>AG91+'2026.1'!AL91</f>
        <v>38200</v>
      </c>
      <c r="AM91" s="336">
        <f>AH91+'2026.1'!AM91</f>
        <v>4812</v>
      </c>
      <c r="AN91" s="190">
        <f>AI91+'2026.1'!AN91</f>
        <v>1924800</v>
      </c>
      <c r="AO91" s="188">
        <f>AO21+AO35+AO44+AO62+AO71+AO80+AO90</f>
        <v>0</v>
      </c>
      <c r="AP91" s="188">
        <f>AP21+AP35+AP44+AP62+AP71+AP80+AP90</f>
        <v>0</v>
      </c>
      <c r="AQ91" s="192">
        <f>AO91+'2026.1'!AQ91</f>
        <v>174</v>
      </c>
      <c r="AR91" s="192">
        <f>AP91+'2026.1'!AR91</f>
        <v>2</v>
      </c>
      <c r="AS91" s="188">
        <f>AS21+AS35+AS44+AS62+AS71+AS80+AS90</f>
        <v>0</v>
      </c>
      <c r="AT91" s="188">
        <f>AT21+AT35+AT44+AT62+AT71+AT80+AT90</f>
        <v>0</v>
      </c>
      <c r="AU91" s="188">
        <f>AU21+AU35+AU44+AU62+AU71+AU80+AU90</f>
        <v>0</v>
      </c>
      <c r="AV91" s="188">
        <f>AV21+AV35+AV44+AV62+AV71+AV80+AV90</f>
        <v>0</v>
      </c>
      <c r="AW91" s="192">
        <f>AS91+'2026.1'!AW91</f>
        <v>42</v>
      </c>
      <c r="AX91" s="192">
        <f>AT91+'2026.1'!AX91</f>
        <v>5645</v>
      </c>
      <c r="AY91" s="192">
        <f>AU91+'2026.1'!AY91</f>
        <v>6256</v>
      </c>
      <c r="AZ91" s="192">
        <f>AV91+'2026.1'!AZ91</f>
        <v>279</v>
      </c>
    </row>
    <row r="93" spans="1:52">
      <c r="AG93" s="341" t="s">
        <v>138</v>
      </c>
      <c r="AH93" s="342"/>
      <c r="AI93" s="344">
        <f>AF91+AH91</f>
        <v>0</v>
      </c>
      <c r="AJ93" s="1"/>
      <c r="AL93" s="1"/>
      <c r="AM93" s="346" t="s">
        <v>147</v>
      </c>
      <c r="AN93" s="344">
        <f>AK91+AM91</f>
        <v>5003</v>
      </c>
    </row>
    <row r="94" spans="1:52">
      <c r="AG94" s="341" t="s">
        <v>139</v>
      </c>
      <c r="AH94" s="342"/>
      <c r="AI94" s="344">
        <f>AG91+AI91</f>
        <v>0</v>
      </c>
      <c r="AJ94" s="1"/>
      <c r="AL94" s="1"/>
      <c r="AM94" s="346" t="s">
        <v>148</v>
      </c>
      <c r="AN94" s="344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4EA1-EB29-45A1-B29A-46A6A36887F5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35">
        <v>46082</v>
      </c>
      <c r="B1" s="435"/>
    </row>
    <row r="2" spans="1:52" s="1" customFormat="1" ht="14.85" customHeight="1">
      <c r="A2" s="521" t="s">
        <v>0</v>
      </c>
      <c r="B2" s="521" t="s">
        <v>1</v>
      </c>
      <c r="C2" s="523" t="s">
        <v>2</v>
      </c>
      <c r="D2" s="437" t="s">
        <v>157</v>
      </c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30"/>
      <c r="Q2" s="331"/>
      <c r="R2" s="492" t="s">
        <v>4</v>
      </c>
      <c r="S2" s="436"/>
      <c r="T2" s="436"/>
      <c r="U2" s="436"/>
      <c r="V2" s="436"/>
      <c r="W2" s="436"/>
      <c r="X2" s="436"/>
      <c r="Y2" s="436"/>
      <c r="Z2" s="493"/>
      <c r="AA2" s="550" t="s">
        <v>5</v>
      </c>
      <c r="AB2" s="551"/>
      <c r="AC2" s="544" t="s">
        <v>5</v>
      </c>
      <c r="AD2" s="545"/>
      <c r="AE2" s="538" t="s">
        <v>6</v>
      </c>
      <c r="AF2" s="539"/>
      <c r="AG2" s="539"/>
      <c r="AH2" s="539"/>
      <c r="AI2" s="540"/>
      <c r="AJ2" s="534" t="s">
        <v>7</v>
      </c>
      <c r="AK2" s="535"/>
      <c r="AL2" s="535"/>
      <c r="AM2" s="535"/>
      <c r="AN2" s="535"/>
      <c r="AO2" s="556" t="s">
        <v>8</v>
      </c>
      <c r="AP2" s="556"/>
      <c r="AQ2" s="557" t="s">
        <v>9</v>
      </c>
      <c r="AR2" s="557"/>
      <c r="AS2" s="566" t="s">
        <v>10</v>
      </c>
      <c r="AT2" s="566"/>
      <c r="AU2" s="566"/>
      <c r="AV2" s="566"/>
      <c r="AW2" s="565" t="s">
        <v>142</v>
      </c>
      <c r="AX2" s="565"/>
      <c r="AY2" s="565"/>
      <c r="AZ2" s="565"/>
    </row>
    <row r="3" spans="1:52" s="1" customFormat="1" ht="14.25" customHeight="1">
      <c r="A3" s="522"/>
      <c r="B3" s="522"/>
      <c r="C3" s="524"/>
      <c r="D3" s="473" t="s">
        <v>12</v>
      </c>
      <c r="E3" s="516"/>
      <c r="F3" s="513" t="s">
        <v>13</v>
      </c>
      <c r="G3" s="442" t="s">
        <v>14</v>
      </c>
      <c r="H3" s="443"/>
      <c r="I3" s="443"/>
      <c r="J3" s="443"/>
      <c r="K3" s="443"/>
      <c r="L3" s="443"/>
      <c r="M3" s="443"/>
      <c r="N3" s="443"/>
      <c r="O3" s="443"/>
      <c r="P3" s="337"/>
      <c r="Q3" s="338"/>
      <c r="R3" s="316" t="s">
        <v>15</v>
      </c>
      <c r="S3" s="451" t="s">
        <v>16</v>
      </c>
      <c r="T3" s="452"/>
      <c r="U3" s="453"/>
      <c r="V3" s="451" t="s">
        <v>17</v>
      </c>
      <c r="W3" s="452"/>
      <c r="X3" s="453"/>
      <c r="Y3" s="461" t="s">
        <v>13</v>
      </c>
      <c r="Z3" s="457" t="s">
        <v>18</v>
      </c>
      <c r="AA3" s="552"/>
      <c r="AB3" s="553"/>
      <c r="AC3" s="546"/>
      <c r="AD3" s="547"/>
      <c r="AE3" s="541"/>
      <c r="AF3" s="542"/>
      <c r="AG3" s="542"/>
      <c r="AH3" s="542"/>
      <c r="AI3" s="543"/>
      <c r="AJ3" s="536"/>
      <c r="AK3" s="537"/>
      <c r="AL3" s="537"/>
      <c r="AM3" s="537"/>
      <c r="AN3" s="537"/>
      <c r="AO3" s="556"/>
      <c r="AP3" s="556"/>
      <c r="AQ3" s="557"/>
      <c r="AR3" s="557"/>
      <c r="AS3" s="567"/>
      <c r="AT3" s="567"/>
      <c r="AU3" s="567"/>
      <c r="AV3" s="567"/>
      <c r="AW3" s="565"/>
      <c r="AX3" s="565"/>
      <c r="AY3" s="565"/>
      <c r="AZ3" s="565"/>
    </row>
    <row r="4" spans="1:52" s="1" customFormat="1" ht="14.25" customHeight="1">
      <c r="A4" s="522"/>
      <c r="B4" s="522"/>
      <c r="C4" s="524"/>
      <c r="D4" s="444" t="s">
        <v>24</v>
      </c>
      <c r="E4" s="517" t="s">
        <v>25</v>
      </c>
      <c r="F4" s="514"/>
      <c r="G4" s="441" t="s">
        <v>26</v>
      </c>
      <c r="H4" s="440" t="s">
        <v>143</v>
      </c>
      <c r="I4" s="440"/>
      <c r="J4" s="440"/>
      <c r="K4" s="440"/>
      <c r="L4" s="440"/>
      <c r="M4" s="440"/>
      <c r="N4" s="442" t="s">
        <v>28</v>
      </c>
      <c r="O4" s="443"/>
      <c r="P4" s="464" t="s">
        <v>29</v>
      </c>
      <c r="Q4" s="465"/>
      <c r="R4" s="475" t="s">
        <v>30</v>
      </c>
      <c r="S4" s="454"/>
      <c r="T4" s="455"/>
      <c r="U4" s="456"/>
      <c r="V4" s="454"/>
      <c r="W4" s="455"/>
      <c r="X4" s="456"/>
      <c r="Y4" s="462"/>
      <c r="Z4" s="458"/>
      <c r="AA4" s="554" t="s">
        <v>12</v>
      </c>
      <c r="AB4" s="555"/>
      <c r="AC4" s="548" t="s">
        <v>144</v>
      </c>
      <c r="AD4" s="549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2" t="s">
        <v>32</v>
      </c>
      <c r="AN4" s="83" t="s">
        <v>151</v>
      </c>
      <c r="AO4" s="532" t="s">
        <v>33</v>
      </c>
      <c r="AP4" s="532" t="s">
        <v>34</v>
      </c>
      <c r="AQ4" s="558" t="s">
        <v>33</v>
      </c>
      <c r="AR4" s="558" t="s">
        <v>34</v>
      </c>
      <c r="AS4" s="568" t="s">
        <v>35</v>
      </c>
      <c r="AT4" s="315" t="s">
        <v>36</v>
      </c>
      <c r="AU4" s="568" t="s">
        <v>37</v>
      </c>
      <c r="AV4" s="571" t="s">
        <v>38</v>
      </c>
      <c r="AW4" s="563" t="s">
        <v>35</v>
      </c>
      <c r="AX4" s="84" t="s">
        <v>36</v>
      </c>
      <c r="AY4" s="563" t="s">
        <v>37</v>
      </c>
      <c r="AZ4" s="561" t="s">
        <v>38</v>
      </c>
    </row>
    <row r="5" spans="1:52" s="1" customFormat="1" ht="14.85" customHeight="1">
      <c r="A5" s="522"/>
      <c r="B5" s="522"/>
      <c r="C5" s="524"/>
      <c r="D5" s="416"/>
      <c r="E5" s="518"/>
      <c r="F5" s="515"/>
      <c r="G5" s="441"/>
      <c r="H5" s="282" t="s">
        <v>39</v>
      </c>
      <c r="I5" s="283" t="s">
        <v>40</v>
      </c>
      <c r="J5" s="283" t="s">
        <v>41</v>
      </c>
      <c r="K5" s="283" t="s">
        <v>42</v>
      </c>
      <c r="L5" s="283" t="s">
        <v>43</v>
      </c>
      <c r="M5" s="284" t="s">
        <v>44</v>
      </c>
      <c r="N5" s="311" t="s">
        <v>45</v>
      </c>
      <c r="O5" s="347" t="s">
        <v>46</v>
      </c>
      <c r="P5" s="339" t="s">
        <v>26</v>
      </c>
      <c r="Q5" s="340" t="s">
        <v>145</v>
      </c>
      <c r="R5" s="476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63"/>
      <c r="Z5" s="459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33"/>
      <c r="AP5" s="560"/>
      <c r="AQ5" s="559"/>
      <c r="AR5" s="559"/>
      <c r="AS5" s="569"/>
      <c r="AT5" s="95" t="s">
        <v>57</v>
      </c>
      <c r="AU5" s="570"/>
      <c r="AV5" s="572"/>
      <c r="AW5" s="564"/>
      <c r="AX5" s="96" t="s">
        <v>57</v>
      </c>
      <c r="AY5" s="564"/>
      <c r="AZ5" s="562"/>
    </row>
    <row r="6" spans="1:52" s="1" customFormat="1" ht="14.85" customHeight="1">
      <c r="A6" s="525">
        <v>1</v>
      </c>
      <c r="B6" s="525">
        <v>1</v>
      </c>
      <c r="C6" s="16" t="s">
        <v>58</v>
      </c>
      <c r="D6" s="18"/>
      <c r="E6" s="97"/>
      <c r="F6" s="255"/>
      <c r="G6" s="256"/>
      <c r="H6" s="244"/>
      <c r="I6" s="240"/>
      <c r="J6" s="240"/>
      <c r="K6" s="240"/>
      <c r="L6" s="240"/>
      <c r="M6" s="248"/>
      <c r="N6" s="233"/>
      <c r="O6" s="297"/>
      <c r="P6" s="233"/>
      <c r="Q6" s="297"/>
      <c r="R6" s="37"/>
      <c r="S6" s="39"/>
      <c r="T6" s="39"/>
      <c r="U6" s="39"/>
      <c r="V6" s="39"/>
      <c r="W6" s="39"/>
      <c r="X6" s="212"/>
      <c r="Y6" s="235"/>
      <c r="Z6" s="212"/>
      <c r="AA6" s="391"/>
      <c r="AB6" s="392"/>
      <c r="AC6" s="98">
        <f>AA6+'2026.2'!AC6</f>
        <v>2113110</v>
      </c>
      <c r="AD6" s="99">
        <f>AB6+'2026.2'!AD6</f>
        <v>14300.077616845494</v>
      </c>
      <c r="AE6" s="2"/>
      <c r="AF6" s="2"/>
      <c r="AG6" s="9">
        <f>AF6*$AG$5</f>
        <v>0</v>
      </c>
      <c r="AH6" s="384"/>
      <c r="AI6" s="9">
        <f t="shared" ref="AI6:AI36" si="0">AH6*$AI$5</f>
        <v>0</v>
      </c>
      <c r="AJ6" s="10">
        <f>AE6+'2026.2'!AJ6</f>
        <v>0</v>
      </c>
      <c r="AK6" s="334">
        <f>AF6+'2026.2'!AK6</f>
        <v>0</v>
      </c>
      <c r="AL6" s="9">
        <f>AG6+'2026.2'!AL6</f>
        <v>0</v>
      </c>
      <c r="AM6" s="334">
        <f>AH6+'2026.2'!AM6</f>
        <v>0</v>
      </c>
      <c r="AN6" s="9">
        <f>AI6+'2026.2'!AN6</f>
        <v>0</v>
      </c>
      <c r="AO6" s="3"/>
      <c r="AP6" s="11"/>
      <c r="AQ6" s="11">
        <f>AO6+'2026.2'!AQ6</f>
        <v>0</v>
      </c>
      <c r="AR6" s="11">
        <f>AP6+'2026.2'!AR6</f>
        <v>0</v>
      </c>
      <c r="AS6" s="4"/>
      <c r="AT6" s="11"/>
      <c r="AU6" s="11"/>
      <c r="AV6" s="11"/>
      <c r="AW6" s="11">
        <f>AS6+'2026.2'!AW6</f>
        <v>0</v>
      </c>
      <c r="AX6" s="11">
        <f>AT6+'2026.2'!AX6</f>
        <v>0</v>
      </c>
      <c r="AY6" s="11">
        <f>AU6+'2026.2'!AY6</f>
        <v>0</v>
      </c>
      <c r="AZ6" s="11">
        <f>AV6+'2026.2'!AZ6</f>
        <v>0</v>
      </c>
    </row>
    <row r="7" spans="1:52" s="1" customFormat="1">
      <c r="A7" s="526"/>
      <c r="B7" s="526"/>
      <c r="C7" s="16" t="s">
        <v>59</v>
      </c>
      <c r="D7" s="18"/>
      <c r="E7" s="97"/>
      <c r="F7" s="255"/>
      <c r="G7" s="257"/>
      <c r="H7" s="245"/>
      <c r="I7" s="241"/>
      <c r="J7" s="241"/>
      <c r="K7" s="241"/>
      <c r="L7" s="241"/>
      <c r="M7" s="249"/>
      <c r="N7" s="203"/>
      <c r="O7" s="298"/>
      <c r="P7" s="203"/>
      <c r="Q7" s="298"/>
      <c r="R7" s="37"/>
      <c r="S7" s="39"/>
      <c r="T7" s="39"/>
      <c r="U7" s="39"/>
      <c r="V7" s="39"/>
      <c r="W7" s="39"/>
      <c r="X7" s="212"/>
      <c r="Y7" s="235"/>
      <c r="Z7" s="212"/>
      <c r="AA7" s="391"/>
      <c r="AB7" s="393"/>
      <c r="AC7" s="98">
        <f>AA7+'2026.2'!AC7</f>
        <v>0</v>
      </c>
      <c r="AD7" s="99">
        <f>AB7+'2026.2'!AD7</f>
        <v>0</v>
      </c>
      <c r="AE7" s="5"/>
      <c r="AF7" s="5"/>
      <c r="AG7" s="9">
        <f t="shared" ref="AG7:AG69" si="1">AF7*$AG$5</f>
        <v>0</v>
      </c>
      <c r="AH7" s="385"/>
      <c r="AI7" s="9">
        <f t="shared" si="0"/>
        <v>0</v>
      </c>
      <c r="AJ7" s="10">
        <f>AE7+'2026.2'!AJ7</f>
        <v>2</v>
      </c>
      <c r="AK7" s="334">
        <f>AF7+'2026.2'!AK7</f>
        <v>0</v>
      </c>
      <c r="AL7" s="9">
        <f>AG7+'2026.2'!AL7</f>
        <v>0</v>
      </c>
      <c r="AM7" s="334">
        <f>AH7+'2026.2'!AM7</f>
        <v>54</v>
      </c>
      <c r="AN7" s="9">
        <f>AI7+'2026.2'!AN7</f>
        <v>21600</v>
      </c>
      <c r="AO7" s="3"/>
      <c r="AP7" s="11"/>
      <c r="AQ7" s="11">
        <f>AO7+'2026.2'!AQ7</f>
        <v>0</v>
      </c>
      <c r="AR7" s="11">
        <f>AP7+'2026.2'!AR7</f>
        <v>0</v>
      </c>
      <c r="AS7" s="4"/>
      <c r="AT7" s="11"/>
      <c r="AU7" s="11"/>
      <c r="AV7" s="11"/>
      <c r="AW7" s="11">
        <f>AS7+'2026.2'!AW7</f>
        <v>0</v>
      </c>
      <c r="AX7" s="11">
        <f>AT7+'2026.2'!AX7</f>
        <v>0</v>
      </c>
      <c r="AY7" s="11">
        <f>AU7+'2026.2'!AY7</f>
        <v>0</v>
      </c>
      <c r="AZ7" s="11">
        <f>AV7+'2026.2'!AZ7</f>
        <v>0</v>
      </c>
    </row>
    <row r="8" spans="1:52" s="1" customFormat="1">
      <c r="A8" s="526"/>
      <c r="B8" s="526"/>
      <c r="C8" s="16" t="s">
        <v>60</v>
      </c>
      <c r="D8" s="18"/>
      <c r="E8" s="97"/>
      <c r="F8" s="255"/>
      <c r="G8" s="257"/>
      <c r="H8" s="245"/>
      <c r="I8" s="241"/>
      <c r="J8" s="241"/>
      <c r="K8" s="241"/>
      <c r="L8" s="241"/>
      <c r="M8" s="249"/>
      <c r="N8" s="203"/>
      <c r="O8" s="298"/>
      <c r="P8" s="203"/>
      <c r="Q8" s="298"/>
      <c r="R8" s="37"/>
      <c r="S8" s="39"/>
      <c r="T8" s="39"/>
      <c r="U8" s="39"/>
      <c r="V8" s="39"/>
      <c r="W8" s="39"/>
      <c r="X8" s="212"/>
      <c r="Y8" s="235"/>
      <c r="Z8" s="212"/>
      <c r="AA8" s="391"/>
      <c r="AB8" s="392"/>
      <c r="AC8" s="98">
        <f>AA8+'2026.2'!AC8</f>
        <v>1069425</v>
      </c>
      <c r="AD8" s="99">
        <f>AB8+'2026.2'!AD8</f>
        <v>7300.1081186163065</v>
      </c>
      <c r="AE8" s="5"/>
      <c r="AF8" s="5"/>
      <c r="AG8" s="9">
        <f t="shared" si="1"/>
        <v>0</v>
      </c>
      <c r="AH8" s="5"/>
      <c r="AI8" s="9">
        <f t="shared" si="0"/>
        <v>0</v>
      </c>
      <c r="AJ8" s="10">
        <f>AE8+'2026.2'!AJ8</f>
        <v>3</v>
      </c>
      <c r="AK8" s="334">
        <f>AF8+'2026.2'!AK8</f>
        <v>10</v>
      </c>
      <c r="AL8" s="9">
        <f>AG8+'2026.2'!AL8</f>
        <v>2000</v>
      </c>
      <c r="AM8" s="334">
        <f>AH8+'2026.2'!AM8</f>
        <v>129</v>
      </c>
      <c r="AN8" s="9">
        <f>AI8+'2026.2'!AN8</f>
        <v>51600</v>
      </c>
      <c r="AO8" s="6"/>
      <c r="AP8" s="11"/>
      <c r="AQ8" s="11">
        <f>AO8+'2026.2'!AQ8</f>
        <v>0</v>
      </c>
      <c r="AR8" s="11">
        <f>AP8+'2026.2'!AR8</f>
        <v>0</v>
      </c>
      <c r="AS8" s="4"/>
      <c r="AT8" s="11"/>
      <c r="AU8" s="11"/>
      <c r="AV8" s="11"/>
      <c r="AW8" s="11">
        <f>AS8+'2026.2'!AW8</f>
        <v>1</v>
      </c>
      <c r="AX8" s="11">
        <f>AT8+'2026.2'!AX8</f>
        <v>60</v>
      </c>
      <c r="AY8" s="11">
        <f>AU8+'2026.2'!AY8</f>
        <v>37</v>
      </c>
      <c r="AZ8" s="11">
        <f>AV8+'2026.2'!AZ8</f>
        <v>2</v>
      </c>
    </row>
    <row r="9" spans="1:52" s="1" customFormat="1">
      <c r="A9" s="526"/>
      <c r="B9" s="526"/>
      <c r="C9" s="16" t="s">
        <v>61</v>
      </c>
      <c r="D9" s="18"/>
      <c r="E9" s="97"/>
      <c r="F9" s="255"/>
      <c r="G9" s="257"/>
      <c r="H9" s="245"/>
      <c r="I9" s="241"/>
      <c r="J9" s="241"/>
      <c r="K9" s="241"/>
      <c r="L9" s="241"/>
      <c r="M9" s="249"/>
      <c r="N9" s="203"/>
      <c r="O9" s="298"/>
      <c r="P9" s="203"/>
      <c r="Q9" s="298"/>
      <c r="R9" s="37"/>
      <c r="S9" s="39"/>
      <c r="T9" s="39"/>
      <c r="U9" s="39"/>
      <c r="V9" s="39"/>
      <c r="W9" s="39"/>
      <c r="X9" s="212"/>
      <c r="Y9" s="235"/>
      <c r="Z9" s="212"/>
      <c r="AA9" s="391"/>
      <c r="AB9" s="393"/>
      <c r="AC9" s="98">
        <f>AA9+'2026.2'!AC9</f>
        <v>690405</v>
      </c>
      <c r="AD9" s="99">
        <f>AB9+'2026.2'!AD9</f>
        <v>4700.0678955765679</v>
      </c>
      <c r="AE9" s="5"/>
      <c r="AF9" s="5"/>
      <c r="AG9" s="9">
        <f t="shared" si="1"/>
        <v>0</v>
      </c>
      <c r="AH9" s="5"/>
      <c r="AI9" s="9">
        <f t="shared" si="0"/>
        <v>0</v>
      </c>
      <c r="AJ9" s="10">
        <f>AE9+'2026.2'!AJ9</f>
        <v>4</v>
      </c>
      <c r="AK9" s="334">
        <f>AF9+'2026.2'!AK9</f>
        <v>0</v>
      </c>
      <c r="AL9" s="9">
        <f>AG9+'2026.2'!AL9</f>
        <v>0</v>
      </c>
      <c r="AM9" s="334">
        <f>AH9+'2026.2'!AM9</f>
        <v>171</v>
      </c>
      <c r="AN9" s="9">
        <f>AI9+'2026.2'!AN9</f>
        <v>68400</v>
      </c>
      <c r="AO9" s="6"/>
      <c r="AP9" s="11"/>
      <c r="AQ9" s="11">
        <f>AO9+'2026.2'!AQ9</f>
        <v>0</v>
      </c>
      <c r="AR9" s="11">
        <f>AP9+'2026.2'!AR9</f>
        <v>0</v>
      </c>
      <c r="AS9" s="4"/>
      <c r="AT9" s="11"/>
      <c r="AU9" s="11"/>
      <c r="AV9" s="11"/>
      <c r="AW9" s="11">
        <f>AS9+'2026.2'!AW9</f>
        <v>0</v>
      </c>
      <c r="AX9" s="11">
        <f>AT9+'2026.2'!AX9</f>
        <v>0</v>
      </c>
      <c r="AY9" s="11">
        <f>AU9+'2026.2'!AY9</f>
        <v>0</v>
      </c>
      <c r="AZ9" s="11">
        <f>AV9+'2026.2'!AZ9</f>
        <v>0</v>
      </c>
    </row>
    <row r="10" spans="1:52" s="1" customFormat="1">
      <c r="A10" s="526"/>
      <c r="B10" s="526"/>
      <c r="C10" s="16" t="s">
        <v>62</v>
      </c>
      <c r="D10" s="18"/>
      <c r="E10" s="97"/>
      <c r="F10" s="255"/>
      <c r="G10" s="257"/>
      <c r="H10" s="245"/>
      <c r="I10" s="241"/>
      <c r="J10" s="241"/>
      <c r="K10" s="241"/>
      <c r="L10" s="241"/>
      <c r="M10" s="249"/>
      <c r="N10" s="203"/>
      <c r="O10" s="298"/>
      <c r="P10" s="203"/>
      <c r="Q10" s="298"/>
      <c r="R10" s="37"/>
      <c r="S10" s="39"/>
      <c r="T10" s="39"/>
      <c r="U10" s="39"/>
      <c r="V10" s="39"/>
      <c r="W10" s="39"/>
      <c r="X10" s="212"/>
      <c r="Y10" s="235"/>
      <c r="Z10" s="212"/>
      <c r="AA10" s="391"/>
      <c r="AB10" s="393"/>
      <c r="AC10" s="98">
        <f>AA10+'2026.2'!AC10</f>
        <v>0</v>
      </c>
      <c r="AD10" s="99">
        <f>AB10+'2026.2'!AD10</f>
        <v>0</v>
      </c>
      <c r="AE10" s="5"/>
      <c r="AF10" s="5"/>
      <c r="AG10" s="9">
        <f t="shared" si="1"/>
        <v>0</v>
      </c>
      <c r="AH10" s="385"/>
      <c r="AI10" s="9">
        <f t="shared" si="0"/>
        <v>0</v>
      </c>
      <c r="AJ10" s="10">
        <f>AE10+'2026.2'!AJ10</f>
        <v>3</v>
      </c>
      <c r="AK10" s="334">
        <f>AF10+'2026.2'!AK10</f>
        <v>0</v>
      </c>
      <c r="AL10" s="9">
        <f>AG10+'2026.2'!AL10</f>
        <v>0</v>
      </c>
      <c r="AM10" s="334">
        <f>AH10+'2026.2'!AM10</f>
        <v>145</v>
      </c>
      <c r="AN10" s="9">
        <f>AI10+'2026.2'!AN10</f>
        <v>58000</v>
      </c>
      <c r="AO10" s="3"/>
      <c r="AP10" s="11"/>
      <c r="AQ10" s="11">
        <f>AO10+'2026.2'!AQ10</f>
        <v>1</v>
      </c>
      <c r="AR10" s="11">
        <f>AP10+'2026.2'!AR10</f>
        <v>0</v>
      </c>
      <c r="AS10" s="4"/>
      <c r="AT10" s="11"/>
      <c r="AU10" s="11"/>
      <c r="AV10" s="11"/>
      <c r="AW10" s="11">
        <f>AS10+'2026.2'!AW10</f>
        <v>0</v>
      </c>
      <c r="AX10" s="11">
        <f>AT10+'2026.2'!AX10</f>
        <v>0</v>
      </c>
      <c r="AY10" s="11">
        <f>AU10+'2026.2'!AY10</f>
        <v>0</v>
      </c>
      <c r="AZ10" s="11">
        <f>AV10+'2026.2'!AZ10</f>
        <v>0</v>
      </c>
    </row>
    <row r="11" spans="1:52" s="1" customFormat="1">
      <c r="A11" s="526"/>
      <c r="B11" s="527"/>
      <c r="C11" s="16" t="s">
        <v>63</v>
      </c>
      <c r="D11" s="18"/>
      <c r="E11" s="97"/>
      <c r="F11" s="255"/>
      <c r="G11" s="257"/>
      <c r="H11" s="245"/>
      <c r="I11" s="241"/>
      <c r="J11" s="241"/>
      <c r="K11" s="241"/>
      <c r="L11" s="241"/>
      <c r="M11" s="249"/>
      <c r="N11" s="203"/>
      <c r="O11" s="298"/>
      <c r="P11" s="203"/>
      <c r="Q11" s="298"/>
      <c r="R11" s="37"/>
      <c r="S11" s="39"/>
      <c r="T11" s="39"/>
      <c r="U11" s="39"/>
      <c r="V11" s="39"/>
      <c r="W11" s="39"/>
      <c r="X11" s="212"/>
      <c r="Y11" s="235"/>
      <c r="Z11" s="212"/>
      <c r="AA11" s="391"/>
      <c r="AB11" s="393"/>
      <c r="AC11" s="98">
        <f>AA11+'2026.2'!AC11</f>
        <v>144444</v>
      </c>
      <c r="AD11" s="99">
        <f>AB11+'2026.2'!AD11</f>
        <v>1000.0054692775105</v>
      </c>
      <c r="AE11" s="5"/>
      <c r="AF11" s="5"/>
      <c r="AG11" s="9">
        <f t="shared" si="1"/>
        <v>0</v>
      </c>
      <c r="AH11" s="385"/>
      <c r="AI11" s="9">
        <f t="shared" si="0"/>
        <v>0</v>
      </c>
      <c r="AJ11" s="10">
        <f>AE11+'2026.2'!AJ11</f>
        <v>2</v>
      </c>
      <c r="AK11" s="334">
        <f>AF11+'2026.2'!AK11</f>
        <v>0</v>
      </c>
      <c r="AL11" s="9">
        <f>AG11+'2026.2'!AL11</f>
        <v>0</v>
      </c>
      <c r="AM11" s="334">
        <f>AH11+'2026.2'!AM11</f>
        <v>93</v>
      </c>
      <c r="AN11" s="9">
        <f>AI11+'2026.2'!AN11</f>
        <v>37200</v>
      </c>
      <c r="AO11" s="3"/>
      <c r="AP11" s="11"/>
      <c r="AQ11" s="11">
        <f>AO11+'2026.2'!AQ11</f>
        <v>0</v>
      </c>
      <c r="AR11" s="11">
        <f>AP11+'2026.2'!AR11</f>
        <v>0</v>
      </c>
      <c r="AS11" s="4"/>
      <c r="AT11" s="11"/>
      <c r="AU11" s="11"/>
      <c r="AV11" s="11"/>
      <c r="AW11" s="11">
        <f>AS11+'2026.2'!AW11</f>
        <v>0</v>
      </c>
      <c r="AX11" s="11">
        <f>AT11+'2026.2'!AX11</f>
        <v>0</v>
      </c>
      <c r="AY11" s="11">
        <f>AU11+'2026.2'!AY11</f>
        <v>0</v>
      </c>
      <c r="AZ11" s="11">
        <f>AV11+'2026.2'!AZ11</f>
        <v>0</v>
      </c>
    </row>
    <row r="12" spans="1:52" s="1" customFormat="1">
      <c r="A12" s="526"/>
      <c r="B12" s="528">
        <v>2</v>
      </c>
      <c r="C12" s="16" t="s">
        <v>64</v>
      </c>
      <c r="D12" s="18"/>
      <c r="E12" s="97"/>
      <c r="F12" s="255"/>
      <c r="G12" s="257"/>
      <c r="H12" s="245"/>
      <c r="I12" s="241"/>
      <c r="J12" s="241"/>
      <c r="K12" s="241"/>
      <c r="L12" s="241"/>
      <c r="M12" s="249"/>
      <c r="N12" s="203"/>
      <c r="O12" s="298"/>
      <c r="P12" s="203"/>
      <c r="Q12" s="298"/>
      <c r="R12" s="37"/>
      <c r="S12" s="39"/>
      <c r="T12" s="39"/>
      <c r="U12" s="39"/>
      <c r="V12" s="39"/>
      <c r="W12" s="39"/>
      <c r="X12" s="212"/>
      <c r="Y12" s="235"/>
      <c r="Z12" s="212"/>
      <c r="AA12" s="391"/>
      <c r="AB12" s="393"/>
      <c r="AC12" s="98">
        <f>AA12+'2026.2'!AC12</f>
        <v>746840</v>
      </c>
      <c r="AD12" s="99">
        <f>AB12+'2026.2'!AD12</f>
        <v>5000.0153982585507</v>
      </c>
      <c r="AE12" s="5"/>
      <c r="AF12" s="5"/>
      <c r="AG12" s="9">
        <f t="shared" si="1"/>
        <v>0</v>
      </c>
      <c r="AH12" s="385"/>
      <c r="AI12" s="9">
        <f t="shared" si="0"/>
        <v>0</v>
      </c>
      <c r="AJ12" s="10">
        <f>AE12+'2026.2'!AJ12</f>
        <v>1</v>
      </c>
      <c r="AK12" s="334">
        <f>AF12+'2026.2'!AK12</f>
        <v>0</v>
      </c>
      <c r="AL12" s="9">
        <f>AG12+'2026.2'!AL12</f>
        <v>0</v>
      </c>
      <c r="AM12" s="334">
        <f>AH12+'2026.2'!AM12</f>
        <v>66</v>
      </c>
      <c r="AN12" s="9">
        <f>AI12+'2026.2'!AN12</f>
        <v>26400</v>
      </c>
      <c r="AO12" s="3"/>
      <c r="AP12" s="11"/>
      <c r="AQ12" s="11">
        <f>AO12+'2026.2'!AQ12</f>
        <v>0</v>
      </c>
      <c r="AR12" s="11">
        <f>AP12+'2026.2'!AR12</f>
        <v>0</v>
      </c>
      <c r="AS12" s="4"/>
      <c r="AT12" s="11"/>
      <c r="AU12" s="11"/>
      <c r="AV12" s="11"/>
      <c r="AW12" s="11">
        <f>AS12+'2026.2'!AW12</f>
        <v>0</v>
      </c>
      <c r="AX12" s="11">
        <f>AT12+'2026.2'!AX12</f>
        <v>0</v>
      </c>
      <c r="AY12" s="11">
        <f>AU12+'2026.2'!AY12</f>
        <v>0</v>
      </c>
      <c r="AZ12" s="11">
        <f>AV12+'2026.2'!AZ12</f>
        <v>0</v>
      </c>
    </row>
    <row r="13" spans="1:52" s="1" customFormat="1">
      <c r="A13" s="526"/>
      <c r="B13" s="528"/>
      <c r="C13" s="16" t="s">
        <v>65</v>
      </c>
      <c r="D13" s="18"/>
      <c r="E13" s="97"/>
      <c r="F13" s="255"/>
      <c r="G13" s="257"/>
      <c r="H13" s="245"/>
      <c r="I13" s="241"/>
      <c r="J13" s="241"/>
      <c r="K13" s="241"/>
      <c r="L13" s="241"/>
      <c r="M13" s="249"/>
      <c r="N13" s="203"/>
      <c r="O13" s="298"/>
      <c r="P13" s="203"/>
      <c r="Q13" s="298"/>
      <c r="R13" s="37"/>
      <c r="S13" s="39"/>
      <c r="T13" s="39"/>
      <c r="U13" s="39"/>
      <c r="V13" s="39"/>
      <c r="W13" s="39"/>
      <c r="X13" s="212"/>
      <c r="Y13" s="235"/>
      <c r="Z13" s="212"/>
      <c r="AA13" s="391"/>
      <c r="AB13" s="393"/>
      <c r="AC13" s="98">
        <f>AA13+'2026.2'!AC13</f>
        <v>0</v>
      </c>
      <c r="AD13" s="99">
        <f>AB13+'2026.2'!AD13</f>
        <v>0</v>
      </c>
      <c r="AE13" s="5"/>
      <c r="AF13" s="5"/>
      <c r="AG13" s="9">
        <f t="shared" si="1"/>
        <v>0</v>
      </c>
      <c r="AH13" s="385"/>
      <c r="AI13" s="9">
        <f t="shared" si="0"/>
        <v>0</v>
      </c>
      <c r="AJ13" s="10">
        <f>AE13+'2026.2'!AJ13</f>
        <v>1</v>
      </c>
      <c r="AK13" s="334">
        <f>AF13+'2026.2'!AK13</f>
        <v>0</v>
      </c>
      <c r="AL13" s="9">
        <f>AG13+'2026.2'!AL13</f>
        <v>0</v>
      </c>
      <c r="AM13" s="334">
        <f>AH13+'2026.2'!AM13</f>
        <v>28</v>
      </c>
      <c r="AN13" s="9">
        <f>AI13+'2026.2'!AN13</f>
        <v>11200</v>
      </c>
      <c r="AO13" s="3"/>
      <c r="AP13" s="11"/>
      <c r="AQ13" s="11">
        <f>AO13+'2026.2'!AQ13</f>
        <v>0</v>
      </c>
      <c r="AR13" s="11">
        <f>AP13+'2026.2'!AR13</f>
        <v>0</v>
      </c>
      <c r="AS13" s="4"/>
      <c r="AT13" s="11"/>
      <c r="AU13" s="11"/>
      <c r="AV13" s="11"/>
      <c r="AW13" s="11">
        <f>AS13+'2026.2'!AW13</f>
        <v>0</v>
      </c>
      <c r="AX13" s="11">
        <f>AT13+'2026.2'!AX13</f>
        <v>0</v>
      </c>
      <c r="AY13" s="11">
        <f>AU13+'2026.2'!AY13</f>
        <v>0</v>
      </c>
      <c r="AZ13" s="11">
        <f>AV13+'2026.2'!AZ13</f>
        <v>0</v>
      </c>
    </row>
    <row r="14" spans="1:52" s="1" customFormat="1">
      <c r="A14" s="526"/>
      <c r="B14" s="528"/>
      <c r="C14" s="16" t="s">
        <v>66</v>
      </c>
      <c r="D14" s="18"/>
      <c r="E14" s="97"/>
      <c r="F14" s="255"/>
      <c r="G14" s="257"/>
      <c r="H14" s="245"/>
      <c r="I14" s="241"/>
      <c r="J14" s="241"/>
      <c r="K14" s="241"/>
      <c r="L14" s="241"/>
      <c r="M14" s="249"/>
      <c r="N14" s="203"/>
      <c r="O14" s="298"/>
      <c r="P14" s="203"/>
      <c r="Q14" s="298"/>
      <c r="R14" s="37"/>
      <c r="S14" s="39"/>
      <c r="T14" s="39"/>
      <c r="U14" s="39"/>
      <c r="V14" s="39"/>
      <c r="W14" s="39"/>
      <c r="X14" s="212"/>
      <c r="Y14" s="235"/>
      <c r="Z14" s="212"/>
      <c r="AA14" s="391"/>
      <c r="AB14" s="393"/>
      <c r="AC14" s="98">
        <f>AA14+'2026.2'!AC14</f>
        <v>0</v>
      </c>
      <c r="AD14" s="99">
        <f>AB14+'2026.2'!AD14</f>
        <v>0</v>
      </c>
      <c r="AE14" s="5"/>
      <c r="AF14" s="5"/>
      <c r="AG14" s="9">
        <f t="shared" si="1"/>
        <v>0</v>
      </c>
      <c r="AH14" s="385"/>
      <c r="AI14" s="9">
        <f t="shared" si="0"/>
        <v>0</v>
      </c>
      <c r="AJ14" s="10">
        <f>AE14+'2026.2'!AJ14</f>
        <v>2</v>
      </c>
      <c r="AK14" s="334">
        <f>AF14+'2026.2'!AK14</f>
        <v>0</v>
      </c>
      <c r="AL14" s="9">
        <f>AG14+'2026.2'!AL14</f>
        <v>0</v>
      </c>
      <c r="AM14" s="334">
        <f>AH14+'2026.2'!AM14</f>
        <v>87</v>
      </c>
      <c r="AN14" s="9">
        <f>AI14+'2026.2'!AN14</f>
        <v>34800</v>
      </c>
      <c r="AO14" s="3"/>
      <c r="AP14" s="11"/>
      <c r="AQ14" s="11">
        <f>AO14+'2026.2'!AQ14</f>
        <v>0</v>
      </c>
      <c r="AR14" s="11">
        <f>AP14+'2026.2'!AR14</f>
        <v>0</v>
      </c>
      <c r="AS14" s="4"/>
      <c r="AT14" s="11"/>
      <c r="AU14" s="11"/>
      <c r="AV14" s="11"/>
      <c r="AW14" s="11">
        <f>AS14+'2026.2'!AW14</f>
        <v>1</v>
      </c>
      <c r="AX14" s="11">
        <f>AT14+'2026.2'!AX14</f>
        <v>420</v>
      </c>
      <c r="AY14" s="11">
        <f>AU14+'2026.2'!AY14</f>
        <v>12</v>
      </c>
      <c r="AZ14" s="11">
        <f>AV14+'2026.2'!AZ14</f>
        <v>13</v>
      </c>
    </row>
    <row r="15" spans="1:52" s="1" customFormat="1">
      <c r="A15" s="526"/>
      <c r="B15" s="528"/>
      <c r="C15" s="16" t="s">
        <v>67</v>
      </c>
      <c r="D15" s="18"/>
      <c r="E15" s="97"/>
      <c r="F15" s="255"/>
      <c r="G15" s="257"/>
      <c r="H15" s="245"/>
      <c r="I15" s="241"/>
      <c r="J15" s="241"/>
      <c r="K15" s="241"/>
      <c r="L15" s="241"/>
      <c r="M15" s="249"/>
      <c r="N15" s="203"/>
      <c r="O15" s="298"/>
      <c r="P15" s="203"/>
      <c r="Q15" s="298"/>
      <c r="R15" s="37"/>
      <c r="S15" s="39"/>
      <c r="T15" s="39"/>
      <c r="U15" s="39"/>
      <c r="V15" s="39"/>
      <c r="W15" s="39"/>
      <c r="X15" s="212"/>
      <c r="Y15" s="235"/>
      <c r="Z15" s="212"/>
      <c r="AA15" s="391"/>
      <c r="AB15" s="393"/>
      <c r="AC15" s="98">
        <f>AA15+'2026.2'!AC15</f>
        <v>0</v>
      </c>
      <c r="AD15" s="99">
        <f>AB15+'2026.2'!AD15</f>
        <v>0</v>
      </c>
      <c r="AE15" s="5"/>
      <c r="AF15" s="5"/>
      <c r="AG15" s="9">
        <f t="shared" si="1"/>
        <v>0</v>
      </c>
      <c r="AH15" s="385"/>
      <c r="AI15" s="9">
        <f t="shared" si="0"/>
        <v>0</v>
      </c>
      <c r="AJ15" s="10">
        <f>AE15+'2026.2'!AJ15</f>
        <v>3</v>
      </c>
      <c r="AK15" s="334">
        <f>AF15+'2026.2'!AK15</f>
        <v>0</v>
      </c>
      <c r="AL15" s="9">
        <f>AG15+'2026.2'!AL15</f>
        <v>0</v>
      </c>
      <c r="AM15" s="334">
        <f>AH15+'2026.2'!AM15</f>
        <v>120</v>
      </c>
      <c r="AN15" s="9">
        <f>AI15+'2026.2'!AN15</f>
        <v>48000</v>
      </c>
      <c r="AO15" s="3"/>
      <c r="AP15" s="11"/>
      <c r="AQ15" s="11">
        <f>AO15+'2026.2'!AQ15</f>
        <v>0</v>
      </c>
      <c r="AR15" s="11">
        <f>AP15+'2026.2'!AR15</f>
        <v>0</v>
      </c>
      <c r="AS15" s="4"/>
      <c r="AT15" s="11"/>
      <c r="AU15" s="11"/>
      <c r="AV15" s="11"/>
      <c r="AW15" s="11">
        <f>AS15+'2026.2'!AW15</f>
        <v>0</v>
      </c>
      <c r="AX15" s="11">
        <f>AT15+'2026.2'!AX15</f>
        <v>0</v>
      </c>
      <c r="AY15" s="11">
        <f>AU15+'2026.2'!AY15</f>
        <v>0</v>
      </c>
      <c r="AZ15" s="11">
        <f>AV15+'2026.2'!AZ15</f>
        <v>0</v>
      </c>
    </row>
    <row r="16" spans="1:52" s="1" customFormat="1">
      <c r="A16" s="526"/>
      <c r="B16" s="528"/>
      <c r="C16" s="16" t="s">
        <v>68</v>
      </c>
      <c r="D16" s="18"/>
      <c r="E16" s="97"/>
      <c r="F16" s="255"/>
      <c r="G16" s="257"/>
      <c r="H16" s="245"/>
      <c r="I16" s="241"/>
      <c r="J16" s="241"/>
      <c r="K16" s="241"/>
      <c r="L16" s="241"/>
      <c r="M16" s="249"/>
      <c r="N16" s="203"/>
      <c r="O16" s="298"/>
      <c r="P16" s="203"/>
      <c r="Q16" s="298"/>
      <c r="R16" s="37"/>
      <c r="S16" s="39"/>
      <c r="T16" s="39"/>
      <c r="U16" s="39"/>
      <c r="V16" s="39"/>
      <c r="W16" s="39"/>
      <c r="X16" s="212"/>
      <c r="Y16" s="235"/>
      <c r="Z16" s="212"/>
      <c r="AA16" s="391"/>
      <c r="AB16" s="393"/>
      <c r="AC16" s="98">
        <f>AA16+'2026.2'!AC16</f>
        <v>0</v>
      </c>
      <c r="AD16" s="99">
        <f>AB16+'2026.2'!AD16</f>
        <v>0</v>
      </c>
      <c r="AE16" s="5"/>
      <c r="AF16" s="5"/>
      <c r="AG16" s="9">
        <f t="shared" si="1"/>
        <v>0</v>
      </c>
      <c r="AH16" s="385"/>
      <c r="AI16" s="9">
        <f t="shared" si="0"/>
        <v>0</v>
      </c>
      <c r="AJ16" s="10">
        <f>AE16+'2026.2'!AJ16</f>
        <v>1</v>
      </c>
      <c r="AK16" s="334">
        <f>AF16+'2026.2'!AK16</f>
        <v>2</v>
      </c>
      <c r="AL16" s="9">
        <f>AG16+'2026.2'!AL16</f>
        <v>400</v>
      </c>
      <c r="AM16" s="334">
        <f>AH16+'2026.2'!AM16</f>
        <v>103</v>
      </c>
      <c r="AN16" s="9">
        <f>AI16+'2026.2'!AN16</f>
        <v>41200</v>
      </c>
      <c r="AO16" s="3"/>
      <c r="AP16" s="11"/>
      <c r="AQ16" s="11">
        <f>AO16+'2026.2'!AQ16</f>
        <v>0</v>
      </c>
      <c r="AR16" s="11">
        <f>AP16+'2026.2'!AR16</f>
        <v>0</v>
      </c>
      <c r="AS16" s="4"/>
      <c r="AT16" s="11"/>
      <c r="AU16" s="11"/>
      <c r="AV16" s="11"/>
      <c r="AW16" s="11">
        <f>AS16+'2026.2'!AW16</f>
        <v>0</v>
      </c>
      <c r="AX16" s="11">
        <f>AT16+'2026.2'!AX16</f>
        <v>0</v>
      </c>
      <c r="AY16" s="11">
        <f>AU16+'2026.2'!AY16</f>
        <v>0</v>
      </c>
      <c r="AZ16" s="11">
        <f>AV16+'2026.2'!AZ16</f>
        <v>0</v>
      </c>
    </row>
    <row r="17" spans="1:52" s="1" customFormat="1">
      <c r="A17" s="526"/>
      <c r="B17" s="528">
        <v>3</v>
      </c>
      <c r="C17" s="16" t="s">
        <v>69</v>
      </c>
      <c r="D17" s="18"/>
      <c r="E17" s="97"/>
      <c r="F17" s="255"/>
      <c r="G17" s="257"/>
      <c r="H17" s="245"/>
      <c r="I17" s="241"/>
      <c r="J17" s="241"/>
      <c r="K17" s="241"/>
      <c r="L17" s="241"/>
      <c r="M17" s="249"/>
      <c r="N17" s="203"/>
      <c r="O17" s="298"/>
      <c r="P17" s="203"/>
      <c r="Q17" s="298"/>
      <c r="R17" s="37"/>
      <c r="S17" s="39"/>
      <c r="T17" s="39"/>
      <c r="U17" s="39"/>
      <c r="V17" s="39"/>
      <c r="W17" s="39"/>
      <c r="X17" s="212"/>
      <c r="Y17" s="235"/>
      <c r="Z17" s="212"/>
      <c r="AA17" s="391"/>
      <c r="AB17" s="393"/>
      <c r="AC17" s="98">
        <f>AA17+'2026.2'!AC17</f>
        <v>0</v>
      </c>
      <c r="AD17" s="99">
        <f>AB17+'2026.2'!AD17</f>
        <v>0</v>
      </c>
      <c r="AE17" s="5"/>
      <c r="AF17" s="5"/>
      <c r="AG17" s="9">
        <f t="shared" si="1"/>
        <v>0</v>
      </c>
      <c r="AH17" s="385"/>
      <c r="AI17" s="9">
        <f t="shared" si="0"/>
        <v>0</v>
      </c>
      <c r="AJ17" s="10">
        <f>AE17+'2026.2'!AJ17</f>
        <v>1</v>
      </c>
      <c r="AK17" s="334">
        <f>AF17+'2026.2'!AK17</f>
        <v>0</v>
      </c>
      <c r="AL17" s="9">
        <f>AG17+'2026.2'!AL17</f>
        <v>0</v>
      </c>
      <c r="AM17" s="334">
        <f>AH17+'2026.2'!AM17</f>
        <v>38</v>
      </c>
      <c r="AN17" s="9">
        <f>AI17+'2026.2'!AN17</f>
        <v>15200</v>
      </c>
      <c r="AO17" s="3"/>
      <c r="AP17" s="11"/>
      <c r="AQ17" s="11">
        <f>AO17+'2026.2'!AQ17</f>
        <v>2</v>
      </c>
      <c r="AR17" s="11">
        <f>AP17+'2026.2'!AR17</f>
        <v>0</v>
      </c>
      <c r="AS17" s="4"/>
      <c r="AT17" s="11"/>
      <c r="AU17" s="11"/>
      <c r="AV17" s="11"/>
      <c r="AW17" s="11">
        <f>AS17+'2026.2'!AW17</f>
        <v>1</v>
      </c>
      <c r="AX17" s="11">
        <f>AT17+'2026.2'!AX17</f>
        <v>480</v>
      </c>
      <c r="AY17" s="11">
        <f>AU17+'2026.2'!AY17</f>
        <v>23</v>
      </c>
      <c r="AZ17" s="11">
        <f>AV17+'2026.2'!AZ17</f>
        <v>3</v>
      </c>
    </row>
    <row r="18" spans="1:52" s="1" customFormat="1">
      <c r="A18" s="526"/>
      <c r="B18" s="528"/>
      <c r="C18" s="16" t="s">
        <v>70</v>
      </c>
      <c r="D18" s="18"/>
      <c r="E18" s="97"/>
      <c r="F18" s="255"/>
      <c r="G18" s="257"/>
      <c r="H18" s="245"/>
      <c r="I18" s="241"/>
      <c r="J18" s="241"/>
      <c r="K18" s="241"/>
      <c r="L18" s="241"/>
      <c r="M18" s="249"/>
      <c r="N18" s="203"/>
      <c r="O18" s="298"/>
      <c r="P18" s="203"/>
      <c r="Q18" s="298"/>
      <c r="R18" s="37"/>
      <c r="S18" s="39"/>
      <c r="T18" s="39"/>
      <c r="U18" s="39"/>
      <c r="V18" s="39"/>
      <c r="W18" s="39"/>
      <c r="X18" s="212"/>
      <c r="Y18" s="235"/>
      <c r="Z18" s="212"/>
      <c r="AA18" s="391"/>
      <c r="AB18" s="393"/>
      <c r="AC18" s="98">
        <f>AA18+'2026.2'!AC18</f>
        <v>0</v>
      </c>
      <c r="AD18" s="99">
        <f>AB18+'2026.2'!AD18</f>
        <v>0</v>
      </c>
      <c r="AE18" s="5"/>
      <c r="AF18" s="5"/>
      <c r="AG18" s="9">
        <f t="shared" si="1"/>
        <v>0</v>
      </c>
      <c r="AH18" s="385"/>
      <c r="AI18" s="9">
        <f t="shared" si="0"/>
        <v>0</v>
      </c>
      <c r="AJ18" s="10">
        <f>AE18+'2026.2'!AJ18</f>
        <v>6</v>
      </c>
      <c r="AK18" s="334">
        <f>AF18+'2026.2'!AK18</f>
        <v>1</v>
      </c>
      <c r="AL18" s="9">
        <f>AG18+'2026.2'!AL18</f>
        <v>200</v>
      </c>
      <c r="AM18" s="334">
        <f>AH18+'2026.2'!AM18</f>
        <v>213</v>
      </c>
      <c r="AN18" s="9">
        <f>AI18+'2026.2'!AN18</f>
        <v>85200</v>
      </c>
      <c r="AO18" s="7"/>
      <c r="AP18" s="11"/>
      <c r="AQ18" s="11">
        <f>AO18+'2026.2'!AQ18</f>
        <v>0</v>
      </c>
      <c r="AR18" s="11">
        <f>AP18+'2026.2'!AR18</f>
        <v>0</v>
      </c>
      <c r="AS18" s="4"/>
      <c r="AT18" s="11"/>
      <c r="AU18" s="11"/>
      <c r="AV18" s="11"/>
      <c r="AW18" s="11">
        <f>AS18+'2026.2'!AW18</f>
        <v>2</v>
      </c>
      <c r="AX18" s="11">
        <f>AT18+'2026.2'!AX18</f>
        <v>105</v>
      </c>
      <c r="AY18" s="11">
        <f>AU18+'2026.2'!AY18</f>
        <v>290</v>
      </c>
      <c r="AZ18" s="11">
        <f>AV18+'2026.2'!AZ18</f>
        <v>5</v>
      </c>
    </row>
    <row r="19" spans="1:52" s="1" customFormat="1">
      <c r="A19" s="526"/>
      <c r="B19" s="528"/>
      <c r="C19" s="16" t="s">
        <v>71</v>
      </c>
      <c r="D19" s="18"/>
      <c r="E19" s="97"/>
      <c r="F19" s="255"/>
      <c r="G19" s="257"/>
      <c r="H19" s="245"/>
      <c r="I19" s="241"/>
      <c r="J19" s="241"/>
      <c r="K19" s="241"/>
      <c r="L19" s="241"/>
      <c r="M19" s="249"/>
      <c r="N19" s="203"/>
      <c r="O19" s="298"/>
      <c r="P19" s="203"/>
      <c r="Q19" s="298"/>
      <c r="R19" s="37"/>
      <c r="S19" s="39"/>
      <c r="T19" s="39"/>
      <c r="U19" s="39"/>
      <c r="V19" s="39"/>
      <c r="W19" s="39"/>
      <c r="X19" s="212"/>
      <c r="Y19" s="235"/>
      <c r="Z19" s="212"/>
      <c r="AA19" s="391"/>
      <c r="AB19" s="393"/>
      <c r="AC19" s="98">
        <f>AA19+'2026.2'!AC19</f>
        <v>0</v>
      </c>
      <c r="AD19" s="99">
        <f>AB19+'2026.2'!AD19</f>
        <v>0</v>
      </c>
      <c r="AE19" s="5"/>
      <c r="AF19" s="5"/>
      <c r="AG19" s="9">
        <f t="shared" si="1"/>
        <v>0</v>
      </c>
      <c r="AH19" s="385"/>
      <c r="AI19" s="9">
        <f t="shared" si="0"/>
        <v>0</v>
      </c>
      <c r="AJ19" s="10">
        <f>AE19+'2026.2'!AJ19</f>
        <v>5</v>
      </c>
      <c r="AK19" s="334">
        <f>AF19+'2026.2'!AK19</f>
        <v>0</v>
      </c>
      <c r="AL19" s="9">
        <f>AG19+'2026.2'!AL19</f>
        <v>0</v>
      </c>
      <c r="AM19" s="334">
        <f>AH19+'2026.2'!AM19</f>
        <v>198</v>
      </c>
      <c r="AN19" s="9">
        <f>AI19+'2026.2'!AN19</f>
        <v>79200</v>
      </c>
      <c r="AO19" s="3"/>
      <c r="AP19" s="11"/>
      <c r="AQ19" s="11">
        <f>AO19+'2026.2'!AQ19</f>
        <v>0</v>
      </c>
      <c r="AR19" s="11">
        <f>AP19+'2026.2'!AR19</f>
        <v>0</v>
      </c>
      <c r="AS19" s="4"/>
      <c r="AT19" s="11"/>
      <c r="AU19" s="11"/>
      <c r="AV19" s="11"/>
      <c r="AW19" s="11">
        <f>AS19+'2026.2'!AW19</f>
        <v>0</v>
      </c>
      <c r="AX19" s="11">
        <f>AT19+'2026.2'!AX19</f>
        <v>0</v>
      </c>
      <c r="AY19" s="11">
        <f>AU19+'2026.2'!AY19</f>
        <v>0</v>
      </c>
      <c r="AZ19" s="11">
        <f>AV19+'2026.2'!AZ19</f>
        <v>0</v>
      </c>
    </row>
    <row r="20" spans="1:52" s="1" customFormat="1">
      <c r="A20" s="527"/>
      <c r="B20" s="528"/>
      <c r="C20" s="16" t="s">
        <v>72</v>
      </c>
      <c r="D20" s="18"/>
      <c r="E20" s="97"/>
      <c r="F20" s="255"/>
      <c r="G20" s="257"/>
      <c r="H20" s="245"/>
      <c r="I20" s="241"/>
      <c r="J20" s="241"/>
      <c r="K20" s="241"/>
      <c r="L20" s="241"/>
      <c r="M20" s="249"/>
      <c r="N20" s="203"/>
      <c r="O20" s="298"/>
      <c r="P20" s="203"/>
      <c r="Q20" s="298"/>
      <c r="R20" s="37"/>
      <c r="S20" s="39"/>
      <c r="T20" s="39"/>
      <c r="U20" s="39"/>
      <c r="V20" s="39"/>
      <c r="W20" s="39"/>
      <c r="X20" s="212"/>
      <c r="Y20" s="235"/>
      <c r="Z20" s="212"/>
      <c r="AA20" s="391"/>
      <c r="AB20" s="393"/>
      <c r="AC20" s="98">
        <f>AA20+'2026.2'!AC20</f>
        <v>92194</v>
      </c>
      <c r="AD20" s="99">
        <f>AB20+'2026.2'!AD20</f>
        <v>619.97138625673244</v>
      </c>
      <c r="AE20" s="5"/>
      <c r="AF20" s="8"/>
      <c r="AG20" s="9">
        <f t="shared" si="1"/>
        <v>0</v>
      </c>
      <c r="AH20" s="386"/>
      <c r="AI20" s="9">
        <f t="shared" si="0"/>
        <v>0</v>
      </c>
      <c r="AJ20" s="10">
        <f>AE20+'2026.2'!AJ20</f>
        <v>1</v>
      </c>
      <c r="AK20" s="334">
        <f>AF20+'2026.2'!AK20</f>
        <v>1</v>
      </c>
      <c r="AL20" s="9">
        <f>AG20+'2026.2'!AL20</f>
        <v>200</v>
      </c>
      <c r="AM20" s="334">
        <f>AH20+'2026.2'!AM20</f>
        <v>44</v>
      </c>
      <c r="AN20" s="9">
        <f>AI20+'2026.2'!AN20</f>
        <v>17600</v>
      </c>
      <c r="AO20" s="3"/>
      <c r="AP20" s="11"/>
      <c r="AQ20" s="11">
        <f>AO20+'2026.2'!AQ20</f>
        <v>0</v>
      </c>
      <c r="AR20" s="11">
        <f>AP20+'2026.2'!AR20</f>
        <v>1</v>
      </c>
      <c r="AS20" s="4"/>
      <c r="AT20" s="11"/>
      <c r="AU20" s="11"/>
      <c r="AV20" s="11"/>
      <c r="AW20" s="11">
        <f>AS20+'2026.2'!AW20</f>
        <v>0</v>
      </c>
      <c r="AX20" s="11">
        <f>AT20+'2026.2'!AX20</f>
        <v>0</v>
      </c>
      <c r="AY20" s="11">
        <f>AU20+'2026.2'!AY20</f>
        <v>0</v>
      </c>
      <c r="AZ20" s="11">
        <f>AV20+'2026.2'!AZ20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3">
        <f t="shared" si="2"/>
        <v>0</v>
      </c>
      <c r="G21" s="258">
        <f t="shared" si="2"/>
        <v>0</v>
      </c>
      <c r="H21" s="267">
        <f t="shared" si="2"/>
        <v>0</v>
      </c>
      <c r="I21" s="279">
        <f t="shared" si="2"/>
        <v>0</v>
      </c>
      <c r="J21" s="279">
        <f t="shared" si="2"/>
        <v>0</v>
      </c>
      <c r="K21" s="279">
        <f>SUM(K6:K20)</f>
        <v>0</v>
      </c>
      <c r="L21" s="279">
        <f t="shared" si="2"/>
        <v>0</v>
      </c>
      <c r="M21" s="273">
        <f t="shared" si="2"/>
        <v>0</v>
      </c>
      <c r="N21" s="204">
        <f t="shared" si="2"/>
        <v>0</v>
      </c>
      <c r="O21" s="299">
        <f t="shared" si="2"/>
        <v>0</v>
      </c>
      <c r="P21" s="204">
        <f t="shared" ref="P21:Q21" si="3">SUM(P6:P20)</f>
        <v>0</v>
      </c>
      <c r="Q21" s="299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2">
        <f t="shared" si="2"/>
        <v>0</v>
      </c>
      <c r="Z21" s="213">
        <f t="shared" si="2"/>
        <v>0</v>
      </c>
      <c r="AA21" s="394">
        <f t="shared" si="2"/>
        <v>0</v>
      </c>
      <c r="AB21" s="405">
        <f t="shared" si="2"/>
        <v>0</v>
      </c>
      <c r="AC21" s="105">
        <f t="shared" si="2"/>
        <v>4856418</v>
      </c>
      <c r="AD21" s="106">
        <f t="shared" si="2"/>
        <v>32920.245884831165</v>
      </c>
      <c r="AE21" s="107">
        <f t="shared" si="2"/>
        <v>0</v>
      </c>
      <c r="AF21" s="108">
        <f t="shared" si="2"/>
        <v>0</v>
      </c>
      <c r="AG21" s="109">
        <f>AF21*$AG$5</f>
        <v>0</v>
      </c>
      <c r="AH21" s="108">
        <f>SUM(AH6:AH20)</f>
        <v>0</v>
      </c>
      <c r="AI21" s="109">
        <f t="shared" si="0"/>
        <v>0</v>
      </c>
      <c r="AJ21" s="110">
        <f>SUM(AJ6:AJ20)</f>
        <v>35</v>
      </c>
      <c r="AK21" s="335">
        <f>SUM(AK6:AK20)</f>
        <v>14</v>
      </c>
      <c r="AL21" s="109">
        <f>SUM(AL5:AL20)</f>
        <v>3000</v>
      </c>
      <c r="AM21" s="335">
        <f>SUM(AM6:AM20)</f>
        <v>1489</v>
      </c>
      <c r="AN21" s="109">
        <f>SUM(AN5:AN20)</f>
        <v>596000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>
      <c r="A22" s="525">
        <v>2</v>
      </c>
      <c r="B22" s="525">
        <v>1</v>
      </c>
      <c r="C22" s="16" t="s">
        <v>74</v>
      </c>
      <c r="D22" s="18"/>
      <c r="E22" s="19"/>
      <c r="F22" s="212"/>
      <c r="G22" s="257"/>
      <c r="H22" s="245"/>
      <c r="I22" s="241"/>
      <c r="J22" s="241"/>
      <c r="K22" s="241"/>
      <c r="L22" s="241"/>
      <c r="M22" s="249"/>
      <c r="N22" s="203"/>
      <c r="O22" s="298"/>
      <c r="P22" s="203"/>
      <c r="Q22" s="298"/>
      <c r="R22" s="55"/>
      <c r="S22" s="39"/>
      <c r="T22" s="39"/>
      <c r="U22" s="39"/>
      <c r="V22" s="39"/>
      <c r="W22" s="39"/>
      <c r="X22" s="39"/>
      <c r="Y22" s="221"/>
      <c r="Z22" s="212"/>
      <c r="AA22" s="396"/>
      <c r="AB22" s="393"/>
      <c r="AC22" s="98">
        <f>AA22+'2026.2'!AC22</f>
        <v>2080644</v>
      </c>
      <c r="AD22" s="99">
        <f>AB22+'2026.2'!AD22</f>
        <v>14100.119445315735</v>
      </c>
      <c r="AE22" s="5"/>
      <c r="AF22" s="2"/>
      <c r="AG22" s="9">
        <f t="shared" si="1"/>
        <v>0</v>
      </c>
      <c r="AH22" s="384"/>
      <c r="AI22" s="9">
        <f t="shared" si="0"/>
        <v>0</v>
      </c>
      <c r="AJ22" s="10">
        <f>AE22+'2026.2'!AJ22</f>
        <v>1</v>
      </c>
      <c r="AK22" s="334">
        <f>AF22+'2026.2'!AK22</f>
        <v>0</v>
      </c>
      <c r="AL22" s="9">
        <f>AG22+'2026.2'!AL22</f>
        <v>0</v>
      </c>
      <c r="AM22" s="334">
        <f>AH22+'2026.2'!AM22</f>
        <v>45</v>
      </c>
      <c r="AN22" s="9">
        <f>AI22+'2026.2'!AN22</f>
        <v>18000</v>
      </c>
      <c r="AO22" s="3"/>
      <c r="AP22" s="11"/>
      <c r="AQ22" s="11">
        <f>AO22+'2026.2'!AQ22</f>
        <v>0</v>
      </c>
      <c r="AR22" s="11">
        <f>AP22+'2026.2'!AR22</f>
        <v>0</v>
      </c>
      <c r="AS22" s="4"/>
      <c r="AT22" s="11"/>
      <c r="AU22" s="11"/>
      <c r="AV22" s="11"/>
      <c r="AW22" s="11">
        <f>AS22+'2026.2'!AW22</f>
        <v>2</v>
      </c>
      <c r="AX22" s="11">
        <f>AT22+'2026.2'!AX22</f>
        <v>120</v>
      </c>
      <c r="AY22" s="11">
        <f>AU22+'2026.2'!AY22</f>
        <v>393</v>
      </c>
      <c r="AZ22" s="11">
        <f>AV22+'2026.2'!AZ22</f>
        <v>11</v>
      </c>
    </row>
    <row r="23" spans="1:52" s="1" customFormat="1">
      <c r="A23" s="526"/>
      <c r="B23" s="526"/>
      <c r="C23" s="16" t="s">
        <v>75</v>
      </c>
      <c r="D23" s="18"/>
      <c r="E23" s="19"/>
      <c r="F23" s="212"/>
      <c r="G23" s="257"/>
      <c r="H23" s="245"/>
      <c r="I23" s="241"/>
      <c r="J23" s="241"/>
      <c r="K23" s="241"/>
      <c r="L23" s="241"/>
      <c r="M23" s="249"/>
      <c r="N23" s="203"/>
      <c r="O23" s="298"/>
      <c r="P23" s="203"/>
      <c r="Q23" s="298"/>
      <c r="R23" s="55"/>
      <c r="S23" s="39"/>
      <c r="T23" s="39"/>
      <c r="U23" s="39"/>
      <c r="V23" s="39"/>
      <c r="W23" s="39"/>
      <c r="X23" s="39"/>
      <c r="Y23" s="221"/>
      <c r="Z23" s="212"/>
      <c r="AA23" s="396"/>
      <c r="AB23" s="406"/>
      <c r="AC23" s="98">
        <f>AA23+'2026.2'!AC23</f>
        <v>3496619</v>
      </c>
      <c r="AD23" s="99">
        <f>AB23+'2026.2'!AD23</f>
        <v>23678.302893647888</v>
      </c>
      <c r="AE23" s="5"/>
      <c r="AF23" s="5"/>
      <c r="AG23" s="9">
        <f t="shared" si="1"/>
        <v>0</v>
      </c>
      <c r="AH23" s="385"/>
      <c r="AI23" s="9">
        <f t="shared" si="0"/>
        <v>0</v>
      </c>
      <c r="AJ23" s="10">
        <f>AE23+'2026.2'!AJ23</f>
        <v>1</v>
      </c>
      <c r="AK23" s="334">
        <f>AF23+'2026.2'!AK23</f>
        <v>0</v>
      </c>
      <c r="AL23" s="9">
        <f>AG23+'2026.2'!AL23</f>
        <v>0</v>
      </c>
      <c r="AM23" s="334">
        <f>AH23+'2026.2'!AM23</f>
        <v>59</v>
      </c>
      <c r="AN23" s="9">
        <f>AI23+'2026.2'!AN23</f>
        <v>23600</v>
      </c>
      <c r="AO23" s="3"/>
      <c r="AP23" s="11"/>
      <c r="AQ23" s="11">
        <f>AO23+'2026.2'!AQ23</f>
        <v>0</v>
      </c>
      <c r="AR23" s="11">
        <f>AP23+'2026.2'!AR23</f>
        <v>0</v>
      </c>
      <c r="AS23" s="4"/>
      <c r="AT23" s="11"/>
      <c r="AU23" s="11"/>
      <c r="AV23" s="11"/>
      <c r="AW23" s="11">
        <f>AS23+'2026.2'!AW23</f>
        <v>0</v>
      </c>
      <c r="AX23" s="11">
        <f>AT23+'2026.2'!AX23</f>
        <v>0</v>
      </c>
      <c r="AY23" s="11">
        <f>AU23+'2026.2'!AY23</f>
        <v>0</v>
      </c>
      <c r="AZ23" s="11">
        <f>AV23+'2026.2'!AZ23</f>
        <v>0</v>
      </c>
    </row>
    <row r="24" spans="1:52" s="1" customFormat="1">
      <c r="A24" s="526"/>
      <c r="B24" s="526"/>
      <c r="C24" s="16" t="s">
        <v>76</v>
      </c>
      <c r="D24" s="18"/>
      <c r="E24" s="19"/>
      <c r="F24" s="212"/>
      <c r="G24" s="257"/>
      <c r="H24" s="245"/>
      <c r="I24" s="241"/>
      <c r="J24" s="241"/>
      <c r="K24" s="241"/>
      <c r="L24" s="241"/>
      <c r="M24" s="249"/>
      <c r="N24" s="203"/>
      <c r="O24" s="298"/>
      <c r="P24" s="203"/>
      <c r="Q24" s="298"/>
      <c r="R24" s="55"/>
      <c r="S24" s="39"/>
      <c r="T24" s="39"/>
      <c r="U24" s="39"/>
      <c r="V24" s="39"/>
      <c r="W24" s="39"/>
      <c r="X24" s="39"/>
      <c r="Y24" s="221"/>
      <c r="Z24" s="212"/>
      <c r="AA24" s="391"/>
      <c r="AB24" s="406"/>
      <c r="AC24" s="98">
        <f>AA24+'2026.2'!AC24</f>
        <v>0</v>
      </c>
      <c r="AD24" s="99">
        <f>AB24+'2026.2'!AD24</f>
        <v>0</v>
      </c>
      <c r="AE24" s="5"/>
      <c r="AF24" s="5"/>
      <c r="AG24" s="9">
        <f t="shared" si="1"/>
        <v>0</v>
      </c>
      <c r="AH24" s="385"/>
      <c r="AI24" s="9">
        <f t="shared" si="0"/>
        <v>0</v>
      </c>
      <c r="AJ24" s="10">
        <f>AE24+'2026.2'!AJ24</f>
        <v>1</v>
      </c>
      <c r="AK24" s="334">
        <f>AF24+'2026.2'!AK24</f>
        <v>18</v>
      </c>
      <c r="AL24" s="9">
        <f>AG24+'2026.2'!AL24</f>
        <v>3600</v>
      </c>
      <c r="AM24" s="334">
        <f>AH24+'2026.2'!AM24</f>
        <v>41</v>
      </c>
      <c r="AN24" s="9">
        <f>AI24+'2026.2'!AN24</f>
        <v>16400</v>
      </c>
      <c r="AO24" s="3"/>
      <c r="AP24" s="11"/>
      <c r="AQ24" s="11">
        <f>AO24+'2026.2'!AQ24</f>
        <v>0</v>
      </c>
      <c r="AR24" s="11">
        <f>AP24+'2026.2'!AR24</f>
        <v>0</v>
      </c>
      <c r="AS24" s="4"/>
      <c r="AT24" s="11"/>
      <c r="AU24" s="11"/>
      <c r="AV24" s="11"/>
      <c r="AW24" s="11">
        <f>AS24+'2026.2'!AW24</f>
        <v>2</v>
      </c>
      <c r="AX24" s="11">
        <f>AT24+'2026.2'!AX24</f>
        <v>520</v>
      </c>
      <c r="AY24" s="11">
        <f>AU24+'2026.2'!AY24</f>
        <v>154</v>
      </c>
      <c r="AZ24" s="11">
        <f>AV24+'2026.2'!AZ24</f>
        <v>3</v>
      </c>
    </row>
    <row r="25" spans="1:52" s="1" customFormat="1">
      <c r="A25" s="526"/>
      <c r="B25" s="526"/>
      <c r="C25" s="16" t="s">
        <v>77</v>
      </c>
      <c r="D25" s="18"/>
      <c r="E25" s="19"/>
      <c r="F25" s="212"/>
      <c r="G25" s="257"/>
      <c r="H25" s="245"/>
      <c r="I25" s="241"/>
      <c r="J25" s="241"/>
      <c r="K25" s="241"/>
      <c r="L25" s="241"/>
      <c r="M25" s="249"/>
      <c r="N25" s="203"/>
      <c r="O25" s="298"/>
      <c r="P25" s="203"/>
      <c r="Q25" s="298"/>
      <c r="R25" s="55"/>
      <c r="S25" s="39"/>
      <c r="T25" s="39"/>
      <c r="U25" s="39"/>
      <c r="V25" s="39"/>
      <c r="W25" s="39"/>
      <c r="X25" s="39"/>
      <c r="Y25" s="221"/>
      <c r="Z25" s="212"/>
      <c r="AA25" s="391"/>
      <c r="AB25" s="406"/>
      <c r="AC25" s="98">
        <f>AA25+'2026.2'!AC25</f>
        <v>324368</v>
      </c>
      <c r="AD25" s="99">
        <f>AB25+'2026.2'!AD25</f>
        <v>2200</v>
      </c>
      <c r="AE25" s="5"/>
      <c r="AF25" s="5"/>
      <c r="AG25" s="9">
        <f t="shared" si="1"/>
        <v>0</v>
      </c>
      <c r="AH25" s="385"/>
      <c r="AI25" s="9">
        <f t="shared" si="0"/>
        <v>0</v>
      </c>
      <c r="AJ25" s="10">
        <f>AE25+'2026.2'!AJ25</f>
        <v>1</v>
      </c>
      <c r="AK25" s="334">
        <f>AF25+'2026.2'!AK25</f>
        <v>12</v>
      </c>
      <c r="AL25" s="9">
        <f>AG25+'2026.2'!AL25</f>
        <v>2400</v>
      </c>
      <c r="AM25" s="334">
        <f>AH25+'2026.2'!AM25</f>
        <v>27</v>
      </c>
      <c r="AN25" s="9">
        <f>AI25+'2026.2'!AN25</f>
        <v>10800</v>
      </c>
      <c r="AO25" s="3"/>
      <c r="AP25" s="11"/>
      <c r="AQ25" s="11">
        <f>AO25+'2026.2'!AQ25</f>
        <v>0</v>
      </c>
      <c r="AR25" s="11">
        <f>AP25+'2026.2'!AR25</f>
        <v>0</v>
      </c>
      <c r="AS25" s="4"/>
      <c r="AT25" s="11"/>
      <c r="AU25" s="11"/>
      <c r="AV25" s="11"/>
      <c r="AW25" s="11">
        <f>AS25+'2026.2'!AW25</f>
        <v>0</v>
      </c>
      <c r="AX25" s="11">
        <f>AT25+'2026.2'!AX25</f>
        <v>0</v>
      </c>
      <c r="AY25" s="11">
        <f>AU25+'2026.2'!AY25</f>
        <v>0</v>
      </c>
      <c r="AZ25" s="11">
        <f>AV25+'2026.2'!AZ25</f>
        <v>0</v>
      </c>
    </row>
    <row r="26" spans="1:52" s="1" customFormat="1">
      <c r="A26" s="526"/>
      <c r="B26" s="526"/>
      <c r="C26" s="16" t="s">
        <v>78</v>
      </c>
      <c r="D26" s="18"/>
      <c r="E26" s="19"/>
      <c r="F26" s="212"/>
      <c r="G26" s="257"/>
      <c r="H26" s="245"/>
      <c r="I26" s="241"/>
      <c r="J26" s="241"/>
      <c r="K26" s="241"/>
      <c r="L26" s="241"/>
      <c r="M26" s="249"/>
      <c r="N26" s="203"/>
      <c r="O26" s="298"/>
      <c r="P26" s="203"/>
      <c r="Q26" s="298"/>
      <c r="R26" s="55"/>
      <c r="S26" s="39"/>
      <c r="T26" s="39"/>
      <c r="U26" s="39"/>
      <c r="V26" s="39"/>
      <c r="W26" s="39"/>
      <c r="X26" s="39"/>
      <c r="Y26" s="221"/>
      <c r="Z26" s="212"/>
      <c r="AA26" s="391"/>
      <c r="AB26" s="406"/>
      <c r="AC26" s="98">
        <f>AA26+'2026.2'!AC26</f>
        <v>0</v>
      </c>
      <c r="AD26" s="99">
        <f>AB26+'2026.2'!AD26</f>
        <v>0</v>
      </c>
      <c r="AE26" s="5"/>
      <c r="AF26" s="5"/>
      <c r="AG26" s="9">
        <f t="shared" si="1"/>
        <v>0</v>
      </c>
      <c r="AH26" s="385"/>
      <c r="AI26" s="9">
        <f t="shared" si="0"/>
        <v>0</v>
      </c>
      <c r="AJ26" s="10">
        <f>AE26+'2026.2'!AJ26</f>
        <v>1</v>
      </c>
      <c r="AK26" s="334">
        <f>AF26+'2026.2'!AK26</f>
        <v>4</v>
      </c>
      <c r="AL26" s="9">
        <f>AG26+'2026.2'!AL26</f>
        <v>800</v>
      </c>
      <c r="AM26" s="334">
        <f>AH26+'2026.2'!AM26</f>
        <v>15</v>
      </c>
      <c r="AN26" s="9">
        <f>AI26+'2026.2'!AN26</f>
        <v>6000</v>
      </c>
      <c r="AO26" s="3"/>
      <c r="AP26" s="11"/>
      <c r="AQ26" s="11">
        <f>AO26+'2026.2'!AQ26</f>
        <v>0</v>
      </c>
      <c r="AR26" s="11">
        <f>AP26+'2026.2'!AR26</f>
        <v>0</v>
      </c>
      <c r="AS26" s="4"/>
      <c r="AT26" s="11"/>
      <c r="AU26" s="11"/>
      <c r="AV26" s="11"/>
      <c r="AW26" s="11">
        <f>AS26+'2026.2'!AW26</f>
        <v>2</v>
      </c>
      <c r="AX26" s="11">
        <f>AT26+'2026.2'!AX26</f>
        <v>120</v>
      </c>
      <c r="AY26" s="11">
        <f>AU26+'2026.2'!AY26</f>
        <v>543</v>
      </c>
      <c r="AZ26" s="11">
        <f>AV26+'2026.2'!AZ26</f>
        <v>6</v>
      </c>
    </row>
    <row r="27" spans="1:52" s="1" customFormat="1">
      <c r="A27" s="526"/>
      <c r="B27" s="526"/>
      <c r="C27" s="16" t="s">
        <v>79</v>
      </c>
      <c r="D27" s="18"/>
      <c r="E27" s="19"/>
      <c r="F27" s="212"/>
      <c r="G27" s="257"/>
      <c r="H27" s="245"/>
      <c r="I27" s="241"/>
      <c r="J27" s="241"/>
      <c r="K27" s="241"/>
      <c r="L27" s="241"/>
      <c r="M27" s="249"/>
      <c r="N27" s="203"/>
      <c r="O27" s="298"/>
      <c r="P27" s="203"/>
      <c r="Q27" s="298"/>
      <c r="R27" s="55"/>
      <c r="S27" s="39"/>
      <c r="T27" s="39"/>
      <c r="U27" s="39"/>
      <c r="V27" s="39"/>
      <c r="W27" s="39"/>
      <c r="X27" s="39"/>
      <c r="Y27" s="221"/>
      <c r="Z27" s="212"/>
      <c r="AA27" s="391"/>
      <c r="AB27" s="406"/>
      <c r="AC27" s="98">
        <f>AA27+'2026.2'!AC27</f>
        <v>0</v>
      </c>
      <c r="AD27" s="99">
        <f>AB27+'2026.2'!AD27</f>
        <v>0</v>
      </c>
      <c r="AE27" s="5"/>
      <c r="AF27" s="5"/>
      <c r="AG27" s="9">
        <f t="shared" si="1"/>
        <v>0</v>
      </c>
      <c r="AH27" s="385"/>
      <c r="AI27" s="9">
        <f t="shared" si="0"/>
        <v>0</v>
      </c>
      <c r="AJ27" s="10">
        <f>AE27+'2026.2'!AJ27</f>
        <v>3</v>
      </c>
      <c r="AK27" s="334">
        <f>AF27+'2026.2'!AK27</f>
        <v>42</v>
      </c>
      <c r="AL27" s="9">
        <f>AG27+'2026.2'!AL27</f>
        <v>8400</v>
      </c>
      <c r="AM27" s="334">
        <f>AH27+'2026.2'!AM27</f>
        <v>60</v>
      </c>
      <c r="AN27" s="9">
        <f>AI27+'2026.2'!AN27</f>
        <v>24000</v>
      </c>
      <c r="AO27" s="3"/>
      <c r="AP27" s="11"/>
      <c r="AQ27" s="11">
        <f>AO27+'2026.2'!AQ27</f>
        <v>0</v>
      </c>
      <c r="AR27" s="11">
        <f>AP27+'2026.2'!AR27</f>
        <v>0</v>
      </c>
      <c r="AS27" s="4"/>
      <c r="AT27" s="11"/>
      <c r="AU27" s="11"/>
      <c r="AV27" s="11"/>
      <c r="AW27" s="11">
        <f>AS27+'2026.2'!AW27</f>
        <v>0</v>
      </c>
      <c r="AX27" s="11">
        <f>AT27+'2026.2'!AX27</f>
        <v>0</v>
      </c>
      <c r="AY27" s="11">
        <f>AU27+'2026.2'!AY27</f>
        <v>0</v>
      </c>
      <c r="AZ27" s="11">
        <f>AV27+'2026.2'!AZ27</f>
        <v>0</v>
      </c>
    </row>
    <row r="28" spans="1:52" s="1" customFormat="1">
      <c r="A28" s="526"/>
      <c r="B28" s="527"/>
      <c r="C28" s="16" t="s">
        <v>80</v>
      </c>
      <c r="D28" s="18"/>
      <c r="E28" s="19"/>
      <c r="F28" s="212"/>
      <c r="G28" s="257"/>
      <c r="H28" s="245"/>
      <c r="I28" s="241"/>
      <c r="J28" s="241"/>
      <c r="K28" s="241"/>
      <c r="L28" s="241"/>
      <c r="M28" s="249"/>
      <c r="N28" s="203"/>
      <c r="O28" s="298"/>
      <c r="P28" s="203"/>
      <c r="Q28" s="298"/>
      <c r="R28" s="55"/>
      <c r="S28" s="39"/>
      <c r="T28" s="39"/>
      <c r="U28" s="39"/>
      <c r="V28" s="39"/>
      <c r="W28" s="39"/>
      <c r="X28" s="39"/>
      <c r="Y28" s="221"/>
      <c r="Z28" s="212"/>
      <c r="AA28" s="391"/>
      <c r="AB28" s="406"/>
      <c r="AC28" s="98">
        <f>AA28+'2026.2'!AC28</f>
        <v>282549</v>
      </c>
      <c r="AD28" s="99">
        <f>AB28+'2026.2'!AD28</f>
        <v>1900.0400808670142</v>
      </c>
      <c r="AE28" s="5"/>
      <c r="AF28" s="5"/>
      <c r="AG28" s="9">
        <f t="shared" si="1"/>
        <v>0</v>
      </c>
      <c r="AH28" s="385"/>
      <c r="AI28" s="9">
        <f t="shared" si="0"/>
        <v>0</v>
      </c>
      <c r="AJ28" s="10">
        <f>AE28+'2026.2'!AJ28</f>
        <v>0</v>
      </c>
      <c r="AK28" s="334">
        <f>AF28+'2026.2'!AK28</f>
        <v>0</v>
      </c>
      <c r="AL28" s="9">
        <f>AG28+'2026.2'!AL28</f>
        <v>0</v>
      </c>
      <c r="AM28" s="334">
        <f>AH28+'2026.2'!AM28</f>
        <v>0</v>
      </c>
      <c r="AN28" s="9">
        <f>AI28+'2026.2'!AN28</f>
        <v>0</v>
      </c>
      <c r="AO28" s="3"/>
      <c r="AP28" s="11"/>
      <c r="AQ28" s="11">
        <f>AO28+'2026.2'!AQ28</f>
        <v>0</v>
      </c>
      <c r="AR28" s="11">
        <f>AP28+'2026.2'!AR28</f>
        <v>0</v>
      </c>
      <c r="AS28" s="4"/>
      <c r="AT28" s="11"/>
      <c r="AU28" s="11"/>
      <c r="AV28" s="11"/>
      <c r="AW28" s="11">
        <f>AS28+'2026.2'!AW28</f>
        <v>1</v>
      </c>
      <c r="AX28" s="11">
        <f>AT28+'2026.2'!AX28</f>
        <v>50</v>
      </c>
      <c r="AY28" s="11">
        <f>AU28+'2026.2'!AY28</f>
        <v>324</v>
      </c>
      <c r="AZ28" s="11">
        <f>AV28+'2026.2'!AZ28</f>
        <v>3</v>
      </c>
    </row>
    <row r="29" spans="1:52" s="1" customFormat="1">
      <c r="A29" s="526"/>
      <c r="B29" s="528">
        <v>2</v>
      </c>
      <c r="C29" s="16" t="s">
        <v>81</v>
      </c>
      <c r="D29" s="18"/>
      <c r="E29" s="19"/>
      <c r="F29" s="212"/>
      <c r="G29" s="257"/>
      <c r="H29" s="245"/>
      <c r="I29" s="241"/>
      <c r="J29" s="241"/>
      <c r="K29" s="241"/>
      <c r="L29" s="241"/>
      <c r="M29" s="249"/>
      <c r="N29" s="203"/>
      <c r="O29" s="298"/>
      <c r="P29" s="203"/>
      <c r="Q29" s="298"/>
      <c r="R29" s="55"/>
      <c r="S29" s="39"/>
      <c r="T29" s="39"/>
      <c r="U29" s="39"/>
      <c r="V29" s="39"/>
      <c r="W29" s="39"/>
      <c r="X29" s="39"/>
      <c r="Y29" s="221"/>
      <c r="Z29" s="212"/>
      <c r="AA29" s="391"/>
      <c r="AB29" s="406"/>
      <c r="AC29" s="98">
        <f>AA29+'2026.2'!AC29</f>
        <v>0</v>
      </c>
      <c r="AD29" s="99">
        <f>AB29+'2026.2'!AD29</f>
        <v>0</v>
      </c>
      <c r="AE29" s="5"/>
      <c r="AF29" s="5"/>
      <c r="AG29" s="9">
        <f t="shared" si="1"/>
        <v>0</v>
      </c>
      <c r="AH29" s="385"/>
      <c r="AI29" s="9">
        <f t="shared" si="0"/>
        <v>0</v>
      </c>
      <c r="AJ29" s="10">
        <f>AE29+'2026.2'!AJ29</f>
        <v>1</v>
      </c>
      <c r="AK29" s="334">
        <f>AF29+'2026.2'!AK29</f>
        <v>0</v>
      </c>
      <c r="AL29" s="9">
        <f>AG29+'2026.2'!AL29</f>
        <v>0</v>
      </c>
      <c r="AM29" s="334">
        <f>AH29+'2026.2'!AM29</f>
        <v>15</v>
      </c>
      <c r="AN29" s="9">
        <f>AI29+'2026.2'!AN29</f>
        <v>6000</v>
      </c>
      <c r="AO29" s="3"/>
      <c r="AP29" s="11"/>
      <c r="AQ29" s="11">
        <f>AO29+'2026.2'!AQ29</f>
        <v>0</v>
      </c>
      <c r="AR29" s="11">
        <f>AP29+'2026.2'!AR29</f>
        <v>0</v>
      </c>
      <c r="AS29" s="4"/>
      <c r="AT29" s="11"/>
      <c r="AU29" s="11"/>
      <c r="AV29" s="11"/>
      <c r="AW29" s="11">
        <f>AS29+'2026.2'!AW29</f>
        <v>0</v>
      </c>
      <c r="AX29" s="11">
        <f>AT29+'2026.2'!AX29</f>
        <v>0</v>
      </c>
      <c r="AY29" s="11">
        <f>AU29+'2026.2'!AY29</f>
        <v>0</v>
      </c>
      <c r="AZ29" s="11">
        <f>AV29+'2026.2'!AZ29</f>
        <v>0</v>
      </c>
    </row>
    <row r="30" spans="1:52" s="1" customFormat="1">
      <c r="A30" s="526"/>
      <c r="B30" s="528"/>
      <c r="C30" s="16" t="s">
        <v>82</v>
      </c>
      <c r="D30" s="18"/>
      <c r="E30" s="19"/>
      <c r="F30" s="212"/>
      <c r="G30" s="257"/>
      <c r="H30" s="245"/>
      <c r="I30" s="241"/>
      <c r="J30" s="241"/>
      <c r="K30" s="241"/>
      <c r="L30" s="241"/>
      <c r="M30" s="249"/>
      <c r="N30" s="203"/>
      <c r="O30" s="298"/>
      <c r="P30" s="203"/>
      <c r="Q30" s="298"/>
      <c r="R30" s="55"/>
      <c r="S30" s="39"/>
      <c r="T30" s="39"/>
      <c r="U30" s="39"/>
      <c r="V30" s="39"/>
      <c r="W30" s="39"/>
      <c r="X30" s="39"/>
      <c r="Y30" s="221"/>
      <c r="Z30" s="212"/>
      <c r="AA30" s="396"/>
      <c r="AB30" s="406"/>
      <c r="AC30" s="98">
        <f>AA30+'2026.2'!AC30</f>
        <v>1414396</v>
      </c>
      <c r="AD30" s="99">
        <f>AB30+'2026.2'!AD30</f>
        <v>9720.5372238516684</v>
      </c>
      <c r="AE30" s="5"/>
      <c r="AF30" s="5"/>
      <c r="AG30" s="9">
        <f t="shared" si="1"/>
        <v>0</v>
      </c>
      <c r="AH30" s="385"/>
      <c r="AI30" s="9">
        <f t="shared" si="0"/>
        <v>0</v>
      </c>
      <c r="AJ30" s="10">
        <f>AE30+'2026.2'!AJ30</f>
        <v>6</v>
      </c>
      <c r="AK30" s="334">
        <f>AF30+'2026.2'!AK30</f>
        <v>0</v>
      </c>
      <c r="AL30" s="9">
        <f>AG30+'2026.2'!AL30</f>
        <v>0</v>
      </c>
      <c r="AM30" s="334">
        <f>AH30+'2026.2'!AM30</f>
        <v>223</v>
      </c>
      <c r="AN30" s="9">
        <f>AI30+'2026.2'!AN30</f>
        <v>89200</v>
      </c>
      <c r="AO30" s="3"/>
      <c r="AP30" s="11"/>
      <c r="AQ30" s="11">
        <f>AO30+'2026.2'!AQ30</f>
        <v>14</v>
      </c>
      <c r="AR30" s="11">
        <f>AP30+'2026.2'!AR30</f>
        <v>0</v>
      </c>
      <c r="AS30" s="4"/>
      <c r="AT30" s="11"/>
      <c r="AU30" s="11"/>
      <c r="AV30" s="11"/>
      <c r="AW30" s="11">
        <f>AS30+'2026.2'!AW30</f>
        <v>2</v>
      </c>
      <c r="AX30" s="11">
        <f>AT30+'2026.2'!AX30</f>
        <v>990</v>
      </c>
      <c r="AY30" s="11">
        <f>AU30+'2026.2'!AY30</f>
        <v>82</v>
      </c>
      <c r="AZ30" s="11">
        <f>AV30+'2026.2'!AZ30</f>
        <v>31</v>
      </c>
    </row>
    <row r="31" spans="1:52" s="1" customFormat="1">
      <c r="A31" s="526"/>
      <c r="B31" s="528"/>
      <c r="C31" s="16" t="s">
        <v>83</v>
      </c>
      <c r="D31" s="18"/>
      <c r="E31" s="19"/>
      <c r="F31" s="212"/>
      <c r="G31" s="257"/>
      <c r="H31" s="245"/>
      <c r="I31" s="241"/>
      <c r="J31" s="241"/>
      <c r="K31" s="241"/>
      <c r="L31" s="241"/>
      <c r="M31" s="249"/>
      <c r="N31" s="203"/>
      <c r="O31" s="298"/>
      <c r="P31" s="203"/>
      <c r="Q31" s="298"/>
      <c r="R31" s="55"/>
      <c r="S31" s="39"/>
      <c r="T31" s="39"/>
      <c r="U31" s="39"/>
      <c r="V31" s="39"/>
      <c r="W31" s="39"/>
      <c r="X31" s="39"/>
      <c r="Y31" s="221"/>
      <c r="Z31" s="212"/>
      <c r="AA31" s="391"/>
      <c r="AB31" s="406"/>
      <c r="AC31" s="98">
        <f>AA31+'2026.2'!AC31</f>
        <v>1011105</v>
      </c>
      <c r="AD31" s="99">
        <f>AB31+'2026.2'!AD31</f>
        <v>7000.0175155343059</v>
      </c>
      <c r="AE31" s="5"/>
      <c r="AF31" s="5"/>
      <c r="AG31" s="9">
        <f t="shared" si="1"/>
        <v>0</v>
      </c>
      <c r="AH31" s="385"/>
      <c r="AI31" s="9">
        <f t="shared" si="0"/>
        <v>0</v>
      </c>
      <c r="AJ31" s="10">
        <f>AE31+'2026.2'!AJ31</f>
        <v>2</v>
      </c>
      <c r="AK31" s="334">
        <f>AF31+'2026.2'!AK31</f>
        <v>1</v>
      </c>
      <c r="AL31" s="9">
        <f>AG31+'2026.2'!AL31</f>
        <v>200</v>
      </c>
      <c r="AM31" s="334">
        <f>AH31+'2026.2'!AM31</f>
        <v>109</v>
      </c>
      <c r="AN31" s="9">
        <f>AI31+'2026.2'!AN31</f>
        <v>43600</v>
      </c>
      <c r="AO31" s="3"/>
      <c r="AP31" s="11"/>
      <c r="AQ31" s="11">
        <f>AO31+'2026.2'!AQ31</f>
        <v>0</v>
      </c>
      <c r="AR31" s="11">
        <f>AP31+'2026.2'!AR31</f>
        <v>0</v>
      </c>
      <c r="AS31" s="4"/>
      <c r="AT31" s="11"/>
      <c r="AU31" s="11"/>
      <c r="AV31" s="11"/>
      <c r="AW31" s="11">
        <f>AS31+'2026.2'!AW31</f>
        <v>0</v>
      </c>
      <c r="AX31" s="11">
        <f>AT31+'2026.2'!AX31</f>
        <v>0</v>
      </c>
      <c r="AY31" s="11">
        <f>AU31+'2026.2'!AY31</f>
        <v>0</v>
      </c>
      <c r="AZ31" s="11">
        <f>AV31+'2026.2'!AZ31</f>
        <v>0</v>
      </c>
    </row>
    <row r="32" spans="1:52" s="1" customFormat="1">
      <c r="A32" s="526"/>
      <c r="B32" s="528"/>
      <c r="C32" s="16" t="s">
        <v>84</v>
      </c>
      <c r="D32" s="18"/>
      <c r="E32" s="19"/>
      <c r="F32" s="212"/>
      <c r="G32" s="257"/>
      <c r="H32" s="245"/>
      <c r="I32" s="241"/>
      <c r="J32" s="241"/>
      <c r="K32" s="241"/>
      <c r="L32" s="241"/>
      <c r="M32" s="249"/>
      <c r="N32" s="203"/>
      <c r="O32" s="298"/>
      <c r="P32" s="203"/>
      <c r="Q32" s="298"/>
      <c r="R32" s="55"/>
      <c r="S32" s="39"/>
      <c r="T32" s="39"/>
      <c r="U32" s="39"/>
      <c r="V32" s="39"/>
      <c r="W32" s="39"/>
      <c r="X32" s="39"/>
      <c r="Y32" s="221"/>
      <c r="Z32" s="212"/>
      <c r="AA32" s="391"/>
      <c r="AB32" s="393"/>
      <c r="AC32" s="98">
        <f>AA32+'2026.2'!AC32</f>
        <v>0</v>
      </c>
      <c r="AD32" s="99">
        <f>AB32+'2026.2'!AD32</f>
        <v>0</v>
      </c>
      <c r="AE32" s="5"/>
      <c r="AF32" s="5"/>
      <c r="AG32" s="9">
        <f t="shared" si="1"/>
        <v>0</v>
      </c>
      <c r="AH32" s="385"/>
      <c r="AI32" s="9">
        <f t="shared" si="0"/>
        <v>0</v>
      </c>
      <c r="AJ32" s="10">
        <f>AE32+'2026.2'!AJ32</f>
        <v>3</v>
      </c>
      <c r="AK32" s="334">
        <f>AF32+'2026.2'!AK32</f>
        <v>0</v>
      </c>
      <c r="AL32" s="9">
        <f>AG32+'2026.2'!AL32</f>
        <v>0</v>
      </c>
      <c r="AM32" s="334">
        <f>AH32+'2026.2'!AM32</f>
        <v>128</v>
      </c>
      <c r="AN32" s="9">
        <f>AI32+'2026.2'!AN32</f>
        <v>51200</v>
      </c>
      <c r="AO32" s="3"/>
      <c r="AP32" s="11"/>
      <c r="AQ32" s="11">
        <f>AO32+'2026.2'!AQ32</f>
        <v>0</v>
      </c>
      <c r="AR32" s="11">
        <f>AP32+'2026.2'!AR32</f>
        <v>0</v>
      </c>
      <c r="AS32" s="4"/>
      <c r="AT32" s="11"/>
      <c r="AU32" s="11"/>
      <c r="AV32" s="11"/>
      <c r="AW32" s="11">
        <f>AS32+'2026.2'!AW32</f>
        <v>1</v>
      </c>
      <c r="AX32" s="11">
        <f>AT32+'2026.2'!AX32</f>
        <v>480</v>
      </c>
      <c r="AY32" s="11">
        <f>AU32+'2026.2'!AY32</f>
        <v>16</v>
      </c>
      <c r="AZ32" s="11">
        <f>AV32+'2026.2'!AZ32</f>
        <v>16</v>
      </c>
    </row>
    <row r="33" spans="1:52" s="1" customFormat="1">
      <c r="A33" s="526"/>
      <c r="B33" s="528"/>
      <c r="C33" s="16" t="s">
        <v>85</v>
      </c>
      <c r="D33" s="18"/>
      <c r="E33" s="19"/>
      <c r="F33" s="212"/>
      <c r="G33" s="257"/>
      <c r="H33" s="245"/>
      <c r="I33" s="241"/>
      <c r="J33" s="241"/>
      <c r="K33" s="241"/>
      <c r="L33" s="241"/>
      <c r="M33" s="249"/>
      <c r="N33" s="203"/>
      <c r="O33" s="298"/>
      <c r="P33" s="203"/>
      <c r="Q33" s="298"/>
      <c r="R33" s="55"/>
      <c r="S33" s="39"/>
      <c r="T33" s="39"/>
      <c r="U33" s="39"/>
      <c r="V33" s="39"/>
      <c r="W33" s="39"/>
      <c r="X33" s="39"/>
      <c r="Y33" s="221"/>
      <c r="Z33" s="212"/>
      <c r="AA33" s="391"/>
      <c r="AB33" s="393"/>
      <c r="AC33" s="98">
        <f>AA33+'2026.2'!AC33</f>
        <v>149368</v>
      </c>
      <c r="AD33" s="99">
        <f>AB33+'2026.2'!AD33</f>
        <v>1000.0030796517102</v>
      </c>
      <c r="AE33" s="5"/>
      <c r="AF33" s="5"/>
      <c r="AG33" s="9">
        <f t="shared" si="1"/>
        <v>0</v>
      </c>
      <c r="AH33" s="385"/>
      <c r="AI33" s="9">
        <f t="shared" si="0"/>
        <v>0</v>
      </c>
      <c r="AJ33" s="10">
        <f>AE33+'2026.2'!AJ33</f>
        <v>3</v>
      </c>
      <c r="AK33" s="334">
        <f>AF33+'2026.2'!AK33</f>
        <v>8</v>
      </c>
      <c r="AL33" s="9">
        <f>AG33+'2026.2'!AL33</f>
        <v>1600</v>
      </c>
      <c r="AM33" s="334">
        <f>AH33+'2026.2'!AM33</f>
        <v>158</v>
      </c>
      <c r="AN33" s="9">
        <f>AI33+'2026.2'!AN33</f>
        <v>63200</v>
      </c>
      <c r="AO33" s="3"/>
      <c r="AP33" s="11"/>
      <c r="AQ33" s="11">
        <f>AO33+'2026.2'!AQ33</f>
        <v>39</v>
      </c>
      <c r="AR33" s="11">
        <f>AP33+'2026.2'!AR33</f>
        <v>0</v>
      </c>
      <c r="AS33" s="4"/>
      <c r="AT33" s="11"/>
      <c r="AU33" s="11"/>
      <c r="AV33" s="11"/>
      <c r="AW33" s="11">
        <f>AS33+'2026.2'!AW33</f>
        <v>2</v>
      </c>
      <c r="AX33" s="11">
        <f>AT33+'2026.2'!AX33</f>
        <v>485</v>
      </c>
      <c r="AY33" s="11">
        <f>AU33+'2026.2'!AY33</f>
        <v>595</v>
      </c>
      <c r="AZ33" s="11">
        <f>AV33+'2026.2'!AZ33</f>
        <v>23</v>
      </c>
    </row>
    <row r="34" spans="1:52" s="1" customFormat="1">
      <c r="A34" s="527"/>
      <c r="B34" s="528"/>
      <c r="C34" s="16" t="s">
        <v>86</v>
      </c>
      <c r="D34" s="18"/>
      <c r="E34" s="19"/>
      <c r="F34" s="212"/>
      <c r="G34" s="257"/>
      <c r="H34" s="245"/>
      <c r="I34" s="241"/>
      <c r="J34" s="241"/>
      <c r="K34" s="241"/>
      <c r="L34" s="241"/>
      <c r="M34" s="249"/>
      <c r="N34" s="203"/>
      <c r="O34" s="298"/>
      <c r="P34" s="203"/>
      <c r="Q34" s="298"/>
      <c r="R34" s="55"/>
      <c r="S34" s="39"/>
      <c r="T34" s="39"/>
      <c r="U34" s="39"/>
      <c r="V34" s="39"/>
      <c r="W34" s="39"/>
      <c r="X34" s="39"/>
      <c r="Y34" s="221"/>
      <c r="Z34" s="212"/>
      <c r="AA34" s="391"/>
      <c r="AB34" s="393"/>
      <c r="AC34" s="98">
        <f>AA34+'2026.2'!AC34</f>
        <v>0</v>
      </c>
      <c r="AD34" s="99">
        <f>AB34+'2026.2'!AD34</f>
        <v>0</v>
      </c>
      <c r="AE34" s="5"/>
      <c r="AF34" s="8"/>
      <c r="AG34" s="9">
        <f t="shared" si="1"/>
        <v>0</v>
      </c>
      <c r="AH34" s="386"/>
      <c r="AI34" s="9">
        <f t="shared" si="0"/>
        <v>0</v>
      </c>
      <c r="AJ34" s="10">
        <f>AE34+'2026.2'!AJ34</f>
        <v>1</v>
      </c>
      <c r="AK34" s="334">
        <f>AF34+'2026.2'!AK34</f>
        <v>0</v>
      </c>
      <c r="AL34" s="9">
        <f>AG34+'2026.2'!AL34</f>
        <v>0</v>
      </c>
      <c r="AM34" s="334">
        <f>AH34+'2026.2'!AM34</f>
        <v>32</v>
      </c>
      <c r="AN34" s="9">
        <f>AI34+'2026.2'!AN34</f>
        <v>12800</v>
      </c>
      <c r="AO34" s="3"/>
      <c r="AP34" s="11"/>
      <c r="AQ34" s="11">
        <f>AO34+'2026.2'!AQ34</f>
        <v>1</v>
      </c>
      <c r="AR34" s="11">
        <f>AP34+'2026.2'!AR34</f>
        <v>0</v>
      </c>
      <c r="AS34" s="4"/>
      <c r="AT34" s="11"/>
      <c r="AU34" s="11"/>
      <c r="AV34" s="11"/>
      <c r="AW34" s="11">
        <f>AS34+'2026.2'!AW34</f>
        <v>3</v>
      </c>
      <c r="AX34" s="11">
        <f>AT34+'2026.2'!AX34</f>
        <v>580</v>
      </c>
      <c r="AY34" s="11">
        <f>AU34+'2026.2'!AY34</f>
        <v>163</v>
      </c>
      <c r="AZ34" s="11">
        <f>AV34+'2026.2'!AZ34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2">
        <f t="shared" ref="G35:Q35" si="7">SUM(G22:G34)</f>
        <v>0</v>
      </c>
      <c r="H35" s="269">
        <f t="shared" si="7"/>
        <v>0</v>
      </c>
      <c r="I35" s="280">
        <f t="shared" si="7"/>
        <v>0</v>
      </c>
      <c r="J35" s="280">
        <f t="shared" si="7"/>
        <v>0</v>
      </c>
      <c r="K35" s="280">
        <f t="shared" si="7"/>
        <v>0</v>
      </c>
      <c r="L35" s="280">
        <f t="shared" si="7"/>
        <v>0</v>
      </c>
      <c r="M35" s="275">
        <f t="shared" si="7"/>
        <v>0</v>
      </c>
      <c r="N35" s="208">
        <f t="shared" si="7"/>
        <v>0</v>
      </c>
      <c r="O35" s="305">
        <f t="shared" si="7"/>
        <v>0</v>
      </c>
      <c r="P35" s="204">
        <f t="shared" si="7"/>
        <v>0</v>
      </c>
      <c r="Q35" s="299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7">
        <f>SUM(AA22:AA34)</f>
        <v>0</v>
      </c>
      <c r="AB35" s="407">
        <f>SUM(AB22:AB34)</f>
        <v>0</v>
      </c>
      <c r="AC35" s="115">
        <f>SUM(AC22:AC34)</f>
        <v>8759049</v>
      </c>
      <c r="AD35" s="116">
        <f>SUM(AD22:AD34)</f>
        <v>59599.020238868325</v>
      </c>
      <c r="AE35" s="117">
        <f t="shared" ref="AE35:AH35" si="10">SUM(AE22:AE34)</f>
        <v>0</v>
      </c>
      <c r="AF35" s="12">
        <f t="shared" si="10"/>
        <v>0</v>
      </c>
      <c r="AG35" s="109">
        <f t="shared" si="1"/>
        <v>0</v>
      </c>
      <c r="AH35" s="12">
        <f t="shared" si="10"/>
        <v>0</v>
      </c>
      <c r="AI35" s="109">
        <f t="shared" si="0"/>
        <v>0</v>
      </c>
      <c r="AJ35" s="110">
        <f>SUM(AJ22:AJ34)</f>
        <v>24</v>
      </c>
      <c r="AK35" s="335">
        <f>SUM(AK22:AK34)</f>
        <v>85</v>
      </c>
      <c r="AL35" s="109">
        <f>SUM(AL22:AL34)</f>
        <v>17000</v>
      </c>
      <c r="AM35" s="335">
        <f>SUM(AM22:AM34)</f>
        <v>912</v>
      </c>
      <c r="AN35" s="109">
        <f>SUM(AN22:AN34)</f>
        <v>364800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15</v>
      </c>
      <c r="AX35" s="112">
        <f t="shared" ref="AX35:AZ35" si="13">SUM(AX22:AX34)</f>
        <v>3345</v>
      </c>
      <c r="AY35" s="112">
        <f t="shared" si="13"/>
        <v>2270</v>
      </c>
      <c r="AZ35" s="112">
        <f t="shared" si="13"/>
        <v>116</v>
      </c>
    </row>
    <row r="36" spans="1:52" s="1" customFormat="1">
      <c r="A36" s="525">
        <v>3</v>
      </c>
      <c r="B36" s="525">
        <v>1</v>
      </c>
      <c r="C36" s="16" t="s">
        <v>87</v>
      </c>
      <c r="D36" s="18"/>
      <c r="E36" s="19"/>
      <c r="F36" s="212"/>
      <c r="G36" s="257"/>
      <c r="H36" s="245"/>
      <c r="I36" s="241"/>
      <c r="J36" s="241"/>
      <c r="K36" s="241"/>
      <c r="L36" s="241"/>
      <c r="M36" s="249"/>
      <c r="N36" s="203"/>
      <c r="O36" s="298"/>
      <c r="P36" s="203"/>
      <c r="Q36" s="298"/>
      <c r="R36" s="55"/>
      <c r="S36" s="39"/>
      <c r="T36" s="39"/>
      <c r="U36" s="39"/>
      <c r="V36" s="39"/>
      <c r="W36" s="39"/>
      <c r="X36" s="39"/>
      <c r="Y36" s="221"/>
      <c r="Z36" s="212"/>
      <c r="AA36" s="391"/>
      <c r="AB36" s="393"/>
      <c r="AC36" s="98">
        <f>AA36+'2026.2'!AC36</f>
        <v>0</v>
      </c>
      <c r="AD36" s="99">
        <f>AB36+'2026.2'!AD36</f>
        <v>0</v>
      </c>
      <c r="AE36" s="5"/>
      <c r="AF36" s="2"/>
      <c r="AG36" s="9">
        <f t="shared" si="1"/>
        <v>0</v>
      </c>
      <c r="AH36" s="384"/>
      <c r="AI36" s="9">
        <f t="shared" si="0"/>
        <v>0</v>
      </c>
      <c r="AJ36" s="10">
        <f>AE36+'2026.2'!AJ36</f>
        <v>1</v>
      </c>
      <c r="AK36" s="334">
        <f>AF36+'2026.2'!AK36</f>
        <v>0</v>
      </c>
      <c r="AL36" s="9">
        <f>AG36+'2026.2'!AL36</f>
        <v>0</v>
      </c>
      <c r="AM36" s="334">
        <f>AH36+'2026.2'!AM36</f>
        <v>47</v>
      </c>
      <c r="AN36" s="9">
        <f>AI36+'2026.2'!AN36</f>
        <v>18800</v>
      </c>
      <c r="AO36" s="3"/>
      <c r="AP36" s="11"/>
      <c r="AQ36" s="11">
        <f>AO36+'2026.2'!AQ36</f>
        <v>2</v>
      </c>
      <c r="AR36" s="11">
        <f>AP36+'2026.2'!AR36</f>
        <v>0</v>
      </c>
      <c r="AS36" s="4"/>
      <c r="AT36" s="11"/>
      <c r="AU36" s="11"/>
      <c r="AV36" s="11"/>
      <c r="AW36" s="11">
        <f>AS36+'2026.2'!AW36</f>
        <v>3</v>
      </c>
      <c r="AX36" s="11">
        <f>AT36+'2026.2'!AX36</f>
        <v>195</v>
      </c>
      <c r="AY36" s="11">
        <f>AU36+'2026.2'!AY36</f>
        <v>757</v>
      </c>
      <c r="AZ36" s="11">
        <f>AV36+'2026.2'!AZ36</f>
        <v>20</v>
      </c>
    </row>
    <row r="37" spans="1:52" s="1" customFormat="1">
      <c r="A37" s="526"/>
      <c r="B37" s="526"/>
      <c r="C37" s="16" t="s">
        <v>88</v>
      </c>
      <c r="D37" s="18"/>
      <c r="E37" s="19"/>
      <c r="F37" s="212"/>
      <c r="G37" s="257"/>
      <c r="H37" s="245"/>
      <c r="I37" s="241"/>
      <c r="J37" s="241"/>
      <c r="K37" s="241"/>
      <c r="L37" s="241"/>
      <c r="M37" s="249"/>
      <c r="N37" s="203"/>
      <c r="O37" s="298"/>
      <c r="P37" s="203"/>
      <c r="Q37" s="298"/>
      <c r="R37" s="55"/>
      <c r="S37" s="39"/>
      <c r="T37" s="39"/>
      <c r="U37" s="39"/>
      <c r="V37" s="39"/>
      <c r="W37" s="39"/>
      <c r="X37" s="39"/>
      <c r="Y37" s="221"/>
      <c r="Z37" s="212"/>
      <c r="AA37" s="391"/>
      <c r="AB37" s="393"/>
      <c r="AC37" s="98">
        <f>AA37+'2026.2'!AC37</f>
        <v>0</v>
      </c>
      <c r="AD37" s="99">
        <f>AB37+'2026.2'!AD37</f>
        <v>0</v>
      </c>
      <c r="AE37" s="5"/>
      <c r="AF37" s="5"/>
      <c r="AG37" s="9">
        <f t="shared" si="1"/>
        <v>0</v>
      </c>
      <c r="AH37" s="385"/>
      <c r="AI37" s="9">
        <f t="shared" ref="AI37:AI69" si="14">AH37*$AI$5</f>
        <v>0</v>
      </c>
      <c r="AJ37" s="10">
        <f>AE37+'2026.2'!AJ37</f>
        <v>1</v>
      </c>
      <c r="AK37" s="334">
        <f>AF37+'2026.2'!AK37</f>
        <v>0</v>
      </c>
      <c r="AL37" s="9">
        <f>AG37+'2026.2'!AL37</f>
        <v>0</v>
      </c>
      <c r="AM37" s="334">
        <f>AH37+'2026.2'!AM37</f>
        <v>14</v>
      </c>
      <c r="AN37" s="9">
        <f>AI37+'2026.2'!AN37</f>
        <v>5600</v>
      </c>
      <c r="AO37" s="3"/>
      <c r="AP37" s="11"/>
      <c r="AQ37" s="11">
        <f>AO37+'2026.2'!AQ37</f>
        <v>0</v>
      </c>
      <c r="AR37" s="11">
        <f>AP37+'2026.2'!AR37</f>
        <v>0</v>
      </c>
      <c r="AS37" s="4"/>
      <c r="AT37" s="11"/>
      <c r="AU37" s="11"/>
      <c r="AV37" s="11"/>
      <c r="AW37" s="11">
        <f>AS37+'2026.2'!AW37</f>
        <v>1</v>
      </c>
      <c r="AX37" s="11">
        <f>AT37+'2026.2'!AX37</f>
        <v>90</v>
      </c>
      <c r="AY37" s="11">
        <f>AU37+'2026.2'!AY37</f>
        <v>18</v>
      </c>
      <c r="AZ37" s="11">
        <f>AV37+'2026.2'!AZ37</f>
        <v>5</v>
      </c>
    </row>
    <row r="38" spans="1:52" s="1" customFormat="1">
      <c r="A38" s="526"/>
      <c r="B38" s="526"/>
      <c r="C38" s="16" t="s">
        <v>89</v>
      </c>
      <c r="D38" s="18"/>
      <c r="E38" s="19"/>
      <c r="F38" s="212"/>
      <c r="G38" s="257"/>
      <c r="H38" s="245"/>
      <c r="I38" s="241"/>
      <c r="J38" s="241"/>
      <c r="K38" s="241"/>
      <c r="L38" s="241"/>
      <c r="M38" s="249"/>
      <c r="N38" s="203"/>
      <c r="O38" s="298"/>
      <c r="P38" s="203"/>
      <c r="Q38" s="298"/>
      <c r="R38" s="55"/>
      <c r="S38" s="39"/>
      <c r="T38" s="39"/>
      <c r="U38" s="39"/>
      <c r="V38" s="39"/>
      <c r="W38" s="39"/>
      <c r="X38" s="39"/>
      <c r="Y38" s="221"/>
      <c r="Z38" s="212"/>
      <c r="AA38" s="391"/>
      <c r="AB38" s="393"/>
      <c r="AC38" s="98">
        <f>AA38+'2026.2'!AC38</f>
        <v>0</v>
      </c>
      <c r="AD38" s="99">
        <f>AB38+'2026.2'!AD38</f>
        <v>0</v>
      </c>
      <c r="AE38" s="5"/>
      <c r="AF38" s="5"/>
      <c r="AG38" s="9">
        <f t="shared" si="1"/>
        <v>0</v>
      </c>
      <c r="AH38" s="385"/>
      <c r="AI38" s="9">
        <f t="shared" si="14"/>
        <v>0</v>
      </c>
      <c r="AJ38" s="10">
        <f>AE38+'2026.2'!AJ38</f>
        <v>1</v>
      </c>
      <c r="AK38" s="334">
        <f>AF38+'2026.2'!AK38</f>
        <v>0</v>
      </c>
      <c r="AL38" s="9">
        <f>AG38+'2026.2'!AL38</f>
        <v>0</v>
      </c>
      <c r="AM38" s="334">
        <f>AH38+'2026.2'!AM38</f>
        <v>37</v>
      </c>
      <c r="AN38" s="9">
        <f>AI38+'2026.2'!AN38</f>
        <v>14800</v>
      </c>
      <c r="AO38" s="3"/>
      <c r="AP38" s="11"/>
      <c r="AQ38" s="11">
        <f>AO38+'2026.2'!AQ38</f>
        <v>0</v>
      </c>
      <c r="AR38" s="11">
        <f>AP38+'2026.2'!AR38</f>
        <v>0</v>
      </c>
      <c r="AS38" s="4"/>
      <c r="AT38" s="11"/>
      <c r="AU38" s="11"/>
      <c r="AV38" s="11"/>
      <c r="AW38" s="11">
        <f>AS38+'2026.2'!AW38</f>
        <v>0</v>
      </c>
      <c r="AX38" s="11">
        <f>AT38+'2026.2'!AX38</f>
        <v>0</v>
      </c>
      <c r="AY38" s="11">
        <f>AU38+'2026.2'!AY38</f>
        <v>0</v>
      </c>
      <c r="AZ38" s="11">
        <f>AV38+'2026.2'!AZ38</f>
        <v>0</v>
      </c>
    </row>
    <row r="39" spans="1:52" s="1" customFormat="1">
      <c r="A39" s="526"/>
      <c r="B39" s="526"/>
      <c r="C39" s="16" t="s">
        <v>90</v>
      </c>
      <c r="D39" s="18"/>
      <c r="E39" s="19"/>
      <c r="F39" s="212"/>
      <c r="G39" s="257"/>
      <c r="H39" s="245"/>
      <c r="I39" s="241"/>
      <c r="J39" s="241"/>
      <c r="K39" s="241"/>
      <c r="L39" s="241"/>
      <c r="M39" s="249"/>
      <c r="N39" s="203"/>
      <c r="O39" s="298"/>
      <c r="P39" s="203"/>
      <c r="Q39" s="298"/>
      <c r="R39" s="55"/>
      <c r="S39" s="39"/>
      <c r="T39" s="39"/>
      <c r="U39" s="39"/>
      <c r="V39" s="39"/>
      <c r="W39" s="39"/>
      <c r="X39" s="39"/>
      <c r="Y39" s="221"/>
      <c r="Z39" s="212"/>
      <c r="AA39" s="391"/>
      <c r="AB39" s="393"/>
      <c r="AC39" s="98">
        <f>AA39+'2026.2'!AC39</f>
        <v>147438</v>
      </c>
      <c r="AD39" s="99">
        <f>AB39+'2026.2'!AD39</f>
        <v>999.99735413280825</v>
      </c>
      <c r="AE39" s="5"/>
      <c r="AF39" s="5"/>
      <c r="AG39" s="9">
        <f t="shared" si="1"/>
        <v>0</v>
      </c>
      <c r="AH39" s="385"/>
      <c r="AI39" s="9">
        <f t="shared" si="14"/>
        <v>0</v>
      </c>
      <c r="AJ39" s="10">
        <f>AE39+'2026.2'!AJ39</f>
        <v>4</v>
      </c>
      <c r="AK39" s="334">
        <f>AF39+'2026.2'!AK39</f>
        <v>0</v>
      </c>
      <c r="AL39" s="9">
        <f>AG39+'2026.2'!AL39</f>
        <v>0</v>
      </c>
      <c r="AM39" s="334">
        <f>AH39+'2026.2'!AM39</f>
        <v>191</v>
      </c>
      <c r="AN39" s="9">
        <f>AI39+'2026.2'!AN39</f>
        <v>76400</v>
      </c>
      <c r="AO39" s="3"/>
      <c r="AP39" s="11"/>
      <c r="AQ39" s="11">
        <f>AO39+'2026.2'!AQ39</f>
        <v>0</v>
      </c>
      <c r="AR39" s="11">
        <f>AP39+'2026.2'!AR39</f>
        <v>0</v>
      </c>
      <c r="AS39" s="4"/>
      <c r="AT39" s="11"/>
      <c r="AU39" s="11"/>
      <c r="AV39" s="11"/>
      <c r="AW39" s="11">
        <f>AS39+'2026.2'!AW39</f>
        <v>0</v>
      </c>
      <c r="AX39" s="11">
        <f>AT39+'2026.2'!AX39</f>
        <v>0</v>
      </c>
      <c r="AY39" s="11">
        <f>AU39+'2026.2'!AY39</f>
        <v>0</v>
      </c>
      <c r="AZ39" s="11">
        <f>AV39+'2026.2'!AZ39</f>
        <v>0</v>
      </c>
    </row>
    <row r="40" spans="1:52" s="1" customFormat="1">
      <c r="A40" s="526"/>
      <c r="B40" s="526"/>
      <c r="C40" s="16" t="s">
        <v>91</v>
      </c>
      <c r="D40" s="18"/>
      <c r="E40" s="19"/>
      <c r="F40" s="212"/>
      <c r="G40" s="257"/>
      <c r="H40" s="245"/>
      <c r="I40" s="241"/>
      <c r="J40" s="241"/>
      <c r="K40" s="241"/>
      <c r="L40" s="241"/>
      <c r="M40" s="249"/>
      <c r="N40" s="203"/>
      <c r="O40" s="298"/>
      <c r="P40" s="203"/>
      <c r="Q40" s="298"/>
      <c r="R40" s="55"/>
      <c r="S40" s="39"/>
      <c r="T40" s="39"/>
      <c r="U40" s="39"/>
      <c r="V40" s="39"/>
      <c r="W40" s="39"/>
      <c r="X40" s="39"/>
      <c r="Y40" s="221"/>
      <c r="Z40" s="212"/>
      <c r="AA40" s="391"/>
      <c r="AB40" s="393"/>
      <c r="AC40" s="98">
        <f>AA40+'2026.2'!AC40</f>
        <v>148707</v>
      </c>
      <c r="AD40" s="99">
        <f>AB40+'2026.2'!AD40</f>
        <v>1000.0009212755701</v>
      </c>
      <c r="AE40" s="5"/>
      <c r="AF40" s="5"/>
      <c r="AG40" s="9">
        <f t="shared" si="1"/>
        <v>0</v>
      </c>
      <c r="AH40" s="385"/>
      <c r="AI40" s="9">
        <f t="shared" si="14"/>
        <v>0</v>
      </c>
      <c r="AJ40" s="10">
        <f>AE40+'2026.2'!AJ40</f>
        <v>1</v>
      </c>
      <c r="AK40" s="334">
        <f>AF40+'2026.2'!AK40</f>
        <v>0</v>
      </c>
      <c r="AL40" s="9">
        <f>AG40+'2026.2'!AL40</f>
        <v>0</v>
      </c>
      <c r="AM40" s="334">
        <f>AH40+'2026.2'!AM40</f>
        <v>64</v>
      </c>
      <c r="AN40" s="9">
        <f>AI40+'2026.2'!AN40</f>
        <v>25600</v>
      </c>
      <c r="AO40" s="3"/>
      <c r="AP40" s="11"/>
      <c r="AQ40" s="11">
        <f>AO40+'2026.2'!AQ40</f>
        <v>0</v>
      </c>
      <c r="AR40" s="11">
        <f>AP40+'2026.2'!AR40</f>
        <v>0</v>
      </c>
      <c r="AS40" s="4"/>
      <c r="AT40" s="11"/>
      <c r="AU40" s="11"/>
      <c r="AV40" s="11"/>
      <c r="AW40" s="11">
        <f>AS40+'2026.2'!AW40</f>
        <v>1</v>
      </c>
      <c r="AX40" s="11">
        <f>AT40+'2026.2'!AX40</f>
        <v>50</v>
      </c>
      <c r="AY40" s="11">
        <f>AU40+'2026.2'!AY40</f>
        <v>69</v>
      </c>
      <c r="AZ40" s="11">
        <f>AV40+'2026.2'!AZ40</f>
        <v>5</v>
      </c>
    </row>
    <row r="41" spans="1:52" s="1" customFormat="1">
      <c r="A41" s="526"/>
      <c r="B41" s="526"/>
      <c r="C41" s="16" t="s">
        <v>92</v>
      </c>
      <c r="D41" s="18"/>
      <c r="E41" s="19"/>
      <c r="F41" s="212"/>
      <c r="G41" s="257"/>
      <c r="H41" s="245"/>
      <c r="I41" s="241"/>
      <c r="J41" s="241"/>
      <c r="K41" s="241"/>
      <c r="L41" s="241"/>
      <c r="M41" s="249"/>
      <c r="N41" s="203"/>
      <c r="O41" s="298"/>
      <c r="P41" s="203"/>
      <c r="Q41" s="298"/>
      <c r="R41" s="55"/>
      <c r="S41" s="39"/>
      <c r="T41" s="39"/>
      <c r="U41" s="39"/>
      <c r="V41" s="39"/>
      <c r="W41" s="39"/>
      <c r="X41" s="39"/>
      <c r="Y41" s="221"/>
      <c r="Z41" s="212"/>
      <c r="AA41" s="391"/>
      <c r="AB41" s="393"/>
      <c r="AC41" s="98">
        <f>AA41+'2026.2'!AC41</f>
        <v>0</v>
      </c>
      <c r="AD41" s="99">
        <f>AB41+'2026.2'!AD41</f>
        <v>0</v>
      </c>
      <c r="AE41" s="5"/>
      <c r="AF41" s="5"/>
      <c r="AG41" s="9">
        <f t="shared" si="1"/>
        <v>0</v>
      </c>
      <c r="AH41" s="385"/>
      <c r="AI41" s="9">
        <f t="shared" si="14"/>
        <v>0</v>
      </c>
      <c r="AJ41" s="10">
        <f>AE41+'2026.2'!AJ41</f>
        <v>4</v>
      </c>
      <c r="AK41" s="334">
        <f>AF41+'2026.2'!AK41</f>
        <v>0</v>
      </c>
      <c r="AL41" s="9">
        <f>AG41+'2026.2'!AL41</f>
        <v>0</v>
      </c>
      <c r="AM41" s="334">
        <f>AH41+'2026.2'!AM41</f>
        <v>109</v>
      </c>
      <c r="AN41" s="9">
        <f>AI41+'2026.2'!AN41</f>
        <v>43600</v>
      </c>
      <c r="AO41" s="3"/>
      <c r="AP41" s="11"/>
      <c r="AQ41" s="11">
        <f>AO41+'2026.2'!AQ41</f>
        <v>0</v>
      </c>
      <c r="AR41" s="11">
        <f>AP41+'2026.2'!AR41</f>
        <v>0</v>
      </c>
      <c r="AS41" s="4"/>
      <c r="AT41" s="11"/>
      <c r="AU41" s="11"/>
      <c r="AV41" s="11"/>
      <c r="AW41" s="11">
        <f>AS41+'2026.2'!AW41</f>
        <v>0</v>
      </c>
      <c r="AX41" s="11">
        <f>AT41+'2026.2'!AX41</f>
        <v>0</v>
      </c>
      <c r="AY41" s="11">
        <f>AU41+'2026.2'!AY41</f>
        <v>0</v>
      </c>
      <c r="AZ41" s="11">
        <f>AV41+'2026.2'!AZ41</f>
        <v>0</v>
      </c>
    </row>
    <row r="42" spans="1:52" s="1" customFormat="1">
      <c r="A42" s="526"/>
      <c r="B42" s="526"/>
      <c r="C42" s="16" t="s">
        <v>93</v>
      </c>
      <c r="D42" s="18"/>
      <c r="E42" s="19"/>
      <c r="F42" s="212"/>
      <c r="G42" s="257"/>
      <c r="H42" s="245"/>
      <c r="I42" s="241"/>
      <c r="J42" s="241"/>
      <c r="K42" s="241"/>
      <c r="L42" s="241"/>
      <c r="M42" s="249"/>
      <c r="N42" s="203"/>
      <c r="O42" s="298"/>
      <c r="P42" s="203"/>
      <c r="Q42" s="298"/>
      <c r="R42" s="55"/>
      <c r="S42" s="39"/>
      <c r="T42" s="39"/>
      <c r="U42" s="39"/>
      <c r="V42" s="39"/>
      <c r="W42" s="39"/>
      <c r="X42" s="39"/>
      <c r="Y42" s="221"/>
      <c r="Z42" s="212"/>
      <c r="AA42" s="391"/>
      <c r="AB42" s="393"/>
      <c r="AC42" s="98">
        <f>AA42+'2026.2'!AC42</f>
        <v>0</v>
      </c>
      <c r="AD42" s="99">
        <f>AB42+'2026.2'!AD42</f>
        <v>0</v>
      </c>
      <c r="AE42" s="5"/>
      <c r="AF42" s="5"/>
      <c r="AG42" s="9">
        <f t="shared" si="1"/>
        <v>0</v>
      </c>
      <c r="AH42" s="385"/>
      <c r="AI42" s="9">
        <f t="shared" si="14"/>
        <v>0</v>
      </c>
      <c r="AJ42" s="10">
        <f>AE42+'2026.2'!AJ42</f>
        <v>0</v>
      </c>
      <c r="AK42" s="334">
        <f>AF42+'2026.2'!AK42</f>
        <v>0</v>
      </c>
      <c r="AL42" s="9">
        <f>AG42+'2026.2'!AL42</f>
        <v>0</v>
      </c>
      <c r="AM42" s="334">
        <f>AH42+'2026.2'!AM42</f>
        <v>0</v>
      </c>
      <c r="AN42" s="9">
        <f>AI42+'2026.2'!AN42</f>
        <v>0</v>
      </c>
      <c r="AO42" s="3"/>
      <c r="AP42" s="11"/>
      <c r="AQ42" s="11">
        <f>AO42+'2026.2'!AQ42</f>
        <v>8</v>
      </c>
      <c r="AR42" s="11">
        <f>AP42+'2026.2'!AR42</f>
        <v>0</v>
      </c>
      <c r="AS42" s="4"/>
      <c r="AT42" s="11"/>
      <c r="AU42" s="11"/>
      <c r="AV42" s="11"/>
      <c r="AW42" s="11">
        <f>AS42+'2026.2'!AW42</f>
        <v>0</v>
      </c>
      <c r="AX42" s="11">
        <f>AT42+'2026.2'!AX42</f>
        <v>0</v>
      </c>
      <c r="AY42" s="11">
        <f>AU42+'2026.2'!AY42</f>
        <v>0</v>
      </c>
      <c r="AZ42" s="11">
        <f>AV42+'2026.2'!AZ42</f>
        <v>0</v>
      </c>
    </row>
    <row r="43" spans="1:52" s="1" customFormat="1">
      <c r="A43" s="527"/>
      <c r="B43" s="527"/>
      <c r="C43" s="16" t="s">
        <v>94</v>
      </c>
      <c r="D43" s="18"/>
      <c r="E43" s="19"/>
      <c r="F43" s="212"/>
      <c r="G43" s="257"/>
      <c r="H43" s="245"/>
      <c r="I43" s="241"/>
      <c r="J43" s="241"/>
      <c r="K43" s="241"/>
      <c r="L43" s="241"/>
      <c r="M43" s="249"/>
      <c r="N43" s="203"/>
      <c r="O43" s="298"/>
      <c r="P43" s="203"/>
      <c r="Q43" s="298"/>
      <c r="R43" s="55"/>
      <c r="S43" s="39"/>
      <c r="T43" s="39"/>
      <c r="U43" s="39"/>
      <c r="V43" s="39"/>
      <c r="W43" s="39"/>
      <c r="X43" s="39"/>
      <c r="Y43" s="221"/>
      <c r="Z43" s="212"/>
      <c r="AA43" s="391"/>
      <c r="AB43" s="393"/>
      <c r="AC43" s="98">
        <f>AA43+'2026.2'!AC43</f>
        <v>0</v>
      </c>
      <c r="AD43" s="99">
        <f>AB43+'2026.2'!AD43</f>
        <v>0</v>
      </c>
      <c r="AE43" s="5"/>
      <c r="AF43" s="8"/>
      <c r="AG43" s="9">
        <f t="shared" si="1"/>
        <v>0</v>
      </c>
      <c r="AH43" s="386"/>
      <c r="AI43" s="9">
        <f t="shared" si="14"/>
        <v>0</v>
      </c>
      <c r="AJ43" s="10">
        <f>AE43+'2026.2'!AJ43</f>
        <v>0</v>
      </c>
      <c r="AK43" s="334">
        <f>AF43+'2026.2'!AK43</f>
        <v>0</v>
      </c>
      <c r="AL43" s="9">
        <f>AG43+'2026.2'!AL43</f>
        <v>0</v>
      </c>
      <c r="AM43" s="334">
        <f>AH43+'2026.2'!AM43</f>
        <v>0</v>
      </c>
      <c r="AN43" s="9">
        <f>AI43+'2026.2'!AN43</f>
        <v>0</v>
      </c>
      <c r="AO43" s="3"/>
      <c r="AP43" s="11"/>
      <c r="AQ43" s="11">
        <f>AO43+'2026.2'!AQ43</f>
        <v>0</v>
      </c>
      <c r="AR43" s="11">
        <f>AP43+'2026.2'!AR43</f>
        <v>0</v>
      </c>
      <c r="AS43" s="4"/>
      <c r="AT43" s="11"/>
      <c r="AU43" s="11"/>
      <c r="AV43" s="11"/>
      <c r="AW43" s="11">
        <f>AS43+'2026.2'!AW43</f>
        <v>0</v>
      </c>
      <c r="AX43" s="11">
        <f>AT43+'2026.2'!AX43</f>
        <v>0</v>
      </c>
      <c r="AY43" s="11">
        <f>AU43+'2026.2'!AY43</f>
        <v>0</v>
      </c>
      <c r="AZ43" s="11">
        <f>AV43+'2026.2'!AZ43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5">SUM(E36:E43)</f>
        <v>0</v>
      </c>
      <c r="F44" s="12">
        <f t="shared" si="15"/>
        <v>0</v>
      </c>
      <c r="G44" s="262">
        <f t="shared" ref="G44:Q44" si="16">SUM(G36:G43)</f>
        <v>0</v>
      </c>
      <c r="H44" s="269">
        <f t="shared" si="16"/>
        <v>0</v>
      </c>
      <c r="I44" s="280">
        <f t="shared" si="16"/>
        <v>0</v>
      </c>
      <c r="J44" s="280">
        <f t="shared" si="16"/>
        <v>0</v>
      </c>
      <c r="K44" s="280">
        <f t="shared" si="16"/>
        <v>0</v>
      </c>
      <c r="L44" s="280">
        <f t="shared" si="16"/>
        <v>0</v>
      </c>
      <c r="M44" s="275">
        <f t="shared" si="16"/>
        <v>0</v>
      </c>
      <c r="N44" s="208">
        <f t="shared" si="16"/>
        <v>0</v>
      </c>
      <c r="O44" s="305">
        <f t="shared" si="16"/>
        <v>0</v>
      </c>
      <c r="P44" s="204">
        <f t="shared" si="16"/>
        <v>0</v>
      </c>
      <c r="Q44" s="299">
        <f t="shared" si="16"/>
        <v>0</v>
      </c>
      <c r="R44" s="114">
        <f t="shared" si="15"/>
        <v>0</v>
      </c>
      <c r="S44" s="101">
        <f t="shared" si="15"/>
        <v>0</v>
      </c>
      <c r="T44" s="101">
        <f t="shared" si="15"/>
        <v>0</v>
      </c>
      <c r="U44" s="101">
        <f t="shared" si="15"/>
        <v>0</v>
      </c>
      <c r="V44" s="101">
        <f t="shared" si="15"/>
        <v>0</v>
      </c>
      <c r="W44" s="101">
        <f t="shared" si="15"/>
        <v>0</v>
      </c>
      <c r="X44" s="101">
        <f t="shared" si="15"/>
        <v>0</v>
      </c>
      <c r="Y44" s="118">
        <f t="shared" ref="Y44" si="17">SUM(Y36:Y43)</f>
        <v>0</v>
      </c>
      <c r="Z44" s="12">
        <f t="shared" ref="Z44" si="18">SUM(Z36:Z43)</f>
        <v>0</v>
      </c>
      <c r="AA44" s="397">
        <f t="shared" ref="AA44:AF44" si="19">SUM(AA36:AA43)</f>
        <v>0</v>
      </c>
      <c r="AB44" s="407">
        <f t="shared" si="19"/>
        <v>0</v>
      </c>
      <c r="AC44" s="115">
        <f t="shared" si="19"/>
        <v>296145</v>
      </c>
      <c r="AD44" s="116">
        <f t="shared" si="19"/>
        <v>1999.9982754083785</v>
      </c>
      <c r="AE44" s="117">
        <f t="shared" si="19"/>
        <v>0</v>
      </c>
      <c r="AF44" s="12">
        <f t="shared" si="19"/>
        <v>0</v>
      </c>
      <c r="AG44" s="109">
        <f t="shared" si="1"/>
        <v>0</v>
      </c>
      <c r="AH44" s="12">
        <f>SUM(AH36:AH43)</f>
        <v>0</v>
      </c>
      <c r="AI44" s="109">
        <f t="shared" si="14"/>
        <v>0</v>
      </c>
      <c r="AJ44" s="110">
        <f t="shared" ref="AJ44:AO44" si="20">SUM(AJ36:AJ43)</f>
        <v>12</v>
      </c>
      <c r="AK44" s="335">
        <f t="shared" si="20"/>
        <v>0</v>
      </c>
      <c r="AL44" s="109">
        <f t="shared" si="20"/>
        <v>0</v>
      </c>
      <c r="AM44" s="335">
        <f t="shared" si="20"/>
        <v>462</v>
      </c>
      <c r="AN44" s="109">
        <f t="shared" si="20"/>
        <v>184800</v>
      </c>
      <c r="AO44" s="101">
        <f t="shared" si="20"/>
        <v>0</v>
      </c>
      <c r="AP44" s="101">
        <f t="shared" ref="AP44:AR44" si="21">SUM(AP36:AP43)</f>
        <v>0</v>
      </c>
      <c r="AQ44" s="101">
        <f t="shared" si="21"/>
        <v>10</v>
      </c>
      <c r="AR44" s="101">
        <f t="shared" si="21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5</v>
      </c>
      <c r="AX44" s="112">
        <f t="shared" ref="AX44:AZ44" si="22">SUM(AX36:AX43)</f>
        <v>335</v>
      </c>
      <c r="AY44" s="112">
        <f t="shared" si="22"/>
        <v>844</v>
      </c>
      <c r="AZ44" s="112">
        <f t="shared" si="22"/>
        <v>30</v>
      </c>
    </row>
    <row r="45" spans="1:52" s="1" customFormat="1">
      <c r="A45" s="525">
        <v>4</v>
      </c>
      <c r="B45" s="525">
        <v>1</v>
      </c>
      <c r="C45" s="16" t="s">
        <v>95</v>
      </c>
      <c r="D45" s="18"/>
      <c r="E45" s="19"/>
      <c r="F45" s="212"/>
      <c r="G45" s="257"/>
      <c r="H45" s="245"/>
      <c r="I45" s="241"/>
      <c r="J45" s="241"/>
      <c r="K45" s="241"/>
      <c r="L45" s="241"/>
      <c r="M45" s="249"/>
      <c r="N45" s="203"/>
      <c r="O45" s="298"/>
      <c r="P45" s="203"/>
      <c r="Q45" s="298"/>
      <c r="R45" s="55"/>
      <c r="S45" s="39"/>
      <c r="T45" s="39"/>
      <c r="U45" s="39"/>
      <c r="V45" s="39"/>
      <c r="W45" s="39"/>
      <c r="X45" s="39"/>
      <c r="Y45" s="221"/>
      <c r="Z45" s="212"/>
      <c r="AA45" s="396"/>
      <c r="AB45" s="393"/>
      <c r="AC45" s="98">
        <f>AA45+'2026.2'!AC45</f>
        <v>0</v>
      </c>
      <c r="AD45" s="99">
        <f>AB45+'2026.2'!AD45</f>
        <v>0</v>
      </c>
      <c r="AE45" s="5"/>
      <c r="AF45" s="2"/>
      <c r="AG45" s="9">
        <f t="shared" si="1"/>
        <v>0</v>
      </c>
      <c r="AH45" s="384"/>
      <c r="AI45" s="9">
        <f t="shared" si="14"/>
        <v>0</v>
      </c>
      <c r="AJ45" s="10">
        <f>AE45+'2026.2'!AJ45</f>
        <v>0</v>
      </c>
      <c r="AK45" s="334">
        <f>AF45+'2026.2'!AK45</f>
        <v>0</v>
      </c>
      <c r="AL45" s="9">
        <f>AG45+'2026.2'!AL45</f>
        <v>0</v>
      </c>
      <c r="AM45" s="334">
        <f>AH45+'2026.2'!AM45</f>
        <v>0</v>
      </c>
      <c r="AN45" s="9">
        <f>AI45+'2026.2'!AN45</f>
        <v>0</v>
      </c>
      <c r="AO45" s="3"/>
      <c r="AP45" s="11"/>
      <c r="AQ45" s="11">
        <f>AO45+'2026.2'!AQ45</f>
        <v>0</v>
      </c>
      <c r="AR45" s="11">
        <f>AP45+'2026.2'!AR45</f>
        <v>0</v>
      </c>
      <c r="AS45" s="4"/>
      <c r="AT45" s="11"/>
      <c r="AU45" s="11"/>
      <c r="AV45" s="11"/>
      <c r="AW45" s="11">
        <f>AS45+'2026.2'!AW45</f>
        <v>2</v>
      </c>
      <c r="AX45" s="11">
        <f>AT45+'2026.2'!AX45</f>
        <v>90</v>
      </c>
      <c r="AY45" s="11">
        <f>AU45+'2026.2'!AY45</f>
        <v>187</v>
      </c>
      <c r="AZ45" s="11">
        <f>AV45+'2026.2'!AZ45</f>
        <v>22</v>
      </c>
    </row>
    <row r="46" spans="1:52" s="1" customFormat="1">
      <c r="A46" s="526"/>
      <c r="B46" s="526"/>
      <c r="C46" s="16" t="s">
        <v>96</v>
      </c>
      <c r="D46" s="18"/>
      <c r="E46" s="19"/>
      <c r="F46" s="212"/>
      <c r="G46" s="257"/>
      <c r="H46" s="245"/>
      <c r="I46" s="241"/>
      <c r="J46" s="241"/>
      <c r="K46" s="241"/>
      <c r="L46" s="241"/>
      <c r="M46" s="249"/>
      <c r="N46" s="203"/>
      <c r="O46" s="298"/>
      <c r="P46" s="203"/>
      <c r="Q46" s="298"/>
      <c r="R46" s="55"/>
      <c r="S46" s="39"/>
      <c r="T46" s="39"/>
      <c r="U46" s="39"/>
      <c r="V46" s="39"/>
      <c r="W46" s="39"/>
      <c r="X46" s="39"/>
      <c r="Y46" s="221"/>
      <c r="Z46" s="212"/>
      <c r="AA46" s="396"/>
      <c r="AB46" s="393"/>
      <c r="AC46" s="98">
        <f>AA46+'2026.2'!AC46</f>
        <v>0</v>
      </c>
      <c r="AD46" s="99">
        <f>AB46+'2026.2'!AD46</f>
        <v>0</v>
      </c>
      <c r="AE46" s="5"/>
      <c r="AF46" s="5"/>
      <c r="AG46" s="9">
        <f t="shared" si="1"/>
        <v>0</v>
      </c>
      <c r="AH46" s="385"/>
      <c r="AI46" s="9">
        <f t="shared" si="14"/>
        <v>0</v>
      </c>
      <c r="AJ46" s="10">
        <f>AE46+'2026.2'!AJ46</f>
        <v>3</v>
      </c>
      <c r="AK46" s="334">
        <f>AF46+'2026.2'!AK46</f>
        <v>6</v>
      </c>
      <c r="AL46" s="9">
        <f>AG46+'2026.2'!AL46</f>
        <v>1200</v>
      </c>
      <c r="AM46" s="334">
        <f>AH46+'2026.2'!AM46</f>
        <v>144</v>
      </c>
      <c r="AN46" s="9">
        <f>AI46+'2026.2'!AN46</f>
        <v>57600</v>
      </c>
      <c r="AO46" s="3"/>
      <c r="AP46" s="11"/>
      <c r="AQ46" s="11">
        <f>AO46+'2026.2'!AQ46</f>
        <v>0</v>
      </c>
      <c r="AR46" s="11">
        <f>AP46+'2026.2'!AR46</f>
        <v>0</v>
      </c>
      <c r="AS46" s="4"/>
      <c r="AT46" s="11"/>
      <c r="AU46" s="11"/>
      <c r="AV46" s="11"/>
      <c r="AW46" s="11">
        <f>AS46+'2026.2'!AW46</f>
        <v>0</v>
      </c>
      <c r="AX46" s="11">
        <f>AT46+'2026.2'!AX46</f>
        <v>0</v>
      </c>
      <c r="AY46" s="11">
        <f>AU46+'2026.2'!AY46</f>
        <v>0</v>
      </c>
      <c r="AZ46" s="11">
        <f>AV46+'2026.2'!AZ46</f>
        <v>0</v>
      </c>
    </row>
    <row r="47" spans="1:52" s="1" customFormat="1">
      <c r="A47" s="526"/>
      <c r="B47" s="526"/>
      <c r="C47" s="16" t="s">
        <v>97</v>
      </c>
      <c r="D47" s="18"/>
      <c r="E47" s="19"/>
      <c r="F47" s="212"/>
      <c r="G47" s="257"/>
      <c r="H47" s="245"/>
      <c r="I47" s="241"/>
      <c r="J47" s="241"/>
      <c r="K47" s="241"/>
      <c r="L47" s="241"/>
      <c r="M47" s="249"/>
      <c r="N47" s="203"/>
      <c r="O47" s="298"/>
      <c r="P47" s="203"/>
      <c r="Q47" s="298"/>
      <c r="R47" s="55"/>
      <c r="S47" s="39"/>
      <c r="T47" s="39"/>
      <c r="U47" s="39"/>
      <c r="V47" s="39"/>
      <c r="W47" s="39"/>
      <c r="X47" s="39"/>
      <c r="Y47" s="221"/>
      <c r="Z47" s="212"/>
      <c r="AA47" s="396"/>
      <c r="AB47" s="393"/>
      <c r="AC47" s="98">
        <f>AA47+'2026.2'!AC47</f>
        <v>569024</v>
      </c>
      <c r="AD47" s="99">
        <f>AB47+'2026.2'!AD47</f>
        <v>3900.0109385550213</v>
      </c>
      <c r="AE47" s="5"/>
      <c r="AF47" s="5"/>
      <c r="AG47" s="9">
        <f t="shared" si="1"/>
        <v>0</v>
      </c>
      <c r="AH47" s="385"/>
      <c r="AI47" s="9">
        <f t="shared" si="14"/>
        <v>0</v>
      </c>
      <c r="AJ47" s="10">
        <f>AE47+'2026.2'!AJ47</f>
        <v>1</v>
      </c>
      <c r="AK47" s="334">
        <f>AF47+'2026.2'!AK47</f>
        <v>0</v>
      </c>
      <c r="AL47" s="9">
        <f>AG47+'2026.2'!AL47</f>
        <v>0</v>
      </c>
      <c r="AM47" s="334">
        <f>AH47+'2026.2'!AM47</f>
        <v>41</v>
      </c>
      <c r="AN47" s="9">
        <f>AI47+'2026.2'!AN47</f>
        <v>16400</v>
      </c>
      <c r="AO47" s="3"/>
      <c r="AP47" s="11"/>
      <c r="AQ47" s="11">
        <f>AO47+'2026.2'!AQ47</f>
        <v>0</v>
      </c>
      <c r="AR47" s="11">
        <f>AP47+'2026.2'!AR47</f>
        <v>0</v>
      </c>
      <c r="AS47" s="4"/>
      <c r="AT47" s="11"/>
      <c r="AU47" s="11"/>
      <c r="AV47" s="11"/>
      <c r="AW47" s="11">
        <f>AS47+'2026.2'!AW47</f>
        <v>1</v>
      </c>
      <c r="AX47" s="11">
        <f>AT47+'2026.2'!AX47</f>
        <v>50</v>
      </c>
      <c r="AY47" s="11">
        <f>AU47+'2026.2'!AY47</f>
        <v>66</v>
      </c>
      <c r="AZ47" s="11">
        <f>AV47+'2026.2'!AZ47</f>
        <v>5</v>
      </c>
    </row>
    <row r="48" spans="1:52" s="1" customFormat="1">
      <c r="A48" s="526"/>
      <c r="B48" s="526"/>
      <c r="C48" s="16" t="s">
        <v>98</v>
      </c>
      <c r="D48" s="18"/>
      <c r="E48" s="19"/>
      <c r="F48" s="212"/>
      <c r="G48" s="257"/>
      <c r="H48" s="245"/>
      <c r="I48" s="241"/>
      <c r="J48" s="241"/>
      <c r="K48" s="241"/>
      <c r="L48" s="241"/>
      <c r="M48" s="249"/>
      <c r="N48" s="203"/>
      <c r="O48" s="298"/>
      <c r="P48" s="203"/>
      <c r="Q48" s="298"/>
      <c r="R48" s="55"/>
      <c r="S48" s="39"/>
      <c r="T48" s="39"/>
      <c r="U48" s="39"/>
      <c r="V48" s="39"/>
      <c r="W48" s="39"/>
      <c r="X48" s="39"/>
      <c r="Y48" s="221"/>
      <c r="Z48" s="212"/>
      <c r="AA48" s="396"/>
      <c r="AB48" s="393"/>
      <c r="AC48" s="98">
        <f>AA48+'2026.2'!AC48</f>
        <v>444852</v>
      </c>
      <c r="AD48" s="99">
        <f>AB48+'2026.2'!AD48</f>
        <v>3000.0018425511403</v>
      </c>
      <c r="AE48" s="5"/>
      <c r="AF48" s="5"/>
      <c r="AG48" s="9">
        <f t="shared" si="1"/>
        <v>0</v>
      </c>
      <c r="AH48" s="385"/>
      <c r="AI48" s="9">
        <f t="shared" si="14"/>
        <v>0</v>
      </c>
      <c r="AJ48" s="10">
        <f>AE48+'2026.2'!AJ48</f>
        <v>3</v>
      </c>
      <c r="AK48" s="334">
        <f>AF48+'2026.2'!AK48</f>
        <v>67</v>
      </c>
      <c r="AL48" s="9">
        <f>AG48+'2026.2'!AL48</f>
        <v>13400</v>
      </c>
      <c r="AM48" s="334">
        <f>AH48+'2026.2'!AM48</f>
        <v>155</v>
      </c>
      <c r="AN48" s="9">
        <f>AI48+'2026.2'!AN48</f>
        <v>62000</v>
      </c>
      <c r="AO48" s="3"/>
      <c r="AP48" s="11"/>
      <c r="AQ48" s="11">
        <f>AO48+'2026.2'!AQ48</f>
        <v>0</v>
      </c>
      <c r="AR48" s="11">
        <f>AP48+'2026.2'!AR48</f>
        <v>0</v>
      </c>
      <c r="AS48" s="4"/>
      <c r="AT48" s="11"/>
      <c r="AU48" s="11"/>
      <c r="AV48" s="11"/>
      <c r="AW48" s="11">
        <f>AS48+'2026.2'!AW48</f>
        <v>2</v>
      </c>
      <c r="AX48" s="11">
        <f>AT48+'2026.2'!AX48</f>
        <v>100</v>
      </c>
      <c r="AY48" s="11">
        <f>AU48+'2026.2'!AY48</f>
        <v>875</v>
      </c>
      <c r="AZ48" s="11">
        <f>AV48+'2026.2'!AZ48</f>
        <v>17</v>
      </c>
    </row>
    <row r="49" spans="1:52" s="1" customFormat="1">
      <c r="A49" s="526"/>
      <c r="B49" s="526"/>
      <c r="C49" s="16" t="s">
        <v>99</v>
      </c>
      <c r="D49" s="18"/>
      <c r="E49" s="19"/>
      <c r="F49" s="212"/>
      <c r="G49" s="257"/>
      <c r="H49" s="245"/>
      <c r="I49" s="241"/>
      <c r="J49" s="241"/>
      <c r="K49" s="241"/>
      <c r="L49" s="241"/>
      <c r="M49" s="249"/>
      <c r="N49" s="203"/>
      <c r="O49" s="298"/>
      <c r="P49" s="203"/>
      <c r="Q49" s="298"/>
      <c r="R49" s="55"/>
      <c r="S49" s="39"/>
      <c r="T49" s="39"/>
      <c r="U49" s="39"/>
      <c r="V49" s="39"/>
      <c r="W49" s="39"/>
      <c r="X49" s="39"/>
      <c r="Y49" s="221"/>
      <c r="Z49" s="212"/>
      <c r="AA49" s="396"/>
      <c r="AB49" s="393"/>
      <c r="AC49" s="98">
        <f>AA49+'2026.2'!AC49</f>
        <v>0</v>
      </c>
      <c r="AD49" s="99">
        <f>AB49+'2026.2'!AD49</f>
        <v>0</v>
      </c>
      <c r="AE49" s="5"/>
      <c r="AF49" s="5"/>
      <c r="AG49" s="9">
        <f t="shared" si="1"/>
        <v>0</v>
      </c>
      <c r="AH49" s="5"/>
      <c r="AI49" s="9">
        <f t="shared" si="14"/>
        <v>0</v>
      </c>
      <c r="AJ49" s="10">
        <f>AE49+'2026.2'!AJ49</f>
        <v>2</v>
      </c>
      <c r="AK49" s="334">
        <f>AF49+'2026.2'!AK49</f>
        <v>0</v>
      </c>
      <c r="AL49" s="9">
        <f>AG49+'2026.2'!AL49</f>
        <v>0</v>
      </c>
      <c r="AM49" s="334">
        <f>AH49+'2026.2'!AM49</f>
        <v>108</v>
      </c>
      <c r="AN49" s="9">
        <f>AI49+'2026.2'!AN49</f>
        <v>43200</v>
      </c>
      <c r="AO49" s="6"/>
      <c r="AP49" s="11"/>
      <c r="AQ49" s="11">
        <f>AO49+'2026.2'!AQ49</f>
        <v>0</v>
      </c>
      <c r="AR49" s="11">
        <f>AP49+'2026.2'!AR49</f>
        <v>0</v>
      </c>
      <c r="AS49" s="4"/>
      <c r="AT49" s="11"/>
      <c r="AU49" s="11"/>
      <c r="AV49" s="11"/>
      <c r="AW49" s="11">
        <f>AS49+'2026.2'!AW49</f>
        <v>0</v>
      </c>
      <c r="AX49" s="11">
        <f>AT49+'2026.2'!AX49</f>
        <v>0</v>
      </c>
      <c r="AY49" s="11">
        <f>AU49+'2026.2'!AY49</f>
        <v>0</v>
      </c>
      <c r="AZ49" s="11">
        <f>AV49+'2026.2'!AZ49</f>
        <v>0</v>
      </c>
    </row>
    <row r="50" spans="1:52" s="1" customFormat="1">
      <c r="A50" s="526"/>
      <c r="B50" s="526"/>
      <c r="C50" s="16" t="s">
        <v>100</v>
      </c>
      <c r="D50" s="18"/>
      <c r="E50" s="19"/>
      <c r="F50" s="212"/>
      <c r="G50" s="257"/>
      <c r="H50" s="245"/>
      <c r="I50" s="241"/>
      <c r="J50" s="241"/>
      <c r="K50" s="241"/>
      <c r="L50" s="241"/>
      <c r="M50" s="249"/>
      <c r="N50" s="203"/>
      <c r="O50" s="298"/>
      <c r="P50" s="203"/>
      <c r="Q50" s="298"/>
      <c r="R50" s="55"/>
      <c r="S50" s="39"/>
      <c r="T50" s="39"/>
      <c r="U50" s="39"/>
      <c r="V50" s="39"/>
      <c r="W50" s="39"/>
      <c r="X50" s="39"/>
      <c r="Y50" s="221"/>
      <c r="Z50" s="212"/>
      <c r="AA50" s="391"/>
      <c r="AB50" s="393"/>
      <c r="AC50" s="98">
        <f>AA50+'2026.2'!AC50</f>
        <v>0</v>
      </c>
      <c r="AD50" s="99">
        <f>AB50+'2026.2'!AD50</f>
        <v>0</v>
      </c>
      <c r="AE50" s="5"/>
      <c r="AF50" s="5"/>
      <c r="AG50" s="9">
        <f t="shared" si="1"/>
        <v>0</v>
      </c>
      <c r="AH50" s="5"/>
      <c r="AI50" s="9">
        <f t="shared" si="14"/>
        <v>0</v>
      </c>
      <c r="AJ50" s="10">
        <f>AE50+'2026.2'!AJ50</f>
        <v>1</v>
      </c>
      <c r="AK50" s="334">
        <f>AF50+'2026.2'!AK50</f>
        <v>0</v>
      </c>
      <c r="AL50" s="9">
        <f>AG50+'2026.2'!AL50</f>
        <v>0</v>
      </c>
      <c r="AM50" s="334">
        <f>AH50+'2026.2'!AM50</f>
        <v>35</v>
      </c>
      <c r="AN50" s="9">
        <f>AI50+'2026.2'!AN50</f>
        <v>14000</v>
      </c>
      <c r="AO50" s="6"/>
      <c r="AP50" s="11"/>
      <c r="AQ50" s="11">
        <f>AO50+'2026.2'!AQ50</f>
        <v>0</v>
      </c>
      <c r="AR50" s="11">
        <f>AP50+'2026.2'!AR50</f>
        <v>0</v>
      </c>
      <c r="AS50" s="4"/>
      <c r="AT50" s="11"/>
      <c r="AU50" s="11"/>
      <c r="AV50" s="11"/>
      <c r="AW50" s="11">
        <f>AS50+'2026.2'!AW50</f>
        <v>0</v>
      </c>
      <c r="AX50" s="11">
        <f>AT50+'2026.2'!AX50</f>
        <v>0</v>
      </c>
      <c r="AY50" s="11">
        <f>AU50+'2026.2'!AY50</f>
        <v>0</v>
      </c>
      <c r="AZ50" s="11">
        <f>AV50+'2026.2'!AZ50</f>
        <v>0</v>
      </c>
    </row>
    <row r="51" spans="1:52" s="1" customFormat="1">
      <c r="A51" s="526"/>
      <c r="B51" s="526"/>
      <c r="C51" s="16" t="s">
        <v>101</v>
      </c>
      <c r="D51" s="18"/>
      <c r="E51" s="19"/>
      <c r="F51" s="212"/>
      <c r="G51" s="257"/>
      <c r="H51" s="245"/>
      <c r="I51" s="241"/>
      <c r="J51" s="241"/>
      <c r="K51" s="241"/>
      <c r="L51" s="241"/>
      <c r="M51" s="249"/>
      <c r="N51" s="203"/>
      <c r="O51" s="298"/>
      <c r="P51" s="203"/>
      <c r="Q51" s="298"/>
      <c r="R51" s="55"/>
      <c r="S51" s="39"/>
      <c r="T51" s="39"/>
      <c r="U51" s="39"/>
      <c r="V51" s="39"/>
      <c r="W51" s="39"/>
      <c r="X51" s="39"/>
      <c r="Y51" s="221"/>
      <c r="Z51" s="212"/>
      <c r="AA51" s="391"/>
      <c r="AB51" s="393"/>
      <c r="AC51" s="98">
        <f>AA51+'2026.2'!AC51</f>
        <v>0</v>
      </c>
      <c r="AD51" s="99">
        <f>AB51+'2026.2'!AD51</f>
        <v>0</v>
      </c>
      <c r="AE51" s="5"/>
      <c r="AF51" s="5"/>
      <c r="AG51" s="9">
        <f t="shared" si="1"/>
        <v>0</v>
      </c>
      <c r="AH51" s="385"/>
      <c r="AI51" s="9">
        <f t="shared" si="14"/>
        <v>0</v>
      </c>
      <c r="AJ51" s="10">
        <f>AE51+'2026.2'!AJ51</f>
        <v>1</v>
      </c>
      <c r="AK51" s="334">
        <f>AF51+'2026.2'!AK51</f>
        <v>0</v>
      </c>
      <c r="AL51" s="9">
        <f>AG51+'2026.2'!AL51</f>
        <v>0</v>
      </c>
      <c r="AM51" s="334">
        <f>AH51+'2026.2'!AM51</f>
        <v>42</v>
      </c>
      <c r="AN51" s="9">
        <f>AI51+'2026.2'!AN51</f>
        <v>16800</v>
      </c>
      <c r="AO51" s="3"/>
      <c r="AP51" s="11"/>
      <c r="AQ51" s="11">
        <f>AO51+'2026.2'!AQ51</f>
        <v>0</v>
      </c>
      <c r="AR51" s="11">
        <f>AP51+'2026.2'!AR51</f>
        <v>0</v>
      </c>
      <c r="AS51" s="4"/>
      <c r="AT51" s="11"/>
      <c r="AU51" s="11"/>
      <c r="AV51" s="11"/>
      <c r="AW51" s="11">
        <f>AS51+'2026.2'!AW51</f>
        <v>2</v>
      </c>
      <c r="AX51" s="11">
        <f>AT51+'2026.2'!AX51</f>
        <v>120</v>
      </c>
      <c r="AY51" s="11">
        <f>AU51+'2026.2'!AY51</f>
        <v>280</v>
      </c>
      <c r="AZ51" s="11">
        <f>AV51+'2026.2'!AZ51</f>
        <v>9</v>
      </c>
    </row>
    <row r="52" spans="1:52" s="1" customFormat="1">
      <c r="A52" s="526"/>
      <c r="B52" s="527"/>
      <c r="C52" s="16" t="s">
        <v>102</v>
      </c>
      <c r="D52" s="18"/>
      <c r="E52" s="19"/>
      <c r="F52" s="212"/>
      <c r="G52" s="257"/>
      <c r="H52" s="245"/>
      <c r="I52" s="241"/>
      <c r="J52" s="241"/>
      <c r="K52" s="241"/>
      <c r="L52" s="241"/>
      <c r="M52" s="249"/>
      <c r="N52" s="203"/>
      <c r="O52" s="298"/>
      <c r="P52" s="203"/>
      <c r="Q52" s="298"/>
      <c r="R52" s="55"/>
      <c r="S52" s="39"/>
      <c r="T52" s="39"/>
      <c r="U52" s="39"/>
      <c r="V52" s="39"/>
      <c r="W52" s="39"/>
      <c r="X52" s="39"/>
      <c r="Y52" s="221"/>
      <c r="Z52" s="212"/>
      <c r="AA52" s="391"/>
      <c r="AB52" s="393"/>
      <c r="AC52" s="98">
        <f>AA52+'2026.2'!AC52</f>
        <v>148707</v>
      </c>
      <c r="AD52" s="99">
        <f>AB52+'2026.2'!AD52</f>
        <v>1000.0009212755701</v>
      </c>
      <c r="AE52" s="5"/>
      <c r="AF52" s="5"/>
      <c r="AG52" s="9">
        <f t="shared" si="1"/>
        <v>0</v>
      </c>
      <c r="AH52" s="385"/>
      <c r="AI52" s="9">
        <f t="shared" si="14"/>
        <v>0</v>
      </c>
      <c r="AJ52" s="10">
        <f>AE52+'2026.2'!AJ52</f>
        <v>1</v>
      </c>
      <c r="AK52" s="334">
        <f>AF52+'2026.2'!AK52</f>
        <v>0</v>
      </c>
      <c r="AL52" s="9">
        <f>AG52+'2026.2'!AL52</f>
        <v>0</v>
      </c>
      <c r="AM52" s="334">
        <f>AH52+'2026.2'!AM52</f>
        <v>26</v>
      </c>
      <c r="AN52" s="9">
        <f>AI52+'2026.2'!AN52</f>
        <v>10400</v>
      </c>
      <c r="AO52" s="3"/>
      <c r="AP52" s="11"/>
      <c r="AQ52" s="11">
        <f>AO52+'2026.2'!AQ52</f>
        <v>0</v>
      </c>
      <c r="AR52" s="11">
        <f>AP52+'2026.2'!AR52</f>
        <v>0</v>
      </c>
      <c r="AS52" s="4"/>
      <c r="AT52" s="11"/>
      <c r="AU52" s="11"/>
      <c r="AV52" s="11"/>
      <c r="AW52" s="11">
        <f>AS52+'2026.2'!AW52</f>
        <v>0</v>
      </c>
      <c r="AX52" s="11">
        <f>AT52+'2026.2'!AX52</f>
        <v>0</v>
      </c>
      <c r="AY52" s="11">
        <f>AU52+'2026.2'!AY52</f>
        <v>0</v>
      </c>
      <c r="AZ52" s="11">
        <f>AV52+'2026.2'!AZ52</f>
        <v>0</v>
      </c>
    </row>
    <row r="53" spans="1:52" s="1" customFormat="1">
      <c r="A53" s="526"/>
      <c r="B53" s="525">
        <v>2</v>
      </c>
      <c r="C53" s="16" t="s">
        <v>103</v>
      </c>
      <c r="D53" s="18"/>
      <c r="E53" s="19"/>
      <c r="F53" s="212"/>
      <c r="G53" s="257"/>
      <c r="H53" s="245"/>
      <c r="I53" s="241"/>
      <c r="J53" s="241"/>
      <c r="K53" s="241"/>
      <c r="L53" s="241"/>
      <c r="M53" s="249"/>
      <c r="N53" s="203"/>
      <c r="O53" s="298"/>
      <c r="P53" s="203"/>
      <c r="Q53" s="298"/>
      <c r="R53" s="55"/>
      <c r="S53" s="39"/>
      <c r="T53" s="39"/>
      <c r="U53" s="39"/>
      <c r="V53" s="39"/>
      <c r="W53" s="39"/>
      <c r="X53" s="39"/>
      <c r="Y53" s="221"/>
      <c r="Z53" s="212"/>
      <c r="AA53" s="396"/>
      <c r="AB53" s="393"/>
      <c r="AC53" s="98">
        <f>AA53+'2026.2'!AC53</f>
        <v>0</v>
      </c>
      <c r="AD53" s="99">
        <f>AB53+'2026.2'!AD53</f>
        <v>0</v>
      </c>
      <c r="AE53" s="5"/>
      <c r="AF53" s="5"/>
      <c r="AG53" s="9">
        <f t="shared" si="1"/>
        <v>0</v>
      </c>
      <c r="AH53" s="385"/>
      <c r="AI53" s="9">
        <f t="shared" si="14"/>
        <v>0</v>
      </c>
      <c r="AJ53" s="10">
        <f>AE53+'2026.2'!AJ53</f>
        <v>1</v>
      </c>
      <c r="AK53" s="334">
        <f>AF53+'2026.2'!AK53</f>
        <v>0</v>
      </c>
      <c r="AL53" s="9">
        <f>AG53+'2026.2'!AL53</f>
        <v>0</v>
      </c>
      <c r="AM53" s="334">
        <f>AH53+'2026.2'!AM53</f>
        <v>7</v>
      </c>
      <c r="AN53" s="9">
        <f>AI53+'2026.2'!AN53</f>
        <v>2800</v>
      </c>
      <c r="AO53" s="3"/>
      <c r="AP53" s="11"/>
      <c r="AQ53" s="11">
        <f>AO53+'2026.2'!AQ53</f>
        <v>0</v>
      </c>
      <c r="AR53" s="11">
        <f>AP53+'2026.2'!AR53</f>
        <v>0</v>
      </c>
      <c r="AS53" s="4"/>
      <c r="AT53" s="11"/>
      <c r="AU53" s="11"/>
      <c r="AV53" s="11"/>
      <c r="AW53" s="11">
        <f>AS53+'2026.2'!AW53</f>
        <v>0</v>
      </c>
      <c r="AX53" s="11">
        <f>AT53+'2026.2'!AX53</f>
        <v>0</v>
      </c>
      <c r="AY53" s="11">
        <f>AU53+'2026.2'!AY53</f>
        <v>0</v>
      </c>
      <c r="AZ53" s="11">
        <f>AV53+'2026.2'!AZ53</f>
        <v>0</v>
      </c>
    </row>
    <row r="54" spans="1:52" s="1" customFormat="1">
      <c r="A54" s="526"/>
      <c r="B54" s="526"/>
      <c r="C54" s="16" t="s">
        <v>104</v>
      </c>
      <c r="D54" s="18"/>
      <c r="E54" s="19"/>
      <c r="F54" s="212"/>
      <c r="G54" s="257"/>
      <c r="H54" s="245"/>
      <c r="I54" s="241"/>
      <c r="J54" s="241"/>
      <c r="K54" s="241"/>
      <c r="L54" s="241"/>
      <c r="M54" s="249"/>
      <c r="N54" s="203"/>
      <c r="O54" s="298"/>
      <c r="P54" s="203"/>
      <c r="Q54" s="298"/>
      <c r="R54" s="55"/>
      <c r="S54" s="39"/>
      <c r="T54" s="39"/>
      <c r="U54" s="39"/>
      <c r="V54" s="39"/>
      <c r="W54" s="39"/>
      <c r="X54" s="39"/>
      <c r="Y54" s="221"/>
      <c r="Z54" s="212"/>
      <c r="AA54" s="396"/>
      <c r="AB54" s="393"/>
      <c r="AC54" s="98">
        <f>AA54+'2026.2'!AC54</f>
        <v>0</v>
      </c>
      <c r="AD54" s="99">
        <f>AB54+'2026.2'!AD54</f>
        <v>0</v>
      </c>
      <c r="AE54" s="5"/>
      <c r="AF54" s="5"/>
      <c r="AG54" s="9">
        <f t="shared" si="1"/>
        <v>0</v>
      </c>
      <c r="AH54" s="385"/>
      <c r="AI54" s="9">
        <f t="shared" si="14"/>
        <v>0</v>
      </c>
      <c r="AJ54" s="10">
        <f>AE54+'2026.2'!AJ54</f>
        <v>1</v>
      </c>
      <c r="AK54" s="334">
        <f>AF54+'2026.2'!AK54</f>
        <v>0</v>
      </c>
      <c r="AL54" s="9">
        <f>AG54+'2026.2'!AL54</f>
        <v>0</v>
      </c>
      <c r="AM54" s="334">
        <f>AH54+'2026.2'!AM54</f>
        <v>6</v>
      </c>
      <c r="AN54" s="9">
        <f>AI54+'2026.2'!AN54</f>
        <v>2400</v>
      </c>
      <c r="AO54" s="3"/>
      <c r="AP54" s="11"/>
      <c r="AQ54" s="11">
        <f>AO54+'2026.2'!AQ54</f>
        <v>0</v>
      </c>
      <c r="AR54" s="11">
        <f>AP54+'2026.2'!AR54</f>
        <v>0</v>
      </c>
      <c r="AS54" s="4"/>
      <c r="AT54" s="11"/>
      <c r="AU54" s="11"/>
      <c r="AV54" s="11"/>
      <c r="AW54" s="11">
        <f>AS54+'2026.2'!AW54</f>
        <v>0</v>
      </c>
      <c r="AX54" s="11">
        <f>AT54+'2026.2'!AX54</f>
        <v>0</v>
      </c>
      <c r="AY54" s="11">
        <f>AU54+'2026.2'!AY54</f>
        <v>0</v>
      </c>
      <c r="AZ54" s="11">
        <f>AV54+'2026.2'!AZ54</f>
        <v>0</v>
      </c>
    </row>
    <row r="55" spans="1:52" s="1" customFormat="1">
      <c r="A55" s="526"/>
      <c r="B55" s="526"/>
      <c r="C55" s="16" t="s">
        <v>105</v>
      </c>
      <c r="D55" s="18"/>
      <c r="E55" s="19"/>
      <c r="F55" s="212"/>
      <c r="G55" s="257"/>
      <c r="H55" s="245"/>
      <c r="I55" s="241"/>
      <c r="J55" s="241"/>
      <c r="K55" s="241"/>
      <c r="L55" s="241"/>
      <c r="M55" s="249"/>
      <c r="N55" s="203"/>
      <c r="O55" s="298"/>
      <c r="P55" s="203"/>
      <c r="Q55" s="298"/>
      <c r="R55" s="55"/>
      <c r="S55" s="39"/>
      <c r="T55" s="39"/>
      <c r="U55" s="39"/>
      <c r="V55" s="39"/>
      <c r="W55" s="39"/>
      <c r="X55" s="39"/>
      <c r="Y55" s="221"/>
      <c r="Z55" s="212"/>
      <c r="AA55" s="391"/>
      <c r="AB55" s="393"/>
      <c r="AC55" s="98">
        <f>AA55+'2026.2'!AC55</f>
        <v>324491</v>
      </c>
      <c r="AD55" s="99">
        <f>AB55+'2026.2'!AD55</f>
        <v>2200.0001898604369</v>
      </c>
      <c r="AE55" s="5"/>
      <c r="AF55" s="5"/>
      <c r="AG55" s="9">
        <f t="shared" si="1"/>
        <v>0</v>
      </c>
      <c r="AH55" s="385"/>
      <c r="AI55" s="9">
        <f t="shared" si="14"/>
        <v>0</v>
      </c>
      <c r="AJ55" s="10">
        <f>AE55+'2026.2'!AJ55</f>
        <v>1</v>
      </c>
      <c r="AK55" s="334">
        <f>AF55+'2026.2'!AK55</f>
        <v>0</v>
      </c>
      <c r="AL55" s="9">
        <f>AG55+'2026.2'!AL55</f>
        <v>0</v>
      </c>
      <c r="AM55" s="334">
        <f>AH55+'2026.2'!AM55</f>
        <v>7</v>
      </c>
      <c r="AN55" s="9">
        <f>AI55+'2026.2'!AN55</f>
        <v>2800</v>
      </c>
      <c r="AO55" s="3"/>
      <c r="AP55" s="11"/>
      <c r="AQ55" s="11">
        <f>AO55+'2026.2'!AQ55</f>
        <v>0</v>
      </c>
      <c r="AR55" s="11">
        <f>AP55+'2026.2'!AR55</f>
        <v>0</v>
      </c>
      <c r="AS55" s="4"/>
      <c r="AT55" s="11"/>
      <c r="AU55" s="11"/>
      <c r="AV55" s="11"/>
      <c r="AW55" s="11">
        <f>AS55+'2026.2'!AW55</f>
        <v>0</v>
      </c>
      <c r="AX55" s="11">
        <f>AT55+'2026.2'!AX55</f>
        <v>0</v>
      </c>
      <c r="AY55" s="11">
        <f>AU55+'2026.2'!AY55</f>
        <v>0</v>
      </c>
      <c r="AZ55" s="11">
        <f>AV55+'2026.2'!AZ55</f>
        <v>0</v>
      </c>
    </row>
    <row r="56" spans="1:52" s="1" customFormat="1">
      <c r="A56" s="526"/>
      <c r="B56" s="526"/>
      <c r="C56" s="16" t="s">
        <v>106</v>
      </c>
      <c r="D56" s="18"/>
      <c r="E56" s="19"/>
      <c r="F56" s="212"/>
      <c r="G56" s="257"/>
      <c r="H56" s="245"/>
      <c r="I56" s="241"/>
      <c r="J56" s="241"/>
      <c r="K56" s="241"/>
      <c r="L56" s="241"/>
      <c r="M56" s="249"/>
      <c r="N56" s="203"/>
      <c r="O56" s="298"/>
      <c r="P56" s="203"/>
      <c r="Q56" s="298"/>
      <c r="R56" s="55"/>
      <c r="S56" s="39"/>
      <c r="T56" s="39"/>
      <c r="U56" s="39"/>
      <c r="V56" s="39"/>
      <c r="W56" s="39"/>
      <c r="X56" s="39"/>
      <c r="Y56" s="221"/>
      <c r="Z56" s="212"/>
      <c r="AA56" s="391"/>
      <c r="AB56" s="393"/>
      <c r="AC56" s="98">
        <f>AA56+'2026.2'!AC56</f>
        <v>436318</v>
      </c>
      <c r="AD56" s="99">
        <f>AB56+'2026.2'!AD56</f>
        <v>2999.9555534663068</v>
      </c>
      <c r="AE56" s="5"/>
      <c r="AF56" s="5"/>
      <c r="AG56" s="9">
        <f t="shared" si="1"/>
        <v>0</v>
      </c>
      <c r="AH56" s="385"/>
      <c r="AI56" s="9">
        <f t="shared" si="14"/>
        <v>0</v>
      </c>
      <c r="AJ56" s="10">
        <f>AE56+'2026.2'!AJ56</f>
        <v>1</v>
      </c>
      <c r="AK56" s="334">
        <f>AF56+'2026.2'!AK56</f>
        <v>0</v>
      </c>
      <c r="AL56" s="9">
        <f>AG56+'2026.2'!AL56</f>
        <v>0</v>
      </c>
      <c r="AM56" s="334">
        <f>AH56+'2026.2'!AM56</f>
        <v>7</v>
      </c>
      <c r="AN56" s="9">
        <f>AI56+'2026.2'!AN56</f>
        <v>2800</v>
      </c>
      <c r="AO56" s="3"/>
      <c r="AP56" s="11"/>
      <c r="AQ56" s="11">
        <f>AO56+'2026.2'!AQ56</f>
        <v>0</v>
      </c>
      <c r="AR56" s="11">
        <f>AP56+'2026.2'!AR56</f>
        <v>0</v>
      </c>
      <c r="AS56" s="4"/>
      <c r="AT56" s="11"/>
      <c r="AU56" s="11"/>
      <c r="AV56" s="11"/>
      <c r="AW56" s="11">
        <f>AS56+'2026.2'!AW56</f>
        <v>0</v>
      </c>
      <c r="AX56" s="11">
        <f>AT56+'2026.2'!AX56</f>
        <v>0</v>
      </c>
      <c r="AY56" s="11">
        <f>AU56+'2026.2'!AY56</f>
        <v>0</v>
      </c>
      <c r="AZ56" s="11">
        <f>AV56+'2026.2'!AZ56</f>
        <v>0</v>
      </c>
    </row>
    <row r="57" spans="1:52" s="1" customFormat="1">
      <c r="A57" s="526"/>
      <c r="B57" s="526"/>
      <c r="C57" s="16" t="s">
        <v>107</v>
      </c>
      <c r="D57" s="18"/>
      <c r="E57" s="19"/>
      <c r="F57" s="212"/>
      <c r="G57" s="257"/>
      <c r="H57" s="245"/>
      <c r="I57" s="241"/>
      <c r="J57" s="241"/>
      <c r="K57" s="241"/>
      <c r="L57" s="241"/>
      <c r="M57" s="249"/>
      <c r="N57" s="203"/>
      <c r="O57" s="298"/>
      <c r="P57" s="203"/>
      <c r="Q57" s="298"/>
      <c r="R57" s="55"/>
      <c r="S57" s="39"/>
      <c r="T57" s="39"/>
      <c r="U57" s="39"/>
      <c r="V57" s="39"/>
      <c r="W57" s="39"/>
      <c r="X57" s="39"/>
      <c r="Y57" s="221"/>
      <c r="Z57" s="212"/>
      <c r="AA57" s="391"/>
      <c r="AB57" s="406"/>
      <c r="AC57" s="98">
        <f>AA57+'2026.2'!AC57</f>
        <v>746838</v>
      </c>
      <c r="AD57" s="99">
        <f>AB57+'2026.2'!AD57</f>
        <v>5000.0020084685066</v>
      </c>
      <c r="AE57" s="5"/>
      <c r="AF57" s="5"/>
      <c r="AG57" s="9">
        <f t="shared" si="1"/>
        <v>0</v>
      </c>
      <c r="AH57" s="385"/>
      <c r="AI57" s="9">
        <f t="shared" si="14"/>
        <v>0</v>
      </c>
      <c r="AJ57" s="10">
        <f>AE57+'2026.2'!AJ57</f>
        <v>1</v>
      </c>
      <c r="AK57" s="334">
        <f>AF57+'2026.2'!AK57</f>
        <v>0</v>
      </c>
      <c r="AL57" s="9">
        <f>AG57+'2026.2'!AL57</f>
        <v>0</v>
      </c>
      <c r="AM57" s="334">
        <f>AH57+'2026.2'!AM57</f>
        <v>7</v>
      </c>
      <c r="AN57" s="9">
        <f>AI57+'2026.2'!AN57</f>
        <v>2800</v>
      </c>
      <c r="AO57" s="3"/>
      <c r="AP57" s="11"/>
      <c r="AQ57" s="11">
        <f>AO57+'2026.2'!AQ57</f>
        <v>0</v>
      </c>
      <c r="AR57" s="11">
        <f>AP57+'2026.2'!AR57</f>
        <v>0</v>
      </c>
      <c r="AS57" s="4"/>
      <c r="AT57" s="11"/>
      <c r="AU57" s="11"/>
      <c r="AV57" s="11"/>
      <c r="AW57" s="11">
        <f>AS57+'2026.2'!AW57</f>
        <v>0</v>
      </c>
      <c r="AX57" s="11">
        <f>AT57+'2026.2'!AX57</f>
        <v>0</v>
      </c>
      <c r="AY57" s="11">
        <f>AU57+'2026.2'!AY57</f>
        <v>0</v>
      </c>
      <c r="AZ57" s="11">
        <f>AV57+'2026.2'!AZ57</f>
        <v>0</v>
      </c>
    </row>
    <row r="58" spans="1:52" s="1" customFormat="1">
      <c r="A58" s="526"/>
      <c r="B58" s="526"/>
      <c r="C58" s="16" t="s">
        <v>108</v>
      </c>
      <c r="D58" s="18"/>
      <c r="E58" s="19"/>
      <c r="F58" s="212"/>
      <c r="G58" s="257"/>
      <c r="H58" s="245"/>
      <c r="I58" s="241"/>
      <c r="J58" s="241"/>
      <c r="K58" s="241"/>
      <c r="L58" s="241"/>
      <c r="M58" s="249"/>
      <c r="N58" s="203"/>
      <c r="O58" s="298"/>
      <c r="P58" s="203"/>
      <c r="Q58" s="298"/>
      <c r="R58" s="55"/>
      <c r="S58" s="39"/>
      <c r="T58" s="39"/>
      <c r="U58" s="39"/>
      <c r="V58" s="39"/>
      <c r="W58" s="39"/>
      <c r="X58" s="39"/>
      <c r="Y58" s="221"/>
      <c r="Z58" s="212"/>
      <c r="AA58" s="391"/>
      <c r="AB58" s="393"/>
      <c r="AC58" s="98">
        <f>AA58+'2026.2'!AC58</f>
        <v>0</v>
      </c>
      <c r="AD58" s="99">
        <f>AB58+'2026.2'!AD58</f>
        <v>0</v>
      </c>
      <c r="AE58" s="5"/>
      <c r="AF58" s="5"/>
      <c r="AG58" s="9">
        <f t="shared" si="1"/>
        <v>0</v>
      </c>
      <c r="AH58" s="385"/>
      <c r="AI58" s="9">
        <f t="shared" si="14"/>
        <v>0</v>
      </c>
      <c r="AJ58" s="10">
        <f>AE58+'2026.2'!AJ58</f>
        <v>1</v>
      </c>
      <c r="AK58" s="334">
        <f>AF58+'2026.2'!AK58</f>
        <v>0</v>
      </c>
      <c r="AL58" s="9">
        <f>AG58+'2026.2'!AL58</f>
        <v>0</v>
      </c>
      <c r="AM58" s="334">
        <f>AH58+'2026.2'!AM58</f>
        <v>7</v>
      </c>
      <c r="AN58" s="9">
        <f>AI58+'2026.2'!AN58</f>
        <v>2800</v>
      </c>
      <c r="AO58" s="3"/>
      <c r="AP58" s="11"/>
      <c r="AQ58" s="11">
        <f>AO58+'2026.2'!AQ58</f>
        <v>0</v>
      </c>
      <c r="AR58" s="11">
        <f>AP58+'2026.2'!AR58</f>
        <v>0</v>
      </c>
      <c r="AS58" s="4"/>
      <c r="AT58" s="11"/>
      <c r="AU58" s="11"/>
      <c r="AV58" s="11"/>
      <c r="AW58" s="11">
        <f>AS58+'2026.2'!AW58</f>
        <v>0</v>
      </c>
      <c r="AX58" s="11">
        <f>AT58+'2026.2'!AX58</f>
        <v>0</v>
      </c>
      <c r="AY58" s="11">
        <f>AU58+'2026.2'!AY58</f>
        <v>0</v>
      </c>
      <c r="AZ58" s="11">
        <f>AV58+'2026.2'!AZ58</f>
        <v>0</v>
      </c>
    </row>
    <row r="59" spans="1:52" s="1" customFormat="1">
      <c r="A59" s="526"/>
      <c r="B59" s="526"/>
      <c r="C59" s="16" t="s">
        <v>109</v>
      </c>
      <c r="D59" s="18"/>
      <c r="E59" s="19"/>
      <c r="F59" s="212"/>
      <c r="G59" s="257"/>
      <c r="H59" s="245"/>
      <c r="I59" s="241"/>
      <c r="J59" s="241"/>
      <c r="K59" s="241"/>
      <c r="L59" s="241"/>
      <c r="M59" s="249"/>
      <c r="N59" s="203"/>
      <c r="O59" s="298"/>
      <c r="P59" s="203"/>
      <c r="Q59" s="298"/>
      <c r="R59" s="55"/>
      <c r="S59" s="39"/>
      <c r="T59" s="39"/>
      <c r="U59" s="39"/>
      <c r="V59" s="39"/>
      <c r="W59" s="39"/>
      <c r="X59" s="39"/>
      <c r="Y59" s="221"/>
      <c r="Z59" s="212"/>
      <c r="AA59" s="391"/>
      <c r="AB59" s="393"/>
      <c r="AC59" s="98">
        <f>AA59+'2026.2'!AC58</f>
        <v>0</v>
      </c>
      <c r="AD59" s="99">
        <f>AB59+'2026.2'!AD58</f>
        <v>0</v>
      </c>
      <c r="AE59" s="5"/>
      <c r="AF59" s="8"/>
      <c r="AG59" s="9">
        <f t="shared" ref="AG59" si="23">AF59*$AG$5</f>
        <v>0</v>
      </c>
      <c r="AH59" s="386"/>
      <c r="AI59" s="9">
        <f t="shared" ref="AI59" si="24">AH59*$AI$5</f>
        <v>0</v>
      </c>
      <c r="AJ59" s="10">
        <f>AE59+'2026.2'!AJ59</f>
        <v>1</v>
      </c>
      <c r="AK59" s="334">
        <f>AF59+'2026.2'!AK59</f>
        <v>0</v>
      </c>
      <c r="AL59" s="9">
        <f>AG59+'2026.2'!AL59</f>
        <v>0</v>
      </c>
      <c r="AM59" s="334">
        <f>AH59+'2026.2'!AM59</f>
        <v>6</v>
      </c>
      <c r="AN59" s="9">
        <f>AI59+'2026.2'!AN59</f>
        <v>2400</v>
      </c>
      <c r="AO59" s="3"/>
      <c r="AP59" s="11"/>
      <c r="AQ59" s="11">
        <f>AO59+'2026.2'!AQ59</f>
        <v>0</v>
      </c>
      <c r="AR59" s="11">
        <f>AP59+'2026.2'!AR59</f>
        <v>0</v>
      </c>
      <c r="AS59" s="4"/>
      <c r="AT59" s="11"/>
      <c r="AU59" s="11"/>
      <c r="AV59" s="11"/>
      <c r="AW59" s="11">
        <f>AS59+'2026.2'!AW59</f>
        <v>0</v>
      </c>
      <c r="AX59" s="11">
        <f>AT59+'2026.2'!AX59</f>
        <v>0</v>
      </c>
      <c r="AY59" s="11">
        <f>AU59+'2026.2'!AY59</f>
        <v>0</v>
      </c>
      <c r="AZ59" s="11">
        <f>AV59+'2026.2'!AZ59</f>
        <v>0</v>
      </c>
    </row>
    <row r="60" spans="1:52" s="1" customFormat="1">
      <c r="A60" s="526"/>
      <c r="B60" s="526"/>
      <c r="C60" s="16" t="s">
        <v>110</v>
      </c>
      <c r="D60" s="18"/>
      <c r="E60" s="19"/>
      <c r="F60" s="212"/>
      <c r="G60" s="257"/>
      <c r="H60" s="245"/>
      <c r="I60" s="241"/>
      <c r="J60" s="241"/>
      <c r="K60" s="241"/>
      <c r="L60" s="241"/>
      <c r="M60" s="249"/>
      <c r="N60" s="203"/>
      <c r="O60" s="298"/>
      <c r="P60" s="203"/>
      <c r="Q60" s="298"/>
      <c r="R60" s="55"/>
      <c r="S60" s="39"/>
      <c r="T60" s="39"/>
      <c r="U60" s="39"/>
      <c r="V60" s="39"/>
      <c r="W60" s="39"/>
      <c r="X60" s="39"/>
      <c r="Y60" s="221"/>
      <c r="Z60" s="212"/>
      <c r="AA60" s="391"/>
      <c r="AB60" s="393"/>
      <c r="AC60" s="98">
        <f>AA60+'2026.2'!AC60</f>
        <v>3440030</v>
      </c>
      <c r="AD60" s="99">
        <f>AB60+'2026.2'!AD60</f>
        <v>23201.302318105845</v>
      </c>
      <c r="AE60" s="5"/>
      <c r="AF60" s="8"/>
      <c r="AG60" s="9">
        <f t="shared" si="1"/>
        <v>0</v>
      </c>
      <c r="AH60" s="386"/>
      <c r="AI60" s="9">
        <f t="shared" si="14"/>
        <v>0</v>
      </c>
      <c r="AJ60" s="10">
        <f>AE60+'2026.2'!AJ60</f>
        <v>1</v>
      </c>
      <c r="AK60" s="334">
        <f>AF60+'2026.2'!AK60</f>
        <v>0</v>
      </c>
      <c r="AL60" s="9">
        <f>AG60+'2026.2'!AL60</f>
        <v>0</v>
      </c>
      <c r="AM60" s="334">
        <f>AH60+'2026.2'!AM60</f>
        <v>7</v>
      </c>
      <c r="AN60" s="9">
        <f>AI60+'2026.2'!AN60</f>
        <v>2800</v>
      </c>
      <c r="AO60" s="3"/>
      <c r="AP60" s="11"/>
      <c r="AQ60" s="11">
        <f>AO60+'2026.2'!AQ60</f>
        <v>0</v>
      </c>
      <c r="AR60" s="11">
        <f>AP60+'2026.2'!AR60</f>
        <v>0</v>
      </c>
      <c r="AS60" s="4"/>
      <c r="AT60" s="11"/>
      <c r="AU60" s="11"/>
      <c r="AV60" s="11"/>
      <c r="AW60" s="11">
        <f>AS60+'2026.2'!AW60</f>
        <v>0</v>
      </c>
      <c r="AX60" s="11">
        <f>AT60+'2026.2'!AX60</f>
        <v>0</v>
      </c>
      <c r="AY60" s="11">
        <f>AU60+'2026.2'!AY60</f>
        <v>0</v>
      </c>
      <c r="AZ60" s="11">
        <f>AV60+'2026.2'!AZ60</f>
        <v>0</v>
      </c>
    </row>
    <row r="61" spans="1:52" s="1" customFormat="1">
      <c r="A61" s="527"/>
      <c r="B61" s="527"/>
      <c r="C61" s="414" t="s">
        <v>162</v>
      </c>
      <c r="D61" s="18"/>
      <c r="E61" s="19"/>
      <c r="F61" s="212"/>
      <c r="G61" s="257"/>
      <c r="H61" s="356"/>
      <c r="I61" s="241"/>
      <c r="J61" s="241"/>
      <c r="K61" s="241"/>
      <c r="L61" s="241"/>
      <c r="M61" s="357"/>
      <c r="N61" s="203"/>
      <c r="O61" s="298"/>
      <c r="P61" s="203"/>
      <c r="Q61" s="298"/>
      <c r="R61" s="55"/>
      <c r="S61" s="39"/>
      <c r="T61" s="39"/>
      <c r="U61" s="39"/>
      <c r="V61" s="39"/>
      <c r="W61" s="39"/>
      <c r="X61" s="39"/>
      <c r="Y61" s="221"/>
      <c r="Z61" s="212"/>
      <c r="AA61" s="391"/>
      <c r="AB61" s="408"/>
      <c r="AC61" s="98">
        <f>AA61+'2026.2'!AC61</f>
        <v>0</v>
      </c>
      <c r="AD61" s="99">
        <f>AB61+'2026.2'!AD61</f>
        <v>0</v>
      </c>
      <c r="AE61" s="358"/>
      <c r="AF61" s="379"/>
      <c r="AG61" s="9">
        <f t="shared" si="1"/>
        <v>0</v>
      </c>
      <c r="AH61" s="361"/>
      <c r="AI61" s="9">
        <f t="shared" si="14"/>
        <v>0</v>
      </c>
      <c r="AJ61" s="10">
        <f>AE61+'2026.2'!AJ61</f>
        <v>0</v>
      </c>
      <c r="AK61" s="334">
        <f>AF61+'2026.2'!AK61</f>
        <v>0</v>
      </c>
      <c r="AL61" s="9">
        <f>AG61+'2026.2'!AL61</f>
        <v>0</v>
      </c>
      <c r="AM61" s="334">
        <f>AH61+'2026.2'!AM61</f>
        <v>0</v>
      </c>
      <c r="AN61" s="9">
        <f>AI61+'2026.2'!AN61</f>
        <v>0</v>
      </c>
      <c r="AO61" s="359"/>
      <c r="AP61" s="11"/>
      <c r="AQ61" s="11">
        <f>AO61+'2026.2'!AQ61</f>
        <v>0</v>
      </c>
      <c r="AR61" s="11">
        <f>AP61+'2026.2'!AR61</f>
        <v>0</v>
      </c>
      <c r="AS61" s="360"/>
      <c r="AT61" s="11"/>
      <c r="AU61" s="11"/>
      <c r="AV61" s="11"/>
      <c r="AW61" s="11">
        <f>AS61+'2026.2'!AW61</f>
        <v>0</v>
      </c>
      <c r="AX61" s="11">
        <f>AT61+'2026.2'!AX61</f>
        <v>0</v>
      </c>
      <c r="AY61" s="11">
        <f>AU61+'2026.2'!AY61</f>
        <v>0</v>
      </c>
      <c r="AZ61" s="11">
        <f>AV61+'2026.2'!AZ61</f>
        <v>0</v>
      </c>
    </row>
    <row r="62" spans="1:52" s="1" customFormat="1" ht="16.5" customHeight="1">
      <c r="A62" s="101" t="s">
        <v>73</v>
      </c>
      <c r="B62" s="101"/>
      <c r="C62" s="102"/>
      <c r="D62" s="367">
        <f>SUM(D45:D61)</f>
        <v>0</v>
      </c>
      <c r="E62" s="266">
        <f t="shared" ref="E62:AV62" si="25">SUM(E45:E61)</f>
        <v>0</v>
      </c>
      <c r="F62" s="373">
        <f t="shared" si="25"/>
        <v>0</v>
      </c>
      <c r="G62" s="205">
        <f t="shared" si="25"/>
        <v>0</v>
      </c>
      <c r="H62" s="370">
        <f t="shared" si="25"/>
        <v>0</v>
      </c>
      <c r="I62" s="366">
        <f t="shared" si="25"/>
        <v>0</v>
      </c>
      <c r="J62" s="366">
        <f t="shared" si="25"/>
        <v>0</v>
      </c>
      <c r="K62" s="366">
        <f t="shared" si="25"/>
        <v>0</v>
      </c>
      <c r="L62" s="366">
        <f t="shared" si="25"/>
        <v>0</v>
      </c>
      <c r="M62" s="365">
        <f t="shared" si="25"/>
        <v>0</v>
      </c>
      <c r="N62" s="370">
        <f t="shared" si="25"/>
        <v>0</v>
      </c>
      <c r="O62" s="365">
        <f t="shared" si="25"/>
        <v>0</v>
      </c>
      <c r="P62" s="372">
        <f t="shared" si="25"/>
        <v>0</v>
      </c>
      <c r="Q62" s="365">
        <f t="shared" si="25"/>
        <v>0</v>
      </c>
      <c r="R62" s="367">
        <f t="shared" si="25"/>
        <v>0</v>
      </c>
      <c r="S62" s="266">
        <f t="shared" si="25"/>
        <v>0</v>
      </c>
      <c r="T62" s="266">
        <f t="shared" si="25"/>
        <v>0</v>
      </c>
      <c r="U62" s="259">
        <f t="shared" si="25"/>
        <v>0</v>
      </c>
      <c r="V62" s="266">
        <f t="shared" si="25"/>
        <v>0</v>
      </c>
      <c r="W62" s="259">
        <f t="shared" si="25"/>
        <v>0</v>
      </c>
      <c r="X62" s="266">
        <f t="shared" si="25"/>
        <v>0</v>
      </c>
      <c r="Y62" s="259">
        <f t="shared" si="25"/>
        <v>0</v>
      </c>
      <c r="Z62" s="371">
        <f t="shared" si="25"/>
        <v>0</v>
      </c>
      <c r="AA62" s="399">
        <f t="shared" si="25"/>
        <v>0</v>
      </c>
      <c r="AB62" s="400">
        <f t="shared" si="25"/>
        <v>0</v>
      </c>
      <c r="AC62" s="381">
        <f t="shared" si="25"/>
        <v>6110260</v>
      </c>
      <c r="AD62" s="380">
        <f t="shared" si="25"/>
        <v>41301.273772282831</v>
      </c>
      <c r="AE62" s="259">
        <f t="shared" si="25"/>
        <v>0</v>
      </c>
      <c r="AF62" s="266">
        <f t="shared" si="25"/>
        <v>0</v>
      </c>
      <c r="AG62" s="376">
        <f t="shared" si="25"/>
        <v>0</v>
      </c>
      <c r="AH62" s="266">
        <f t="shared" si="25"/>
        <v>0</v>
      </c>
      <c r="AI62" s="365">
        <f t="shared" si="25"/>
        <v>0</v>
      </c>
      <c r="AJ62" s="266">
        <f>SUM(AJ45:AJ61)</f>
        <v>20</v>
      </c>
      <c r="AK62" s="375">
        <f>SUM(AK45:AK61)</f>
        <v>73</v>
      </c>
      <c r="AL62" s="374">
        <f>SUM(AL45:AL61)</f>
        <v>14600</v>
      </c>
      <c r="AM62" s="375">
        <f>SUM(AM45:AM61)</f>
        <v>605</v>
      </c>
      <c r="AN62" s="374">
        <f>SUM(AN45:AN61)</f>
        <v>242000</v>
      </c>
      <c r="AO62" s="266">
        <f t="shared" si="25"/>
        <v>0</v>
      </c>
      <c r="AP62" s="266">
        <f t="shared" si="25"/>
        <v>0</v>
      </c>
      <c r="AQ62" s="266">
        <f t="shared" si="25"/>
        <v>0</v>
      </c>
      <c r="AR62" s="266">
        <f t="shared" si="25"/>
        <v>0</v>
      </c>
      <c r="AS62" s="266">
        <f t="shared" si="25"/>
        <v>0</v>
      </c>
      <c r="AT62" s="266">
        <f t="shared" si="25"/>
        <v>0</v>
      </c>
      <c r="AU62" s="266">
        <f t="shared" si="25"/>
        <v>0</v>
      </c>
      <c r="AV62" s="266">
        <f t="shared" si="25"/>
        <v>0</v>
      </c>
      <c r="AW62" s="266">
        <f>SUM(AW45:AW61)</f>
        <v>7</v>
      </c>
      <c r="AX62" s="266">
        <f t="shared" ref="AX62:AZ62" si="26">SUM(AX45:AX61)</f>
        <v>360</v>
      </c>
      <c r="AY62" s="266">
        <f t="shared" si="26"/>
        <v>1408</v>
      </c>
      <c r="AZ62" s="259">
        <f t="shared" si="26"/>
        <v>53</v>
      </c>
    </row>
    <row r="63" spans="1:52" s="1" customFormat="1">
      <c r="A63" s="525">
        <v>5</v>
      </c>
      <c r="B63" s="525">
        <v>1</v>
      </c>
      <c r="C63" s="16" t="s">
        <v>112</v>
      </c>
      <c r="D63" s="18"/>
      <c r="E63" s="19"/>
      <c r="F63" s="252"/>
      <c r="G63" s="257"/>
      <c r="H63" s="245"/>
      <c r="I63" s="241"/>
      <c r="J63" s="241"/>
      <c r="K63" s="241"/>
      <c r="L63" s="241"/>
      <c r="M63" s="249"/>
      <c r="N63" s="203"/>
      <c r="O63" s="301"/>
      <c r="P63" s="203"/>
      <c r="Q63" s="301"/>
      <c r="R63" s="65"/>
      <c r="S63" s="66"/>
      <c r="T63" s="66"/>
      <c r="U63" s="66"/>
      <c r="V63" s="66"/>
      <c r="W63" s="66"/>
      <c r="X63" s="66"/>
      <c r="Y63" s="224"/>
      <c r="Z63" s="212"/>
      <c r="AA63" s="391"/>
      <c r="AB63" s="393"/>
      <c r="AC63" s="98">
        <f>AA63+'2026.2'!AC63</f>
        <v>892242</v>
      </c>
      <c r="AD63" s="99">
        <f>AB63+'2026.2'!AD63</f>
        <v>6000.0055276534213</v>
      </c>
      <c r="AE63" s="5"/>
      <c r="AF63" s="2"/>
      <c r="AG63" s="9">
        <f t="shared" si="1"/>
        <v>0</v>
      </c>
      <c r="AH63" s="384"/>
      <c r="AI63" s="9">
        <f t="shared" si="14"/>
        <v>0</v>
      </c>
      <c r="AJ63" s="10">
        <f>AE63+'2026.2'!AJ63</f>
        <v>2</v>
      </c>
      <c r="AK63" s="334">
        <f>AF63+'2026.2'!AK63</f>
        <v>0</v>
      </c>
      <c r="AL63" s="9">
        <f>AG63+'2026.2'!AL63</f>
        <v>0</v>
      </c>
      <c r="AM63" s="334">
        <f>AH63+'2026.2'!AM63</f>
        <v>99</v>
      </c>
      <c r="AN63" s="9">
        <f>AI63+'2026.2'!AN63</f>
        <v>39600</v>
      </c>
      <c r="AO63" s="3"/>
      <c r="AP63" s="11"/>
      <c r="AQ63" s="11">
        <f>AO63+'2026.2'!AQ63</f>
        <v>0</v>
      </c>
      <c r="AR63" s="11">
        <f>AP63+'2026.2'!AR63</f>
        <v>0</v>
      </c>
      <c r="AS63" s="4"/>
      <c r="AT63" s="11"/>
      <c r="AU63" s="11"/>
      <c r="AV63" s="11"/>
      <c r="AW63" s="11">
        <f>AS63+'2026.2'!AW63</f>
        <v>0</v>
      </c>
      <c r="AX63" s="11">
        <f>AT63+'2026.2'!AX63</f>
        <v>0</v>
      </c>
      <c r="AY63" s="11">
        <f>AU63+'2026.2'!AY63</f>
        <v>0</v>
      </c>
      <c r="AZ63" s="11">
        <f>AV63+'2026.2'!AZ63</f>
        <v>0</v>
      </c>
    </row>
    <row r="64" spans="1:52" s="1" customFormat="1">
      <c r="A64" s="526"/>
      <c r="B64" s="526"/>
      <c r="C64" s="16" t="s">
        <v>113</v>
      </c>
      <c r="D64" s="18"/>
      <c r="E64" s="19"/>
      <c r="F64" s="252"/>
      <c r="G64" s="257"/>
      <c r="H64" s="245"/>
      <c r="I64" s="241"/>
      <c r="J64" s="241"/>
      <c r="K64" s="241"/>
      <c r="L64" s="241"/>
      <c r="M64" s="249"/>
      <c r="N64" s="203"/>
      <c r="O64" s="301"/>
      <c r="P64" s="203"/>
      <c r="Q64" s="301"/>
      <c r="R64" s="65"/>
      <c r="S64" s="66"/>
      <c r="T64" s="66"/>
      <c r="U64" s="66"/>
      <c r="V64" s="66"/>
      <c r="W64" s="66"/>
      <c r="X64" s="66"/>
      <c r="Y64" s="224"/>
      <c r="Z64" s="212"/>
      <c r="AA64" s="391"/>
      <c r="AB64" s="393"/>
      <c r="AC64" s="98">
        <f>AA64+'2026.2'!AC64</f>
        <v>622897</v>
      </c>
      <c r="AD64" s="99">
        <f>AB64+'2026.2'!AD64</f>
        <v>4170.2299999999996</v>
      </c>
      <c r="AE64" s="5"/>
      <c r="AF64" s="5"/>
      <c r="AG64" s="9">
        <f t="shared" si="1"/>
        <v>0</v>
      </c>
      <c r="AH64" s="385"/>
      <c r="AI64" s="9">
        <f t="shared" si="14"/>
        <v>0</v>
      </c>
      <c r="AJ64" s="10">
        <f>AE64+'2026.2'!AJ64</f>
        <v>4</v>
      </c>
      <c r="AK64" s="334">
        <f>AF64+'2026.2'!AK64</f>
        <v>0</v>
      </c>
      <c r="AL64" s="9">
        <f>AG64+'2026.2'!AL64</f>
        <v>0</v>
      </c>
      <c r="AM64" s="334">
        <f>AH64+'2026.2'!AM64</f>
        <v>211</v>
      </c>
      <c r="AN64" s="9">
        <f>AI64+'2026.2'!AN64</f>
        <v>84400</v>
      </c>
      <c r="AO64" s="7"/>
      <c r="AP64" s="11"/>
      <c r="AQ64" s="11">
        <f>AO64+'2026.2'!AQ64</f>
        <v>0</v>
      </c>
      <c r="AR64" s="11">
        <f>AP64+'2026.2'!AR64</f>
        <v>0</v>
      </c>
      <c r="AS64" s="4"/>
      <c r="AT64" s="11"/>
      <c r="AU64" s="11"/>
      <c r="AV64" s="11"/>
      <c r="AW64" s="11">
        <f>AS64+'2026.2'!AW64</f>
        <v>1</v>
      </c>
      <c r="AX64" s="11">
        <f>AT64+'2026.2'!AX64</f>
        <v>60</v>
      </c>
      <c r="AY64" s="11">
        <f>AU64+'2026.2'!AY64</f>
        <v>206</v>
      </c>
      <c r="AZ64" s="11">
        <f>AV64+'2026.2'!AZ64</f>
        <v>5</v>
      </c>
    </row>
    <row r="65" spans="1:52" s="1" customFormat="1">
      <c r="A65" s="526"/>
      <c r="B65" s="526"/>
      <c r="C65" s="16" t="s">
        <v>114</v>
      </c>
      <c r="D65" s="18"/>
      <c r="E65" s="19"/>
      <c r="F65" s="252"/>
      <c r="G65" s="257"/>
      <c r="H65" s="245"/>
      <c r="I65" s="241"/>
      <c r="J65" s="241"/>
      <c r="K65" s="241"/>
      <c r="L65" s="241"/>
      <c r="M65" s="249"/>
      <c r="N65" s="203"/>
      <c r="O65" s="301"/>
      <c r="P65" s="203"/>
      <c r="Q65" s="301"/>
      <c r="R65" s="65"/>
      <c r="S65" s="66"/>
      <c r="T65" s="66"/>
      <c r="U65" s="66"/>
      <c r="V65" s="66"/>
      <c r="W65" s="66"/>
      <c r="X65" s="66"/>
      <c r="Y65" s="224"/>
      <c r="Z65" s="212"/>
      <c r="AA65" s="391"/>
      <c r="AB65" s="393"/>
      <c r="AC65" s="98">
        <f>AA65+'2026.2'!AC65</f>
        <v>0</v>
      </c>
      <c r="AD65" s="99">
        <f>AB65+'2026.2'!AD65</f>
        <v>0</v>
      </c>
      <c r="AE65" s="5"/>
      <c r="AF65" s="5"/>
      <c r="AG65" s="9">
        <f t="shared" si="1"/>
        <v>0</v>
      </c>
      <c r="AH65" s="385"/>
      <c r="AI65" s="9">
        <f t="shared" si="14"/>
        <v>0</v>
      </c>
      <c r="AJ65" s="10">
        <f>AE65+'2026.2'!AJ65</f>
        <v>1</v>
      </c>
      <c r="AK65" s="334">
        <f>AF65+'2026.2'!AK65</f>
        <v>3</v>
      </c>
      <c r="AL65" s="9">
        <f>AG65+'2026.2'!AL65</f>
        <v>600</v>
      </c>
      <c r="AM65" s="334">
        <f>AH65+'2026.2'!AM65</f>
        <v>62</v>
      </c>
      <c r="AN65" s="9">
        <f>AI65+'2026.2'!AN65</f>
        <v>24800</v>
      </c>
      <c r="AO65" s="3"/>
      <c r="AP65" s="11"/>
      <c r="AQ65" s="11">
        <f>AO65+'2026.2'!AQ65</f>
        <v>0</v>
      </c>
      <c r="AR65" s="11">
        <f>AP65+'2026.2'!AR65</f>
        <v>0</v>
      </c>
      <c r="AS65" s="4"/>
      <c r="AT65" s="11"/>
      <c r="AU65" s="11"/>
      <c r="AV65" s="11"/>
      <c r="AW65" s="11">
        <f>AS65+'2026.2'!AW65</f>
        <v>0</v>
      </c>
      <c r="AX65" s="11">
        <f>AT65+'2026.2'!AX65</f>
        <v>0</v>
      </c>
      <c r="AY65" s="11">
        <f>AU65+'2026.2'!AY65</f>
        <v>0</v>
      </c>
      <c r="AZ65" s="11">
        <f>AV65+'2026.2'!AZ65</f>
        <v>0</v>
      </c>
    </row>
    <row r="66" spans="1:52" s="1" customFormat="1">
      <c r="A66" s="526"/>
      <c r="B66" s="527"/>
      <c r="C66" s="16" t="s">
        <v>115</v>
      </c>
      <c r="D66" s="18"/>
      <c r="E66" s="19"/>
      <c r="F66" s="252"/>
      <c r="G66" s="257"/>
      <c r="H66" s="245"/>
      <c r="I66" s="241"/>
      <c r="J66" s="241"/>
      <c r="K66" s="241"/>
      <c r="L66" s="241"/>
      <c r="M66" s="249"/>
      <c r="N66" s="203"/>
      <c r="O66" s="301"/>
      <c r="P66" s="203"/>
      <c r="Q66" s="301"/>
      <c r="R66" s="65"/>
      <c r="S66" s="66"/>
      <c r="T66" s="66"/>
      <c r="U66" s="66"/>
      <c r="V66" s="66"/>
      <c r="W66" s="66"/>
      <c r="X66" s="66"/>
      <c r="Y66" s="224"/>
      <c r="Z66" s="212"/>
      <c r="AA66" s="391"/>
      <c r="AB66" s="393"/>
      <c r="AC66" s="98">
        <f>AA66+'2026.2'!AC66</f>
        <v>0</v>
      </c>
      <c r="AD66" s="99">
        <f>AB66+'2026.2'!AD66</f>
        <v>0</v>
      </c>
      <c r="AE66" s="5"/>
      <c r="AF66" s="5"/>
      <c r="AG66" s="9">
        <f t="shared" si="1"/>
        <v>0</v>
      </c>
      <c r="AH66" s="385"/>
      <c r="AI66" s="9">
        <f t="shared" si="14"/>
        <v>0</v>
      </c>
      <c r="AJ66" s="10">
        <f>AE66+'2026.2'!AJ66</f>
        <v>1</v>
      </c>
      <c r="AK66" s="334">
        <f>AF66+'2026.2'!AK66</f>
        <v>0</v>
      </c>
      <c r="AL66" s="9">
        <f>AG66+'2026.2'!AL66</f>
        <v>0</v>
      </c>
      <c r="AM66" s="334">
        <f>AH66+'2026.2'!AM66</f>
        <v>47</v>
      </c>
      <c r="AN66" s="9">
        <f>AI66+'2026.2'!AN66</f>
        <v>18800</v>
      </c>
      <c r="AO66" s="3"/>
      <c r="AP66" s="11"/>
      <c r="AQ66" s="11">
        <f>AO66+'2026.2'!AQ66</f>
        <v>0</v>
      </c>
      <c r="AR66" s="11">
        <f>AP66+'2026.2'!AR66</f>
        <v>0</v>
      </c>
      <c r="AS66" s="4"/>
      <c r="AT66" s="11"/>
      <c r="AU66" s="11"/>
      <c r="AV66" s="11"/>
      <c r="AW66" s="11">
        <f>AS66+'2026.2'!AW66</f>
        <v>0</v>
      </c>
      <c r="AX66" s="11">
        <f>AT66+'2026.2'!AX66</f>
        <v>0</v>
      </c>
      <c r="AY66" s="11">
        <f>AU66+'2026.2'!AY66</f>
        <v>0</v>
      </c>
      <c r="AZ66" s="11">
        <f>AV66+'2026.2'!AZ66</f>
        <v>0</v>
      </c>
    </row>
    <row r="67" spans="1:52" s="1" customFormat="1">
      <c r="A67" s="526"/>
      <c r="B67" s="528">
        <v>2</v>
      </c>
      <c r="C67" s="16" t="s">
        <v>116</v>
      </c>
      <c r="D67" s="18"/>
      <c r="E67" s="19"/>
      <c r="F67" s="252"/>
      <c r="G67" s="257"/>
      <c r="H67" s="245"/>
      <c r="I67" s="241"/>
      <c r="J67" s="241"/>
      <c r="K67" s="241"/>
      <c r="L67" s="241"/>
      <c r="M67" s="249"/>
      <c r="N67" s="203"/>
      <c r="O67" s="301"/>
      <c r="P67" s="203"/>
      <c r="Q67" s="301"/>
      <c r="R67" s="65"/>
      <c r="S67" s="66"/>
      <c r="T67" s="66"/>
      <c r="U67" s="66"/>
      <c r="V67" s="66"/>
      <c r="W67" s="66"/>
      <c r="X67" s="66"/>
      <c r="Y67" s="224"/>
      <c r="Z67" s="212"/>
      <c r="AA67" s="391"/>
      <c r="AB67" s="393"/>
      <c r="AC67" s="98">
        <f>AA67+'2026.2'!AC67</f>
        <v>1017873</v>
      </c>
      <c r="AD67" s="99">
        <f>AB67+'2026.2'!AD67</f>
        <v>6890.5656514259299</v>
      </c>
      <c r="AE67" s="5"/>
      <c r="AF67" s="5"/>
      <c r="AG67" s="9">
        <f t="shared" si="1"/>
        <v>0</v>
      </c>
      <c r="AH67" s="385"/>
      <c r="AI67" s="9">
        <f t="shared" si="14"/>
        <v>0</v>
      </c>
      <c r="AJ67" s="10">
        <f>AE67+'2026.2'!AJ67</f>
        <v>1</v>
      </c>
      <c r="AK67" s="334">
        <f>AF67+'2026.2'!AK67</f>
        <v>0</v>
      </c>
      <c r="AL67" s="9">
        <f>AG67+'2026.2'!AL67</f>
        <v>0</v>
      </c>
      <c r="AM67" s="334">
        <f>AH67+'2026.2'!AM67</f>
        <v>36</v>
      </c>
      <c r="AN67" s="9">
        <f>AI67+'2026.2'!AN67</f>
        <v>14400</v>
      </c>
      <c r="AO67" s="3"/>
      <c r="AP67" s="11"/>
      <c r="AQ67" s="11">
        <f>AO67+'2026.2'!AQ67</f>
        <v>9</v>
      </c>
      <c r="AR67" s="11">
        <f>AP67+'2026.2'!AR67</f>
        <v>0</v>
      </c>
      <c r="AS67" s="4"/>
      <c r="AT67" s="11"/>
      <c r="AU67" s="11"/>
      <c r="AV67" s="11"/>
      <c r="AW67" s="11">
        <f>AS67+'2026.2'!AW67</f>
        <v>5</v>
      </c>
      <c r="AX67" s="11">
        <f>AT67+'2026.2'!AX67</f>
        <v>250</v>
      </c>
      <c r="AY67" s="11">
        <f>AU67+'2026.2'!AY67</f>
        <v>933</v>
      </c>
      <c r="AZ67" s="11">
        <f>AV67+'2026.2'!AZ67</f>
        <v>21</v>
      </c>
    </row>
    <row r="68" spans="1:52" s="1" customFormat="1">
      <c r="A68" s="526"/>
      <c r="B68" s="528"/>
      <c r="C68" s="16" t="s">
        <v>117</v>
      </c>
      <c r="D68" s="18"/>
      <c r="E68" s="19"/>
      <c r="F68" s="252"/>
      <c r="G68" s="257"/>
      <c r="H68" s="245"/>
      <c r="I68" s="241"/>
      <c r="J68" s="241"/>
      <c r="K68" s="241"/>
      <c r="L68" s="241"/>
      <c r="M68" s="249"/>
      <c r="N68" s="203"/>
      <c r="O68" s="301"/>
      <c r="P68" s="203"/>
      <c r="Q68" s="301"/>
      <c r="R68" s="65"/>
      <c r="S68" s="66"/>
      <c r="T68" s="66"/>
      <c r="U68" s="66"/>
      <c r="V68" s="66"/>
      <c r="W68" s="66"/>
      <c r="X68" s="66"/>
      <c r="Y68" s="224"/>
      <c r="Z68" s="212"/>
      <c r="AA68" s="391"/>
      <c r="AB68" s="393"/>
      <c r="AC68" s="98">
        <f>AA68+'2026.2'!AC68</f>
        <v>0</v>
      </c>
      <c r="AD68" s="99">
        <f>AB68+'2026.2'!AD68</f>
        <v>0</v>
      </c>
      <c r="AE68" s="5"/>
      <c r="AF68" s="5"/>
      <c r="AG68" s="9">
        <f t="shared" si="1"/>
        <v>0</v>
      </c>
      <c r="AH68" s="385"/>
      <c r="AI68" s="9">
        <f t="shared" si="14"/>
        <v>0</v>
      </c>
      <c r="AJ68" s="10">
        <f>AE68+'2026.2'!AJ68</f>
        <v>1</v>
      </c>
      <c r="AK68" s="334">
        <f>AF68+'2026.2'!AK68</f>
        <v>6</v>
      </c>
      <c r="AL68" s="9">
        <f>AG68+'2026.2'!AL68</f>
        <v>1200</v>
      </c>
      <c r="AM68" s="334">
        <f>AH68+'2026.2'!AM68</f>
        <v>91</v>
      </c>
      <c r="AN68" s="9">
        <f>AI68+'2026.2'!AN68</f>
        <v>36400</v>
      </c>
      <c r="AO68" s="3"/>
      <c r="AP68" s="11"/>
      <c r="AQ68" s="11">
        <f>AO68+'2026.2'!AQ68</f>
        <v>0</v>
      </c>
      <c r="AR68" s="11">
        <f>AP68+'2026.2'!AR68</f>
        <v>0</v>
      </c>
      <c r="AS68" s="4"/>
      <c r="AT68" s="11"/>
      <c r="AU68" s="11"/>
      <c r="AV68" s="11"/>
      <c r="AW68" s="11">
        <f>AS68+'2026.2'!AW68</f>
        <v>0</v>
      </c>
      <c r="AX68" s="11">
        <f>AT68+'2026.2'!AX68</f>
        <v>0</v>
      </c>
      <c r="AY68" s="11">
        <f>AU68+'2026.2'!AY68</f>
        <v>0</v>
      </c>
      <c r="AZ68" s="11">
        <f>AV68+'2026.2'!AZ68</f>
        <v>0</v>
      </c>
    </row>
    <row r="69" spans="1:52" s="1" customFormat="1">
      <c r="A69" s="526"/>
      <c r="B69" s="528"/>
      <c r="C69" s="16" t="s">
        <v>118</v>
      </c>
      <c r="D69" s="18"/>
      <c r="E69" s="19"/>
      <c r="F69" s="252"/>
      <c r="G69" s="257"/>
      <c r="H69" s="245"/>
      <c r="I69" s="241"/>
      <c r="J69" s="241"/>
      <c r="K69" s="241"/>
      <c r="L69" s="241"/>
      <c r="M69" s="249"/>
      <c r="N69" s="203"/>
      <c r="O69" s="301"/>
      <c r="P69" s="203"/>
      <c r="Q69" s="301"/>
      <c r="R69" s="65"/>
      <c r="S69" s="66"/>
      <c r="T69" s="66"/>
      <c r="U69" s="66"/>
      <c r="V69" s="66"/>
      <c r="W69" s="66"/>
      <c r="X69" s="66"/>
      <c r="Y69" s="224"/>
      <c r="Z69" s="212"/>
      <c r="AA69" s="391"/>
      <c r="AB69" s="393"/>
      <c r="AC69" s="98">
        <f>AA69+'2026.2'!AC69</f>
        <v>0</v>
      </c>
      <c r="AD69" s="99">
        <f>AB69+'2026.2'!AD69</f>
        <v>0</v>
      </c>
      <c r="AE69" s="5"/>
      <c r="AF69" s="5"/>
      <c r="AG69" s="9">
        <f t="shared" si="1"/>
        <v>0</v>
      </c>
      <c r="AH69" s="385"/>
      <c r="AI69" s="9">
        <f t="shared" si="14"/>
        <v>0</v>
      </c>
      <c r="AJ69" s="10">
        <f>AE69+'2026.2'!AJ69</f>
        <v>2</v>
      </c>
      <c r="AK69" s="334">
        <f>AF69+'2026.2'!AK69</f>
        <v>0</v>
      </c>
      <c r="AL69" s="9">
        <f>AG69+'2026.2'!AL69</f>
        <v>0</v>
      </c>
      <c r="AM69" s="334">
        <f>AH69+'2026.2'!AM69</f>
        <v>64</v>
      </c>
      <c r="AN69" s="9">
        <f>AI69+'2026.2'!AN69</f>
        <v>25600</v>
      </c>
      <c r="AO69" s="3"/>
      <c r="AP69" s="11"/>
      <c r="AQ69" s="11">
        <f>AO69+'2026.2'!AQ69</f>
        <v>0</v>
      </c>
      <c r="AR69" s="11">
        <f>AP69+'2026.2'!AR69</f>
        <v>0</v>
      </c>
      <c r="AS69" s="4"/>
      <c r="AT69" s="11"/>
      <c r="AU69" s="11"/>
      <c r="AV69" s="11"/>
      <c r="AW69" s="11">
        <f>AS69+'2026.2'!AW69</f>
        <v>0</v>
      </c>
      <c r="AX69" s="11">
        <f>AT69+'2026.2'!AX69</f>
        <v>0</v>
      </c>
      <c r="AY69" s="11">
        <f>AU69+'2026.2'!AY69</f>
        <v>0</v>
      </c>
      <c r="AZ69" s="11">
        <f>AV69+'2026.2'!AZ69</f>
        <v>0</v>
      </c>
    </row>
    <row r="70" spans="1:52" s="1" customFormat="1">
      <c r="A70" s="527"/>
      <c r="B70" s="528"/>
      <c r="C70" s="16" t="s">
        <v>119</v>
      </c>
      <c r="D70" s="18"/>
      <c r="E70" s="19"/>
      <c r="F70" s="252"/>
      <c r="G70" s="257"/>
      <c r="H70" s="245"/>
      <c r="I70" s="241"/>
      <c r="J70" s="241"/>
      <c r="K70" s="241"/>
      <c r="L70" s="241"/>
      <c r="M70" s="249"/>
      <c r="N70" s="203"/>
      <c r="O70" s="301"/>
      <c r="P70" s="203"/>
      <c r="Q70" s="301"/>
      <c r="R70" s="65"/>
      <c r="S70" s="66"/>
      <c r="T70" s="66"/>
      <c r="U70" s="66"/>
      <c r="V70" s="66"/>
      <c r="W70" s="66"/>
      <c r="X70" s="66"/>
      <c r="Y70" s="224"/>
      <c r="Z70" s="212"/>
      <c r="AA70" s="391"/>
      <c r="AB70" s="393"/>
      <c r="AC70" s="98">
        <f>AA70+'2026.2'!AC70</f>
        <v>0</v>
      </c>
      <c r="AD70" s="99">
        <f>AB70+'2026.2'!AD70</f>
        <v>0</v>
      </c>
      <c r="AE70" s="5"/>
      <c r="AF70" s="8"/>
      <c r="AG70" s="9">
        <f t="shared" ref="AG70:AG91" si="27">AF70*$AG$5</f>
        <v>0</v>
      </c>
      <c r="AH70" s="386"/>
      <c r="AI70" s="9">
        <f t="shared" ref="AI70:AI91" si="28">AH70*$AI$5</f>
        <v>0</v>
      </c>
      <c r="AJ70" s="10">
        <f>AE70+'2026.2'!AJ70</f>
        <v>1</v>
      </c>
      <c r="AK70" s="334">
        <f>AF70+'2026.2'!AK70</f>
        <v>0</v>
      </c>
      <c r="AL70" s="9">
        <f>AG70+'2026.2'!AL70</f>
        <v>0</v>
      </c>
      <c r="AM70" s="334">
        <f>AH70+'2026.2'!AM70</f>
        <v>32</v>
      </c>
      <c r="AN70" s="9">
        <f>AI70+'2026.2'!AN70</f>
        <v>12800</v>
      </c>
      <c r="AO70" s="3"/>
      <c r="AP70" s="11"/>
      <c r="AQ70" s="11">
        <f>AO70+'2026.2'!AQ70</f>
        <v>0</v>
      </c>
      <c r="AR70" s="11">
        <f>AP70+'2026.2'!AR70</f>
        <v>0</v>
      </c>
      <c r="AS70" s="4"/>
      <c r="AT70" s="11"/>
      <c r="AU70" s="11"/>
      <c r="AV70" s="11"/>
      <c r="AW70" s="11">
        <f>AS70+'2026.2'!AW70</f>
        <v>0</v>
      </c>
      <c r="AX70" s="11">
        <f>AT70+'2026.2'!AX70</f>
        <v>0</v>
      </c>
      <c r="AY70" s="11">
        <f>AU70+'2026.2'!AY70</f>
        <v>0</v>
      </c>
      <c r="AZ70" s="11">
        <f>AV70+'2026.2'!AZ70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29">SUM(D63:D70)</f>
        <v>0</v>
      </c>
      <c r="E71" s="104">
        <f t="shared" si="29"/>
        <v>0</v>
      </c>
      <c r="F71" s="12">
        <f t="shared" si="29"/>
        <v>0</v>
      </c>
      <c r="G71" s="262">
        <f t="shared" si="29"/>
        <v>0</v>
      </c>
      <c r="H71" s="269">
        <f t="shared" si="29"/>
        <v>0</v>
      </c>
      <c r="I71" s="280">
        <f t="shared" si="29"/>
        <v>0</v>
      </c>
      <c r="J71" s="280">
        <f t="shared" si="29"/>
        <v>0</v>
      </c>
      <c r="K71" s="280">
        <f t="shared" si="29"/>
        <v>0</v>
      </c>
      <c r="L71" s="280">
        <f t="shared" si="29"/>
        <v>0</v>
      </c>
      <c r="M71" s="275">
        <f t="shared" si="29"/>
        <v>0</v>
      </c>
      <c r="N71" s="208">
        <f t="shared" si="29"/>
        <v>0</v>
      </c>
      <c r="O71" s="305">
        <f t="shared" si="29"/>
        <v>0</v>
      </c>
      <c r="P71" s="205">
        <f t="shared" ref="P71:Q71" si="30">SUM(P63:P70)</f>
        <v>0</v>
      </c>
      <c r="Q71" s="300">
        <f t="shared" si="30"/>
        <v>0</v>
      </c>
      <c r="R71" s="114">
        <f t="shared" si="29"/>
        <v>0</v>
      </c>
      <c r="S71" s="101">
        <f t="shared" si="29"/>
        <v>0</v>
      </c>
      <c r="T71" s="101">
        <f t="shared" si="29"/>
        <v>0</v>
      </c>
      <c r="U71" s="101">
        <f t="shared" si="29"/>
        <v>0</v>
      </c>
      <c r="V71" s="101">
        <f t="shared" si="29"/>
        <v>0</v>
      </c>
      <c r="W71" s="101">
        <f t="shared" si="29"/>
        <v>0</v>
      </c>
      <c r="X71" s="101">
        <f t="shared" si="29"/>
        <v>0</v>
      </c>
      <c r="Y71" s="118">
        <f t="shared" si="29"/>
        <v>0</v>
      </c>
      <c r="Z71" s="12">
        <f t="shared" si="29"/>
        <v>0</v>
      </c>
      <c r="AA71" s="397">
        <f t="shared" si="29"/>
        <v>0</v>
      </c>
      <c r="AB71" s="407">
        <f t="shared" si="29"/>
        <v>0</v>
      </c>
      <c r="AC71" s="115">
        <f t="shared" si="29"/>
        <v>2533012</v>
      </c>
      <c r="AD71" s="116">
        <f t="shared" si="29"/>
        <v>17060.801179079353</v>
      </c>
      <c r="AE71" s="117">
        <f t="shared" si="29"/>
        <v>0</v>
      </c>
      <c r="AF71" s="12">
        <f t="shared" si="29"/>
        <v>0</v>
      </c>
      <c r="AG71" s="109">
        <f t="shared" si="27"/>
        <v>0</v>
      </c>
      <c r="AH71" s="12">
        <f>SUM(AH63:AH70)</f>
        <v>0</v>
      </c>
      <c r="AI71" s="109">
        <f t="shared" si="28"/>
        <v>0</v>
      </c>
      <c r="AJ71" s="110">
        <f t="shared" ref="AJ71:AO71" si="31">SUM(AJ63:AJ70)</f>
        <v>13</v>
      </c>
      <c r="AK71" s="335">
        <f t="shared" si="31"/>
        <v>9</v>
      </c>
      <c r="AL71" s="109">
        <f t="shared" si="31"/>
        <v>1800</v>
      </c>
      <c r="AM71" s="335">
        <f t="shared" si="31"/>
        <v>642</v>
      </c>
      <c r="AN71" s="109">
        <f t="shared" si="31"/>
        <v>256800</v>
      </c>
      <c r="AO71" s="101">
        <f t="shared" si="31"/>
        <v>0</v>
      </c>
      <c r="AP71" s="101">
        <f t="shared" ref="AP71:AR71" si="32">SUM(AP63:AP70)</f>
        <v>0</v>
      </c>
      <c r="AQ71" s="101">
        <f t="shared" si="32"/>
        <v>9</v>
      </c>
      <c r="AR71" s="101">
        <f t="shared" si="32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6</v>
      </c>
      <c r="AX71" s="112">
        <f t="shared" ref="AX71:AZ71" si="33">SUM(AX63:AX70)</f>
        <v>310</v>
      </c>
      <c r="AY71" s="112">
        <f t="shared" si="33"/>
        <v>1139</v>
      </c>
      <c r="AZ71" s="112">
        <f t="shared" si="33"/>
        <v>26</v>
      </c>
    </row>
    <row r="72" spans="1:52" s="1" customFormat="1">
      <c r="A72" s="525">
        <v>6</v>
      </c>
      <c r="B72" s="525">
        <v>1</v>
      </c>
      <c r="C72" s="16" t="s">
        <v>120</v>
      </c>
      <c r="D72" s="18"/>
      <c r="E72" s="19"/>
      <c r="F72" s="252"/>
      <c r="G72" s="257"/>
      <c r="H72" s="245"/>
      <c r="I72" s="241"/>
      <c r="J72" s="241"/>
      <c r="K72" s="241"/>
      <c r="L72" s="241"/>
      <c r="M72" s="249"/>
      <c r="N72" s="203"/>
      <c r="O72" s="301"/>
      <c r="P72" s="203"/>
      <c r="Q72" s="301"/>
      <c r="R72" s="65"/>
      <c r="S72" s="66"/>
      <c r="T72" s="66"/>
      <c r="U72" s="66"/>
      <c r="V72" s="66"/>
      <c r="W72" s="66"/>
      <c r="X72" s="66"/>
      <c r="Y72" s="224"/>
      <c r="Z72" s="212"/>
      <c r="AA72" s="391"/>
      <c r="AB72" s="408"/>
      <c r="AC72" s="98">
        <f>AA72+'2026.2'!AC72</f>
        <v>0</v>
      </c>
      <c r="AD72" s="99">
        <f>AB72+'2026.2'!AD72</f>
        <v>0</v>
      </c>
      <c r="AE72" s="5"/>
      <c r="AF72" s="2"/>
      <c r="AG72" s="9">
        <f t="shared" si="27"/>
        <v>0</v>
      </c>
      <c r="AH72" s="2"/>
      <c r="AI72" s="9">
        <f t="shared" si="28"/>
        <v>0</v>
      </c>
      <c r="AJ72" s="10">
        <f>AE72+'2026.2'!AJ72</f>
        <v>0</v>
      </c>
      <c r="AK72" s="334">
        <f>AF72+'2026.2'!AK72</f>
        <v>0</v>
      </c>
      <c r="AL72" s="9">
        <f>AG72+'2026.2'!AL72</f>
        <v>0</v>
      </c>
      <c r="AM72" s="334">
        <f>AH72+'2026.2'!AM72</f>
        <v>0</v>
      </c>
      <c r="AN72" s="9">
        <f>AI72+'2026.2'!AN72</f>
        <v>0</v>
      </c>
      <c r="AO72" s="6"/>
      <c r="AP72" s="11"/>
      <c r="AQ72" s="11">
        <f>AO72+'2026.2'!AQ72</f>
        <v>0</v>
      </c>
      <c r="AR72" s="11">
        <f>AP72+'2026.2'!AR72</f>
        <v>0</v>
      </c>
      <c r="AS72" s="4"/>
      <c r="AT72" s="11"/>
      <c r="AU72" s="11"/>
      <c r="AV72" s="11"/>
      <c r="AW72" s="11">
        <f>AS72+'2026.2'!AW72</f>
        <v>0</v>
      </c>
      <c r="AX72" s="11">
        <f>AT72+'2026.2'!AX72</f>
        <v>0</v>
      </c>
      <c r="AY72" s="11">
        <f>AU72+'2026.2'!AY72</f>
        <v>0</v>
      </c>
      <c r="AZ72" s="11">
        <f>AV72+'2026.2'!AZ72</f>
        <v>0</v>
      </c>
    </row>
    <row r="73" spans="1:52" s="1" customFormat="1">
      <c r="A73" s="526"/>
      <c r="B73" s="526"/>
      <c r="C73" s="16" t="s">
        <v>121</v>
      </c>
      <c r="D73" s="18"/>
      <c r="E73" s="19"/>
      <c r="F73" s="252"/>
      <c r="G73" s="257"/>
      <c r="H73" s="245"/>
      <c r="I73" s="241"/>
      <c r="J73" s="241"/>
      <c r="K73" s="241"/>
      <c r="L73" s="241"/>
      <c r="M73" s="249"/>
      <c r="N73" s="203"/>
      <c r="O73" s="301"/>
      <c r="P73" s="203"/>
      <c r="Q73" s="301"/>
      <c r="R73" s="65"/>
      <c r="S73" s="66"/>
      <c r="T73" s="66"/>
      <c r="U73" s="66"/>
      <c r="V73" s="66"/>
      <c r="W73" s="66"/>
      <c r="X73" s="66"/>
      <c r="Y73" s="224"/>
      <c r="Z73" s="212"/>
      <c r="AA73" s="391"/>
      <c r="AB73" s="408"/>
      <c r="AC73" s="98">
        <f>AA73+'2026.2'!AC73</f>
        <v>0</v>
      </c>
      <c r="AD73" s="99">
        <f>AB73+'2026.2'!AD73</f>
        <v>0</v>
      </c>
      <c r="AE73" s="5"/>
      <c r="AF73" s="5"/>
      <c r="AG73" s="9">
        <f t="shared" si="27"/>
        <v>0</v>
      </c>
      <c r="AH73" s="5"/>
      <c r="AI73" s="9">
        <f t="shared" si="28"/>
        <v>0</v>
      </c>
      <c r="AJ73" s="10">
        <f>AE73+'2026.2'!AJ73</f>
        <v>2</v>
      </c>
      <c r="AK73" s="334">
        <f>AF73+'2026.2'!AK73</f>
        <v>1</v>
      </c>
      <c r="AL73" s="9">
        <f>AG73+'2026.2'!AL73</f>
        <v>200</v>
      </c>
      <c r="AM73" s="334">
        <f>AH73+'2026.2'!AM73</f>
        <v>58</v>
      </c>
      <c r="AN73" s="9">
        <f>AI73+'2026.2'!AN73</f>
        <v>23200</v>
      </c>
      <c r="AO73" s="6"/>
      <c r="AP73" s="11"/>
      <c r="AQ73" s="11">
        <f>AO73+'2026.2'!AQ73</f>
        <v>0</v>
      </c>
      <c r="AR73" s="11">
        <f>AP73+'2026.2'!AR73</f>
        <v>0</v>
      </c>
      <c r="AS73" s="4"/>
      <c r="AT73" s="11"/>
      <c r="AU73" s="11"/>
      <c r="AV73" s="11"/>
      <c r="AW73" s="11">
        <f>AS73+'2026.2'!AW73</f>
        <v>0</v>
      </c>
      <c r="AX73" s="11">
        <f>AT73+'2026.2'!AX73</f>
        <v>0</v>
      </c>
      <c r="AY73" s="11">
        <f>AU73+'2026.2'!AY73</f>
        <v>0</v>
      </c>
      <c r="AZ73" s="11">
        <f>AV73+'2026.2'!AZ73</f>
        <v>0</v>
      </c>
    </row>
    <row r="74" spans="1:52" s="1" customFormat="1">
      <c r="A74" s="526"/>
      <c r="B74" s="527"/>
      <c r="C74" s="16" t="s">
        <v>122</v>
      </c>
      <c r="D74" s="18"/>
      <c r="E74" s="19"/>
      <c r="F74" s="252"/>
      <c r="G74" s="257"/>
      <c r="H74" s="245"/>
      <c r="I74" s="241"/>
      <c r="J74" s="241"/>
      <c r="K74" s="241"/>
      <c r="L74" s="241"/>
      <c r="M74" s="249"/>
      <c r="N74" s="203"/>
      <c r="O74" s="301"/>
      <c r="P74" s="203"/>
      <c r="Q74" s="301"/>
      <c r="R74" s="65"/>
      <c r="S74" s="66"/>
      <c r="T74" s="66"/>
      <c r="U74" s="66"/>
      <c r="V74" s="66"/>
      <c r="W74" s="66"/>
      <c r="X74" s="66"/>
      <c r="Y74" s="224"/>
      <c r="Z74" s="212"/>
      <c r="AA74" s="391"/>
      <c r="AB74" s="408"/>
      <c r="AC74" s="98">
        <f>AA74+'2026.2'!AC74</f>
        <v>0</v>
      </c>
      <c r="AD74" s="99">
        <f>AB74+'2026.2'!AD74</f>
        <v>0</v>
      </c>
      <c r="AE74" s="5"/>
      <c r="AF74" s="5"/>
      <c r="AG74" s="9">
        <f t="shared" si="27"/>
        <v>0</v>
      </c>
      <c r="AH74" s="385"/>
      <c r="AI74" s="9">
        <f t="shared" si="28"/>
        <v>0</v>
      </c>
      <c r="AJ74" s="10">
        <f>AE74+'2026.2'!AJ74</f>
        <v>2</v>
      </c>
      <c r="AK74" s="334">
        <f>AF74+'2026.2'!AK74</f>
        <v>0</v>
      </c>
      <c r="AL74" s="9">
        <f>AG74+'2026.2'!AL74</f>
        <v>0</v>
      </c>
      <c r="AM74" s="334">
        <f>AH74+'2026.2'!AM74</f>
        <v>115</v>
      </c>
      <c r="AN74" s="9">
        <f>AI74+'2026.2'!AN74</f>
        <v>46000</v>
      </c>
      <c r="AO74" s="3"/>
      <c r="AP74" s="11"/>
      <c r="AQ74" s="11">
        <f>AO74+'2026.2'!AQ74</f>
        <v>0</v>
      </c>
      <c r="AR74" s="11">
        <f>AP74+'2026.2'!AR74</f>
        <v>0</v>
      </c>
      <c r="AS74" s="4"/>
      <c r="AT74" s="11"/>
      <c r="AU74" s="11"/>
      <c r="AV74" s="11"/>
      <c r="AW74" s="11">
        <f>AS74+'2026.2'!AW74</f>
        <v>0</v>
      </c>
      <c r="AX74" s="11">
        <f>AT74+'2026.2'!AX74</f>
        <v>0</v>
      </c>
      <c r="AY74" s="11">
        <f>AU74+'2026.2'!AY74</f>
        <v>0</v>
      </c>
      <c r="AZ74" s="11">
        <f>AV74+'2026.2'!AZ74</f>
        <v>0</v>
      </c>
    </row>
    <row r="75" spans="1:52" s="1" customFormat="1">
      <c r="A75" s="526"/>
      <c r="B75" s="528">
        <v>2</v>
      </c>
      <c r="C75" s="16" t="s">
        <v>123</v>
      </c>
      <c r="D75" s="18"/>
      <c r="E75" s="19"/>
      <c r="F75" s="252"/>
      <c r="G75" s="257"/>
      <c r="H75" s="245"/>
      <c r="I75" s="241"/>
      <c r="J75" s="241"/>
      <c r="K75" s="241"/>
      <c r="L75" s="241"/>
      <c r="M75" s="249"/>
      <c r="N75" s="203"/>
      <c r="O75" s="301"/>
      <c r="P75" s="203"/>
      <c r="Q75" s="301"/>
      <c r="R75" s="65"/>
      <c r="S75" s="66"/>
      <c r="T75" s="66"/>
      <c r="U75" s="66"/>
      <c r="V75" s="66"/>
      <c r="W75" s="66"/>
      <c r="X75" s="66"/>
      <c r="Y75" s="224"/>
      <c r="Z75" s="212"/>
      <c r="AA75" s="391"/>
      <c r="AB75" s="408"/>
      <c r="AC75" s="98">
        <f>AA75+'2026.2'!AC75</f>
        <v>0</v>
      </c>
      <c r="AD75" s="99">
        <f>AB75+'2026.2'!AD75</f>
        <v>0</v>
      </c>
      <c r="AE75" s="5"/>
      <c r="AF75" s="5"/>
      <c r="AG75" s="9">
        <f t="shared" si="27"/>
        <v>0</v>
      </c>
      <c r="AH75" s="385"/>
      <c r="AI75" s="9">
        <f t="shared" si="28"/>
        <v>0</v>
      </c>
      <c r="AJ75" s="10">
        <f>AE75+'2026.2'!AJ75</f>
        <v>1</v>
      </c>
      <c r="AK75" s="334">
        <f>AF75+'2026.2'!AK75</f>
        <v>2</v>
      </c>
      <c r="AL75" s="9">
        <f>AG75+'2026.2'!AL75</f>
        <v>400</v>
      </c>
      <c r="AM75" s="334">
        <f>AH75+'2026.2'!AM75</f>
        <v>100</v>
      </c>
      <c r="AN75" s="9">
        <f>AI75+'2026.2'!AN75</f>
        <v>40000</v>
      </c>
      <c r="AO75" s="3"/>
      <c r="AP75" s="11"/>
      <c r="AQ75" s="11">
        <f>AO75+'2026.2'!AQ75</f>
        <v>0</v>
      </c>
      <c r="AR75" s="11">
        <f>AP75+'2026.2'!AR75</f>
        <v>0</v>
      </c>
      <c r="AS75" s="4"/>
      <c r="AT75" s="11"/>
      <c r="AU75" s="11"/>
      <c r="AV75" s="11"/>
      <c r="AW75" s="11">
        <f>AS75+'2026.2'!AW75</f>
        <v>0</v>
      </c>
      <c r="AX75" s="11">
        <f>AT75+'2026.2'!AX75</f>
        <v>0</v>
      </c>
      <c r="AY75" s="11">
        <f>AU75+'2026.2'!AY75</f>
        <v>0</v>
      </c>
      <c r="AZ75" s="11">
        <f>AV75+'2026.2'!AZ75</f>
        <v>0</v>
      </c>
    </row>
    <row r="76" spans="1:52" s="1" customFormat="1">
      <c r="A76" s="526"/>
      <c r="B76" s="528"/>
      <c r="C76" s="16" t="s">
        <v>124</v>
      </c>
      <c r="D76" s="18"/>
      <c r="E76" s="19"/>
      <c r="F76" s="252"/>
      <c r="G76" s="257"/>
      <c r="H76" s="245"/>
      <c r="I76" s="241"/>
      <c r="J76" s="241"/>
      <c r="K76" s="241"/>
      <c r="L76" s="241"/>
      <c r="M76" s="249"/>
      <c r="N76" s="203"/>
      <c r="O76" s="301"/>
      <c r="P76" s="203"/>
      <c r="Q76" s="301"/>
      <c r="R76" s="65"/>
      <c r="S76" s="66"/>
      <c r="T76" s="66"/>
      <c r="U76" s="66"/>
      <c r="V76" s="66"/>
      <c r="W76" s="66"/>
      <c r="X76" s="66"/>
      <c r="Y76" s="224"/>
      <c r="Z76" s="212"/>
      <c r="AA76" s="391"/>
      <c r="AB76" s="408"/>
      <c r="AC76" s="98">
        <f>AA76+'2026.2'!AC76</f>
        <v>0</v>
      </c>
      <c r="AD76" s="99">
        <f>AB76+'2026.2'!AD76</f>
        <v>0</v>
      </c>
      <c r="AE76" s="5"/>
      <c r="AF76" s="5"/>
      <c r="AG76" s="9">
        <f t="shared" si="27"/>
        <v>0</v>
      </c>
      <c r="AH76" s="385"/>
      <c r="AI76" s="9">
        <f t="shared" si="28"/>
        <v>0</v>
      </c>
      <c r="AJ76" s="10">
        <f>AE76+'2026.2'!AJ76</f>
        <v>1</v>
      </c>
      <c r="AK76" s="334">
        <f>AF76+'2026.2'!AK76</f>
        <v>1</v>
      </c>
      <c r="AL76" s="9">
        <f>AG76+'2026.2'!AL76</f>
        <v>200</v>
      </c>
      <c r="AM76" s="334">
        <f>AH76+'2026.2'!AM76</f>
        <v>97</v>
      </c>
      <c r="AN76" s="9">
        <f>AI76+'2026.2'!AN76</f>
        <v>38800</v>
      </c>
      <c r="AO76" s="3"/>
      <c r="AP76" s="11"/>
      <c r="AQ76" s="11">
        <f>AO76+'2026.2'!AQ76</f>
        <v>0</v>
      </c>
      <c r="AR76" s="11">
        <f>AP76+'2026.2'!AR76</f>
        <v>0</v>
      </c>
      <c r="AS76" s="4"/>
      <c r="AT76" s="11"/>
      <c r="AU76" s="11"/>
      <c r="AV76" s="11"/>
      <c r="AW76" s="11">
        <f>AS76+'2026.2'!AW76</f>
        <v>0</v>
      </c>
      <c r="AX76" s="11">
        <f>AT76+'2026.2'!AX76</f>
        <v>0</v>
      </c>
      <c r="AY76" s="11">
        <f>AU76+'2026.2'!AY76</f>
        <v>0</v>
      </c>
      <c r="AZ76" s="11">
        <f>AV76+'2026.2'!AZ76</f>
        <v>0</v>
      </c>
    </row>
    <row r="77" spans="1:52" s="1" customFormat="1">
      <c r="A77" s="526"/>
      <c r="B77" s="528"/>
      <c r="C77" s="16" t="s">
        <v>125</v>
      </c>
      <c r="D77" s="18"/>
      <c r="E77" s="19"/>
      <c r="F77" s="252"/>
      <c r="G77" s="257"/>
      <c r="H77" s="245"/>
      <c r="I77" s="241"/>
      <c r="J77" s="241"/>
      <c r="K77" s="241"/>
      <c r="L77" s="241"/>
      <c r="M77" s="249"/>
      <c r="N77" s="203"/>
      <c r="O77" s="301"/>
      <c r="P77" s="203"/>
      <c r="Q77" s="301"/>
      <c r="R77" s="65"/>
      <c r="S77" s="66"/>
      <c r="T77" s="66"/>
      <c r="U77" s="66"/>
      <c r="V77" s="66"/>
      <c r="W77" s="66"/>
      <c r="X77" s="66"/>
      <c r="Y77" s="224"/>
      <c r="Z77" s="212"/>
      <c r="AA77" s="391"/>
      <c r="AB77" s="408"/>
      <c r="AC77" s="98">
        <f>AA77+'2026.2'!AC77</f>
        <v>0</v>
      </c>
      <c r="AD77" s="99">
        <f>AB77+'2026.2'!AD77</f>
        <v>0</v>
      </c>
      <c r="AE77" s="5"/>
      <c r="AF77" s="5"/>
      <c r="AG77" s="9">
        <f t="shared" si="27"/>
        <v>0</v>
      </c>
      <c r="AH77" s="385"/>
      <c r="AI77" s="9">
        <f t="shared" si="28"/>
        <v>0</v>
      </c>
      <c r="AJ77" s="10">
        <f>AE77+'2026.2'!AJ77</f>
        <v>0</v>
      </c>
      <c r="AK77" s="334">
        <f>AF77+'2026.2'!AK77</f>
        <v>0</v>
      </c>
      <c r="AL77" s="9">
        <f>AG77+'2026.2'!AL77</f>
        <v>0</v>
      </c>
      <c r="AM77" s="334">
        <f>AH77+'2026.2'!AM77</f>
        <v>0</v>
      </c>
      <c r="AN77" s="9">
        <f>AI77+'2026.2'!AN77</f>
        <v>0</v>
      </c>
      <c r="AO77" s="3"/>
      <c r="AP77" s="11"/>
      <c r="AQ77" s="11">
        <f>AO77+'2026.2'!AQ77</f>
        <v>0</v>
      </c>
      <c r="AR77" s="11">
        <f>AP77+'2026.2'!AR77</f>
        <v>0</v>
      </c>
      <c r="AS77" s="4"/>
      <c r="AT77" s="11"/>
      <c r="AU77" s="11"/>
      <c r="AV77" s="11"/>
      <c r="AW77" s="11">
        <f>AS77+'2026.2'!AW77</f>
        <v>0</v>
      </c>
      <c r="AX77" s="11">
        <f>AT77+'2026.2'!AX77</f>
        <v>0</v>
      </c>
      <c r="AY77" s="11">
        <f>AU77+'2026.2'!AY77</f>
        <v>0</v>
      </c>
      <c r="AZ77" s="11">
        <f>AV77+'2026.2'!AZ77</f>
        <v>0</v>
      </c>
    </row>
    <row r="78" spans="1:52" s="1" customFormat="1">
      <c r="A78" s="526"/>
      <c r="B78" s="528"/>
      <c r="C78" s="16" t="s">
        <v>126</v>
      </c>
      <c r="D78" s="18"/>
      <c r="E78" s="19"/>
      <c r="F78" s="252"/>
      <c r="G78" s="257"/>
      <c r="H78" s="245"/>
      <c r="I78" s="241"/>
      <c r="J78" s="241"/>
      <c r="K78" s="241"/>
      <c r="L78" s="241"/>
      <c r="M78" s="249"/>
      <c r="N78" s="203"/>
      <c r="O78" s="301"/>
      <c r="P78" s="203"/>
      <c r="Q78" s="301"/>
      <c r="R78" s="65"/>
      <c r="S78" s="66"/>
      <c r="T78" s="66"/>
      <c r="U78" s="66"/>
      <c r="V78" s="66"/>
      <c r="W78" s="66"/>
      <c r="X78" s="66"/>
      <c r="Y78" s="224"/>
      <c r="Z78" s="212"/>
      <c r="AA78" s="391"/>
      <c r="AB78" s="408"/>
      <c r="AC78" s="98">
        <f>AA78+'2026.2'!AC78</f>
        <v>0</v>
      </c>
      <c r="AD78" s="99">
        <f>AB78+'2026.2'!AD78</f>
        <v>0</v>
      </c>
      <c r="AE78" s="5"/>
      <c r="AF78" s="5"/>
      <c r="AG78" s="9">
        <f t="shared" si="27"/>
        <v>0</v>
      </c>
      <c r="AH78" s="385"/>
      <c r="AI78" s="9">
        <f t="shared" si="28"/>
        <v>0</v>
      </c>
      <c r="AJ78" s="10">
        <f>AE78+'2026.2'!AJ78</f>
        <v>0</v>
      </c>
      <c r="AK78" s="334">
        <f>AF78+'2026.2'!AK78</f>
        <v>0</v>
      </c>
      <c r="AL78" s="9">
        <f>AG78+'2026.2'!AL78</f>
        <v>0</v>
      </c>
      <c r="AM78" s="334">
        <f>AH78+'2026.2'!AM78</f>
        <v>0</v>
      </c>
      <c r="AN78" s="9">
        <f>AI78+'2026.2'!AN78</f>
        <v>0</v>
      </c>
      <c r="AO78" s="3"/>
      <c r="AP78" s="11"/>
      <c r="AQ78" s="11">
        <f>AO78+'2026.2'!AQ78</f>
        <v>0</v>
      </c>
      <c r="AR78" s="11">
        <f>AP78+'2026.2'!AR78</f>
        <v>0</v>
      </c>
      <c r="AS78" s="4"/>
      <c r="AT78" s="11"/>
      <c r="AU78" s="11"/>
      <c r="AV78" s="11"/>
      <c r="AW78" s="11">
        <f>AS78+'2026.2'!AW78</f>
        <v>0</v>
      </c>
      <c r="AX78" s="11">
        <f>AT78+'2026.2'!AX78</f>
        <v>0</v>
      </c>
      <c r="AY78" s="11">
        <f>AU78+'2026.2'!AY78</f>
        <v>0</v>
      </c>
      <c r="AZ78" s="11">
        <f>AV78+'2026.2'!AZ78</f>
        <v>0</v>
      </c>
    </row>
    <row r="79" spans="1:52" s="1" customFormat="1">
      <c r="A79" s="527"/>
      <c r="B79" s="528"/>
      <c r="C79" s="16" t="s">
        <v>127</v>
      </c>
      <c r="D79" s="18"/>
      <c r="E79" s="19"/>
      <c r="F79" s="253"/>
      <c r="G79" s="260"/>
      <c r="H79" s="246"/>
      <c r="I79" s="242"/>
      <c r="J79" s="242"/>
      <c r="K79" s="242"/>
      <c r="L79" s="242"/>
      <c r="M79" s="250"/>
      <c r="N79" s="206"/>
      <c r="O79" s="302"/>
      <c r="P79" s="206"/>
      <c r="Q79" s="302"/>
      <c r="R79" s="65"/>
      <c r="S79" s="66"/>
      <c r="T79" s="66"/>
      <c r="U79" s="67"/>
      <c r="V79" s="67"/>
      <c r="W79" s="67"/>
      <c r="X79" s="67"/>
      <c r="Y79" s="225"/>
      <c r="Z79" s="215"/>
      <c r="AA79" s="391"/>
      <c r="AB79" s="408"/>
      <c r="AC79" s="98">
        <f>AA79+'2026.2'!AC79</f>
        <v>757837</v>
      </c>
      <c r="AD79" s="99">
        <f>AB79+'2026.2'!AD79</f>
        <v>5140</v>
      </c>
      <c r="AE79" s="5"/>
      <c r="AF79" s="8"/>
      <c r="AG79" s="9">
        <f t="shared" si="27"/>
        <v>0</v>
      </c>
      <c r="AH79" s="386"/>
      <c r="AI79" s="9">
        <f t="shared" si="28"/>
        <v>0</v>
      </c>
      <c r="AJ79" s="10">
        <f>AE79+'2026.2'!AJ79</f>
        <v>1</v>
      </c>
      <c r="AK79" s="334">
        <f>AF79+'2026.2'!AK79</f>
        <v>0</v>
      </c>
      <c r="AL79" s="9">
        <f>AG79+'2026.2'!AL79</f>
        <v>0</v>
      </c>
      <c r="AM79" s="334">
        <f>AH79+'2026.2'!AM79</f>
        <v>56</v>
      </c>
      <c r="AN79" s="9">
        <f>AI79+'2026.2'!AN79</f>
        <v>22400</v>
      </c>
      <c r="AO79" s="3"/>
      <c r="AP79" s="11"/>
      <c r="AQ79" s="11">
        <f>AO79+'2026.2'!AQ79</f>
        <v>0</v>
      </c>
      <c r="AR79" s="11">
        <f>AP79+'2026.2'!AR79</f>
        <v>0</v>
      </c>
      <c r="AS79" s="4"/>
      <c r="AT79" s="11"/>
      <c r="AU79" s="11"/>
      <c r="AV79" s="11"/>
      <c r="AW79" s="11">
        <f>AS79+'2026.2'!AW79</f>
        <v>0</v>
      </c>
      <c r="AX79" s="11">
        <f>AT79+'2026.2'!AX79</f>
        <v>0</v>
      </c>
      <c r="AY79" s="11">
        <f>AU79+'2026.2'!AY79</f>
        <v>0</v>
      </c>
      <c r="AZ79" s="11">
        <f>AV79+'2026.2'!AZ79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2">
        <f>SUM(G72:G79)</f>
        <v>0</v>
      </c>
      <c r="H80" s="269">
        <f t="shared" ref="H80:N80" si="34">SUM(H72:H79)</f>
        <v>0</v>
      </c>
      <c r="I80" s="280">
        <f t="shared" si="34"/>
        <v>0</v>
      </c>
      <c r="J80" s="280">
        <f t="shared" si="34"/>
        <v>0</v>
      </c>
      <c r="K80" s="280">
        <f t="shared" si="34"/>
        <v>0</v>
      </c>
      <c r="L80" s="280">
        <f t="shared" si="34"/>
        <v>0</v>
      </c>
      <c r="M80" s="275">
        <f t="shared" si="34"/>
        <v>0</v>
      </c>
      <c r="N80" s="208">
        <f t="shared" si="34"/>
        <v>0</v>
      </c>
      <c r="O80" s="305">
        <f t="shared" ref="O80:AF80" si="35">SUM(O72:O79)</f>
        <v>0</v>
      </c>
      <c r="P80" s="205">
        <f t="shared" si="35"/>
        <v>0</v>
      </c>
      <c r="Q80" s="300">
        <f t="shared" si="35"/>
        <v>0</v>
      </c>
      <c r="R80" s="114">
        <f t="shared" si="35"/>
        <v>0</v>
      </c>
      <c r="S80" s="101">
        <f t="shared" si="35"/>
        <v>0</v>
      </c>
      <c r="T80" s="101">
        <f t="shared" si="35"/>
        <v>0</v>
      </c>
      <c r="U80" s="101">
        <f t="shared" si="35"/>
        <v>0</v>
      </c>
      <c r="V80" s="101">
        <f t="shared" si="35"/>
        <v>0</v>
      </c>
      <c r="W80" s="101">
        <f t="shared" si="35"/>
        <v>0</v>
      </c>
      <c r="X80" s="101">
        <f t="shared" si="35"/>
        <v>0</v>
      </c>
      <c r="Y80" s="118">
        <f t="shared" si="35"/>
        <v>0</v>
      </c>
      <c r="Z80" s="12">
        <f t="shared" si="35"/>
        <v>0</v>
      </c>
      <c r="AA80" s="397">
        <f t="shared" si="35"/>
        <v>0</v>
      </c>
      <c r="AB80" s="407">
        <f t="shared" si="35"/>
        <v>0</v>
      </c>
      <c r="AC80" s="115">
        <f t="shared" si="35"/>
        <v>757837</v>
      </c>
      <c r="AD80" s="116">
        <f t="shared" si="35"/>
        <v>5140</v>
      </c>
      <c r="AE80" s="117">
        <f t="shared" si="35"/>
        <v>0</v>
      </c>
      <c r="AF80" s="12">
        <f t="shared" si="35"/>
        <v>0</v>
      </c>
      <c r="AG80" s="109">
        <f t="shared" si="27"/>
        <v>0</v>
      </c>
      <c r="AH80" s="12">
        <f>SUM(AH72:AH79)</f>
        <v>0</v>
      </c>
      <c r="AI80" s="109">
        <f t="shared" si="28"/>
        <v>0</v>
      </c>
      <c r="AJ80" s="110">
        <f t="shared" ref="AJ80:AO80" si="36">SUM(AJ72:AJ79)</f>
        <v>7</v>
      </c>
      <c r="AK80" s="335">
        <f t="shared" si="36"/>
        <v>4</v>
      </c>
      <c r="AL80" s="109">
        <f t="shared" si="36"/>
        <v>800</v>
      </c>
      <c r="AM80" s="335">
        <f t="shared" si="36"/>
        <v>426</v>
      </c>
      <c r="AN80" s="109">
        <f t="shared" si="36"/>
        <v>170400</v>
      </c>
      <c r="AO80" s="101">
        <f t="shared" si="36"/>
        <v>0</v>
      </c>
      <c r="AP80" s="101">
        <f t="shared" ref="AP80:AR80" si="37">SUM(AP72:AP79)</f>
        <v>0</v>
      </c>
      <c r="AQ80" s="101">
        <f t="shared" si="37"/>
        <v>0</v>
      </c>
      <c r="AR80" s="101">
        <f t="shared" si="37"/>
        <v>0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8">SUM(AX72:AX79)</f>
        <v>0</v>
      </c>
      <c r="AY80" s="112">
        <f t="shared" si="38"/>
        <v>0</v>
      </c>
      <c r="AZ80" s="112">
        <f t="shared" si="38"/>
        <v>0</v>
      </c>
    </row>
    <row r="81" spans="1:52" s="1" customFormat="1">
      <c r="A81" s="525">
        <v>7</v>
      </c>
      <c r="B81" s="525">
        <v>1</v>
      </c>
      <c r="C81" s="16" t="s">
        <v>128</v>
      </c>
      <c r="D81" s="18"/>
      <c r="E81" s="19"/>
      <c r="F81" s="252"/>
      <c r="G81" s="257"/>
      <c r="H81" s="245"/>
      <c r="I81" s="241"/>
      <c r="J81" s="241"/>
      <c r="K81" s="241"/>
      <c r="L81" s="241"/>
      <c r="M81" s="249"/>
      <c r="N81" s="203"/>
      <c r="O81" s="301"/>
      <c r="P81" s="203"/>
      <c r="Q81" s="301"/>
      <c r="R81" s="65"/>
      <c r="S81" s="66"/>
      <c r="T81" s="66"/>
      <c r="U81" s="66"/>
      <c r="V81" s="66"/>
      <c r="W81" s="66"/>
      <c r="X81" s="66"/>
      <c r="Y81" s="224"/>
      <c r="Z81" s="212"/>
      <c r="AA81" s="391"/>
      <c r="AB81" s="408"/>
      <c r="AC81" s="98">
        <f>AA81+'2026.2'!AC81</f>
        <v>0</v>
      </c>
      <c r="AD81" s="99">
        <f>AB81+'2026.2'!AD81</f>
        <v>0</v>
      </c>
      <c r="AE81" s="5"/>
      <c r="AF81" s="2"/>
      <c r="AG81" s="9">
        <f t="shared" si="27"/>
        <v>0</v>
      </c>
      <c r="AH81" s="384"/>
      <c r="AI81" s="9">
        <f t="shared" si="28"/>
        <v>0</v>
      </c>
      <c r="AJ81" s="10">
        <f>AE81+'2026.2'!AJ81</f>
        <v>0</v>
      </c>
      <c r="AK81" s="334">
        <f>AF81+'2026.2'!AK81</f>
        <v>0</v>
      </c>
      <c r="AL81" s="9">
        <f>AG81+'2026.2'!AL81</f>
        <v>0</v>
      </c>
      <c r="AM81" s="334">
        <f>AH81+'2026.2'!AM81</f>
        <v>0</v>
      </c>
      <c r="AN81" s="9">
        <f>AI81+'2026.2'!AN81</f>
        <v>0</v>
      </c>
      <c r="AO81" s="3"/>
      <c r="AP81" s="11"/>
      <c r="AQ81" s="11">
        <f>AO81+'2026.2'!AQ81</f>
        <v>0</v>
      </c>
      <c r="AR81" s="11">
        <f>AP81+'2026.2'!AR81</f>
        <v>0</v>
      </c>
      <c r="AS81" s="4"/>
      <c r="AT81" s="119"/>
      <c r="AU81" s="119"/>
      <c r="AV81" s="119"/>
      <c r="AW81" s="11">
        <f>AS81+'2026.2'!AW81</f>
        <v>0</v>
      </c>
      <c r="AX81" s="11">
        <f>AT81+'2026.2'!AX81</f>
        <v>0</v>
      </c>
      <c r="AY81" s="11">
        <f>AU81+'2026.2'!AY81</f>
        <v>0</v>
      </c>
      <c r="AZ81" s="11">
        <f>AV81+'2026.2'!AZ81</f>
        <v>0</v>
      </c>
    </row>
    <row r="82" spans="1:52" s="1" customFormat="1">
      <c r="A82" s="526"/>
      <c r="B82" s="526"/>
      <c r="C82" s="16" t="s">
        <v>129</v>
      </c>
      <c r="D82" s="18"/>
      <c r="E82" s="19"/>
      <c r="F82" s="252"/>
      <c r="G82" s="257"/>
      <c r="H82" s="245"/>
      <c r="I82" s="241"/>
      <c r="J82" s="241"/>
      <c r="K82" s="241"/>
      <c r="L82" s="241"/>
      <c r="M82" s="249"/>
      <c r="N82" s="203"/>
      <c r="O82" s="301"/>
      <c r="P82" s="203"/>
      <c r="Q82" s="301"/>
      <c r="R82" s="65"/>
      <c r="S82" s="66"/>
      <c r="T82" s="66"/>
      <c r="U82" s="66"/>
      <c r="V82" s="66"/>
      <c r="W82" s="66"/>
      <c r="X82" s="66"/>
      <c r="Y82" s="224"/>
      <c r="Z82" s="212"/>
      <c r="AA82" s="391"/>
      <c r="AB82" s="408"/>
      <c r="AC82" s="98">
        <f>AA82+'2026.2'!AC82</f>
        <v>0</v>
      </c>
      <c r="AD82" s="99">
        <f>AB82+'2026.2'!AD82</f>
        <v>0</v>
      </c>
      <c r="AE82" s="5"/>
      <c r="AF82" s="5"/>
      <c r="AG82" s="9">
        <f t="shared" si="27"/>
        <v>0</v>
      </c>
      <c r="AH82" s="385"/>
      <c r="AI82" s="9">
        <f t="shared" si="28"/>
        <v>0</v>
      </c>
      <c r="AJ82" s="10">
        <f>AE82+'2026.2'!AJ82</f>
        <v>2</v>
      </c>
      <c r="AK82" s="334">
        <f>AF82+'2026.2'!AK82</f>
        <v>0</v>
      </c>
      <c r="AL82" s="9">
        <f>AG82+'2026.2'!AL82</f>
        <v>0</v>
      </c>
      <c r="AM82" s="334">
        <f>AH82+'2026.2'!AM82</f>
        <v>69</v>
      </c>
      <c r="AN82" s="9">
        <f>AI82+'2026.2'!AN82</f>
        <v>27600</v>
      </c>
      <c r="AO82" s="7"/>
      <c r="AP82" s="11"/>
      <c r="AQ82" s="11">
        <f>AO82+'2026.2'!AQ82</f>
        <v>88</v>
      </c>
      <c r="AR82" s="11">
        <f>AP82+'2026.2'!AR82</f>
        <v>0</v>
      </c>
      <c r="AS82" s="4"/>
      <c r="AT82" s="119"/>
      <c r="AU82" s="119"/>
      <c r="AV82" s="119"/>
      <c r="AW82" s="11">
        <f>AS82+'2026.2'!AW82</f>
        <v>2</v>
      </c>
      <c r="AX82" s="11">
        <f>AT82+'2026.2'!AX82</f>
        <v>135</v>
      </c>
      <c r="AY82" s="11">
        <f>AU82+'2026.2'!AY82</f>
        <v>103</v>
      </c>
      <c r="AZ82" s="11">
        <f>AV82+'2026.2'!AZ82</f>
        <v>19</v>
      </c>
    </row>
    <row r="83" spans="1:52" s="1" customFormat="1">
      <c r="A83" s="526"/>
      <c r="B83" s="527"/>
      <c r="C83" s="16" t="s">
        <v>130</v>
      </c>
      <c r="D83" s="18"/>
      <c r="E83" s="19"/>
      <c r="F83" s="252"/>
      <c r="G83" s="257"/>
      <c r="H83" s="245"/>
      <c r="I83" s="241"/>
      <c r="J83" s="241"/>
      <c r="K83" s="241"/>
      <c r="L83" s="241"/>
      <c r="M83" s="249"/>
      <c r="N83" s="203"/>
      <c r="O83" s="301"/>
      <c r="P83" s="203"/>
      <c r="Q83" s="301"/>
      <c r="R83" s="65"/>
      <c r="S83" s="66"/>
      <c r="T83" s="66"/>
      <c r="U83" s="66"/>
      <c r="V83" s="66"/>
      <c r="W83" s="66"/>
      <c r="X83" s="66"/>
      <c r="Y83" s="224"/>
      <c r="Z83" s="212"/>
      <c r="AA83" s="391"/>
      <c r="AB83" s="408"/>
      <c r="AC83" s="98">
        <f>AA83+'2026.2'!AC83</f>
        <v>0</v>
      </c>
      <c r="AD83" s="99">
        <f>AB83+'2026.2'!AD83</f>
        <v>0</v>
      </c>
      <c r="AE83" s="5"/>
      <c r="AF83" s="5"/>
      <c r="AG83" s="9">
        <f t="shared" si="27"/>
        <v>0</v>
      </c>
      <c r="AH83" s="385"/>
      <c r="AI83" s="9">
        <f t="shared" si="28"/>
        <v>0</v>
      </c>
      <c r="AJ83" s="10">
        <f>AE83+'2026.2'!AJ83</f>
        <v>0</v>
      </c>
      <c r="AK83" s="334">
        <f>AF83+'2026.2'!AK83</f>
        <v>0</v>
      </c>
      <c r="AL83" s="9">
        <f>AG83+'2026.2'!AL83</f>
        <v>0</v>
      </c>
      <c r="AM83" s="334">
        <f>AH83+'2026.2'!AM83</f>
        <v>0</v>
      </c>
      <c r="AN83" s="9">
        <f>AI83+'2026.2'!AN83</f>
        <v>0</v>
      </c>
      <c r="AO83" s="3"/>
      <c r="AP83" s="11"/>
      <c r="AQ83" s="11">
        <f>AO83+'2026.2'!AQ83</f>
        <v>1</v>
      </c>
      <c r="AR83" s="11">
        <f>AP83+'2026.2'!AR83</f>
        <v>0</v>
      </c>
      <c r="AS83" s="4"/>
      <c r="AT83" s="119"/>
      <c r="AU83" s="119"/>
      <c r="AV83" s="119"/>
      <c r="AW83" s="11">
        <f>AS83+'2026.2'!AW83</f>
        <v>0</v>
      </c>
      <c r="AX83" s="11">
        <f>AT83+'2026.2'!AX83</f>
        <v>0</v>
      </c>
      <c r="AY83" s="11">
        <f>AU83+'2026.2'!AY83</f>
        <v>0</v>
      </c>
      <c r="AZ83" s="11">
        <f>AV83+'2026.2'!AZ83</f>
        <v>0</v>
      </c>
    </row>
    <row r="84" spans="1:52" s="1" customFormat="1">
      <c r="A84" s="526"/>
      <c r="B84" s="528">
        <v>2</v>
      </c>
      <c r="C84" s="16" t="s">
        <v>131</v>
      </c>
      <c r="D84" s="18"/>
      <c r="E84" s="19"/>
      <c r="F84" s="252"/>
      <c r="G84" s="257"/>
      <c r="H84" s="245"/>
      <c r="I84" s="241"/>
      <c r="J84" s="241"/>
      <c r="K84" s="241"/>
      <c r="L84" s="241"/>
      <c r="M84" s="249"/>
      <c r="N84" s="203"/>
      <c r="O84" s="301"/>
      <c r="P84" s="203"/>
      <c r="Q84" s="301"/>
      <c r="R84" s="65"/>
      <c r="S84" s="66"/>
      <c r="T84" s="66"/>
      <c r="U84" s="66"/>
      <c r="V84" s="66"/>
      <c r="W84" s="66"/>
      <c r="X84" s="66"/>
      <c r="Y84" s="224"/>
      <c r="Z84" s="212"/>
      <c r="AA84" s="391"/>
      <c r="AB84" s="408"/>
      <c r="AC84" s="98">
        <f>AA84+'2026.2'!AC84</f>
        <v>0</v>
      </c>
      <c r="AD84" s="99">
        <f>AB84+'2026.2'!AD84</f>
        <v>0</v>
      </c>
      <c r="AE84" s="5"/>
      <c r="AF84" s="5"/>
      <c r="AG84" s="9">
        <f t="shared" si="27"/>
        <v>0</v>
      </c>
      <c r="AH84" s="385"/>
      <c r="AI84" s="9">
        <f t="shared" si="28"/>
        <v>0</v>
      </c>
      <c r="AJ84" s="10">
        <f>AE84+'2026.2'!AJ84</f>
        <v>1</v>
      </c>
      <c r="AK84" s="334">
        <f>AF84+'2026.2'!AK84</f>
        <v>1</v>
      </c>
      <c r="AL84" s="9">
        <f>AG84+'2026.2'!AL84</f>
        <v>200</v>
      </c>
      <c r="AM84" s="334">
        <f>AH84+'2026.2'!AM84</f>
        <v>46</v>
      </c>
      <c r="AN84" s="9">
        <f>AI84+'2026.2'!AN84</f>
        <v>18400</v>
      </c>
      <c r="AO84" s="3"/>
      <c r="AP84" s="11"/>
      <c r="AQ84" s="11">
        <f>AO84+'2026.2'!AQ84</f>
        <v>1</v>
      </c>
      <c r="AR84" s="11">
        <f>AP84+'2026.2'!AR84</f>
        <v>1</v>
      </c>
      <c r="AS84" s="4"/>
      <c r="AT84" s="11"/>
      <c r="AU84" s="11"/>
      <c r="AV84" s="11"/>
      <c r="AW84" s="11">
        <f>AS84+'2026.2'!AW84</f>
        <v>0</v>
      </c>
      <c r="AX84" s="11">
        <f>AT84+'2026.2'!AX84</f>
        <v>0</v>
      </c>
      <c r="AY84" s="11">
        <f>AU84+'2026.2'!AY84</f>
        <v>0</v>
      </c>
      <c r="AZ84" s="11">
        <f>AV84+'2026.2'!AZ84</f>
        <v>0</v>
      </c>
    </row>
    <row r="85" spans="1:52" s="1" customFormat="1">
      <c r="A85" s="526"/>
      <c r="B85" s="528"/>
      <c r="C85" s="16" t="s">
        <v>132</v>
      </c>
      <c r="D85" s="18"/>
      <c r="E85" s="19"/>
      <c r="F85" s="252"/>
      <c r="G85" s="257"/>
      <c r="H85" s="245"/>
      <c r="I85" s="241"/>
      <c r="J85" s="241"/>
      <c r="K85" s="241"/>
      <c r="L85" s="241"/>
      <c r="M85" s="249"/>
      <c r="N85" s="203"/>
      <c r="O85" s="301"/>
      <c r="P85" s="203"/>
      <c r="Q85" s="301"/>
      <c r="R85" s="65"/>
      <c r="S85" s="66"/>
      <c r="T85" s="66"/>
      <c r="U85" s="66"/>
      <c r="V85" s="66"/>
      <c r="W85" s="66"/>
      <c r="X85" s="66"/>
      <c r="Y85" s="224"/>
      <c r="Z85" s="212"/>
      <c r="AA85" s="391"/>
      <c r="AB85" s="408"/>
      <c r="AC85" s="98">
        <f>AA85+'2026.2'!AC85</f>
        <v>0</v>
      </c>
      <c r="AD85" s="99">
        <f>AB85+'2026.2'!AD85</f>
        <v>0</v>
      </c>
      <c r="AE85" s="5"/>
      <c r="AF85" s="5"/>
      <c r="AG85" s="9">
        <f t="shared" si="27"/>
        <v>0</v>
      </c>
      <c r="AH85" s="385"/>
      <c r="AI85" s="9">
        <f t="shared" si="28"/>
        <v>0</v>
      </c>
      <c r="AJ85" s="10">
        <f>AE85+'2026.2'!AJ85</f>
        <v>1</v>
      </c>
      <c r="AK85" s="334">
        <f>AF85+'2026.2'!AK85</f>
        <v>2</v>
      </c>
      <c r="AL85" s="9">
        <f>AG85+'2026.2'!AL85</f>
        <v>400</v>
      </c>
      <c r="AM85" s="334">
        <f>AH85+'2026.2'!AM85</f>
        <v>48</v>
      </c>
      <c r="AN85" s="9">
        <f>AI85+'2026.2'!AN85</f>
        <v>19200</v>
      </c>
      <c r="AO85" s="3"/>
      <c r="AP85" s="11"/>
      <c r="AQ85" s="11">
        <f>AO85+'2026.2'!AQ85</f>
        <v>1</v>
      </c>
      <c r="AR85" s="11">
        <f>AP85+'2026.2'!AR85</f>
        <v>0</v>
      </c>
      <c r="AS85" s="4"/>
      <c r="AT85" s="11"/>
      <c r="AU85" s="11"/>
      <c r="AV85" s="11"/>
      <c r="AW85" s="11">
        <f>AS85+'2026.2'!AW85</f>
        <v>0</v>
      </c>
      <c r="AX85" s="11">
        <f>AT85+'2026.2'!AX85</f>
        <v>0</v>
      </c>
      <c r="AY85" s="11">
        <f>AU85+'2026.2'!AY85</f>
        <v>0</v>
      </c>
      <c r="AZ85" s="11">
        <f>AV85+'2026.2'!AZ85</f>
        <v>0</v>
      </c>
    </row>
    <row r="86" spans="1:52" s="1" customFormat="1">
      <c r="A86" s="526"/>
      <c r="B86" s="528"/>
      <c r="C86" s="16" t="s">
        <v>133</v>
      </c>
      <c r="D86" s="18"/>
      <c r="E86" s="19"/>
      <c r="F86" s="252"/>
      <c r="G86" s="257"/>
      <c r="H86" s="245"/>
      <c r="I86" s="241"/>
      <c r="J86" s="241"/>
      <c r="K86" s="241"/>
      <c r="L86" s="241"/>
      <c r="M86" s="249"/>
      <c r="N86" s="203"/>
      <c r="O86" s="301"/>
      <c r="P86" s="203"/>
      <c r="Q86" s="301"/>
      <c r="R86" s="65"/>
      <c r="S86" s="66"/>
      <c r="T86" s="66"/>
      <c r="U86" s="66"/>
      <c r="V86" s="66"/>
      <c r="W86" s="66"/>
      <c r="X86" s="66"/>
      <c r="Y86" s="224"/>
      <c r="Z86" s="212"/>
      <c r="AA86" s="391"/>
      <c r="AB86" s="408"/>
      <c r="AC86" s="98">
        <f>AA86+'2026.2'!AC86</f>
        <v>0</v>
      </c>
      <c r="AD86" s="99">
        <f>AB86+'2026.2'!AD86</f>
        <v>0</v>
      </c>
      <c r="AE86" s="5"/>
      <c r="AF86" s="5"/>
      <c r="AG86" s="9">
        <f t="shared" si="27"/>
        <v>0</v>
      </c>
      <c r="AH86" s="385"/>
      <c r="AI86" s="9">
        <f t="shared" si="28"/>
        <v>0</v>
      </c>
      <c r="AJ86" s="10">
        <f>AE86+'2026.2'!AJ86</f>
        <v>1</v>
      </c>
      <c r="AK86" s="334">
        <f>AF86+'2026.2'!AK86</f>
        <v>3</v>
      </c>
      <c r="AL86" s="9">
        <f>AG86+'2026.2'!AL86</f>
        <v>600</v>
      </c>
      <c r="AM86" s="334">
        <f>AH86+'2026.2'!AM86</f>
        <v>85</v>
      </c>
      <c r="AN86" s="9">
        <f>AI86+'2026.2'!AN86</f>
        <v>34000</v>
      </c>
      <c r="AO86" s="3"/>
      <c r="AP86" s="11"/>
      <c r="AQ86" s="11">
        <f>AO86+'2026.2'!AQ86</f>
        <v>0</v>
      </c>
      <c r="AR86" s="11">
        <f>AP86+'2026.2'!AR86</f>
        <v>0</v>
      </c>
      <c r="AS86" s="4"/>
      <c r="AT86" s="11"/>
      <c r="AU86" s="11"/>
      <c r="AV86" s="11"/>
      <c r="AW86" s="11">
        <f>AS86+'2026.2'!AW86</f>
        <v>0</v>
      </c>
      <c r="AX86" s="11">
        <f>AT86+'2026.2'!AX86</f>
        <v>0</v>
      </c>
      <c r="AY86" s="11">
        <f>AU86+'2026.2'!AY86</f>
        <v>0</v>
      </c>
      <c r="AZ86" s="11">
        <f>AV86+'2026.2'!AZ86</f>
        <v>0</v>
      </c>
    </row>
    <row r="87" spans="1:52" s="1" customFormat="1">
      <c r="A87" s="526"/>
      <c r="B87" s="528"/>
      <c r="C87" s="16" t="s">
        <v>134</v>
      </c>
      <c r="D87" s="18"/>
      <c r="E87" s="19"/>
      <c r="F87" s="252"/>
      <c r="G87" s="257"/>
      <c r="H87" s="245"/>
      <c r="I87" s="241"/>
      <c r="J87" s="241"/>
      <c r="K87" s="241"/>
      <c r="L87" s="241"/>
      <c r="M87" s="249"/>
      <c r="N87" s="203"/>
      <c r="O87" s="301"/>
      <c r="P87" s="203"/>
      <c r="Q87" s="301"/>
      <c r="R87" s="65"/>
      <c r="S87" s="66"/>
      <c r="T87" s="66"/>
      <c r="U87" s="66"/>
      <c r="V87" s="66"/>
      <c r="W87" s="66"/>
      <c r="X87" s="66"/>
      <c r="Y87" s="224"/>
      <c r="Z87" s="212"/>
      <c r="AA87" s="391"/>
      <c r="AB87" s="408"/>
      <c r="AC87" s="98">
        <f>AA87+'2026.2'!AC87</f>
        <v>1472208</v>
      </c>
      <c r="AD87" s="99">
        <f>AB87+'2026.2'!AD87</f>
        <v>9900.0676249891712</v>
      </c>
      <c r="AE87" s="5"/>
      <c r="AF87" s="5"/>
      <c r="AG87" s="9">
        <f t="shared" si="27"/>
        <v>0</v>
      </c>
      <c r="AH87" s="385"/>
      <c r="AI87" s="9">
        <f t="shared" si="28"/>
        <v>0</v>
      </c>
      <c r="AJ87" s="10">
        <f>AE87+'2026.2'!AJ87</f>
        <v>0</v>
      </c>
      <c r="AK87" s="334">
        <f>AF87+'2026.2'!AK87</f>
        <v>0</v>
      </c>
      <c r="AL87" s="9">
        <f>AG87+'2026.2'!AL87</f>
        <v>0</v>
      </c>
      <c r="AM87" s="334">
        <f>AH87+'2026.2'!AM87</f>
        <v>0</v>
      </c>
      <c r="AN87" s="9">
        <f>AI87+'2026.2'!AN87</f>
        <v>0</v>
      </c>
      <c r="AO87" s="3"/>
      <c r="AP87" s="11"/>
      <c r="AQ87" s="11">
        <f>AO87+'2026.2'!AQ87</f>
        <v>6</v>
      </c>
      <c r="AR87" s="11">
        <f>AP87+'2026.2'!AR87</f>
        <v>0</v>
      </c>
      <c r="AS87" s="4"/>
      <c r="AT87" s="11"/>
      <c r="AU87" s="11"/>
      <c r="AV87" s="11"/>
      <c r="AW87" s="11">
        <f>AS87+'2026.2'!AW87</f>
        <v>0</v>
      </c>
      <c r="AX87" s="11">
        <f>AT87+'2026.2'!AX87</f>
        <v>0</v>
      </c>
      <c r="AY87" s="11">
        <f>AU87+'2026.2'!AY87</f>
        <v>0</v>
      </c>
      <c r="AZ87" s="11">
        <f>AV87+'2026.2'!AZ87</f>
        <v>0</v>
      </c>
    </row>
    <row r="88" spans="1:52" s="1" customFormat="1">
      <c r="A88" s="526"/>
      <c r="B88" s="528"/>
      <c r="C88" s="16" t="s">
        <v>135</v>
      </c>
      <c r="D88" s="18"/>
      <c r="E88" s="19"/>
      <c r="F88" s="252"/>
      <c r="G88" s="257"/>
      <c r="H88" s="245"/>
      <c r="I88" s="241"/>
      <c r="J88" s="241"/>
      <c r="K88" s="241"/>
      <c r="L88" s="241"/>
      <c r="M88" s="249"/>
      <c r="N88" s="203"/>
      <c r="O88" s="301"/>
      <c r="P88" s="203"/>
      <c r="Q88" s="301"/>
      <c r="R88" s="65"/>
      <c r="S88" s="66"/>
      <c r="T88" s="66"/>
      <c r="U88" s="66"/>
      <c r="V88" s="66"/>
      <c r="W88" s="66"/>
      <c r="X88" s="66"/>
      <c r="Y88" s="224"/>
      <c r="Z88" s="212"/>
      <c r="AA88" s="391"/>
      <c r="AB88" s="408"/>
      <c r="AC88" s="98">
        <f>AA88+'2026.2'!AC88</f>
        <v>0</v>
      </c>
      <c r="AD88" s="99">
        <f>AB88+'2026.2'!AD88</f>
        <v>0</v>
      </c>
      <c r="AE88" s="5"/>
      <c r="AF88" s="5"/>
      <c r="AG88" s="120">
        <f t="shared" ref="AG88" si="39">AF88*$AG$5</f>
        <v>0</v>
      </c>
      <c r="AH88" s="385"/>
      <c r="AI88" s="9">
        <f t="shared" ref="AI88" si="40">AH88*$AI$5</f>
        <v>0</v>
      </c>
      <c r="AJ88" s="10">
        <f>AE88+'2026.2'!AJ88</f>
        <v>1</v>
      </c>
      <c r="AK88" s="334">
        <f>AF88+'2026.2'!AK88</f>
        <v>0</v>
      </c>
      <c r="AL88" s="9">
        <f>AG88+'2026.2'!AL88</f>
        <v>0</v>
      </c>
      <c r="AM88" s="334">
        <f>AH88+'2026.2'!AM88</f>
        <v>12</v>
      </c>
      <c r="AN88" s="9">
        <f>AI88+'2026.2'!AN88</f>
        <v>4800</v>
      </c>
      <c r="AO88" s="3"/>
      <c r="AP88" s="11"/>
      <c r="AQ88" s="11">
        <f>AO88+'2026.2'!AQ88</f>
        <v>0</v>
      </c>
      <c r="AR88" s="11">
        <f>AP88+'2026.2'!AR88</f>
        <v>0</v>
      </c>
      <c r="AS88" s="4"/>
      <c r="AT88" s="11"/>
      <c r="AU88" s="11"/>
      <c r="AV88" s="11"/>
      <c r="AW88" s="11">
        <f>AS88+'2026.2'!AW88</f>
        <v>0</v>
      </c>
      <c r="AX88" s="11">
        <f>AT88+'2026.2'!AX88</f>
        <v>0</v>
      </c>
      <c r="AY88" s="11">
        <f>AU88+'2026.2'!AY88</f>
        <v>0</v>
      </c>
      <c r="AZ88" s="11">
        <f>AV88+'2026.2'!AZ88</f>
        <v>0</v>
      </c>
    </row>
    <row r="89" spans="1:52" s="1" customFormat="1">
      <c r="A89" s="527"/>
      <c r="B89" s="528"/>
      <c r="C89" s="16" t="s">
        <v>136</v>
      </c>
      <c r="D89" s="18"/>
      <c r="E89" s="19"/>
      <c r="F89" s="254"/>
      <c r="G89" s="261"/>
      <c r="H89" s="247"/>
      <c r="I89" s="243"/>
      <c r="J89" s="243"/>
      <c r="K89" s="243"/>
      <c r="L89" s="243"/>
      <c r="M89" s="251"/>
      <c r="N89" s="207"/>
      <c r="O89" s="303"/>
      <c r="P89" s="207"/>
      <c r="Q89" s="303"/>
      <c r="R89" s="70"/>
      <c r="S89" s="67"/>
      <c r="T89" s="67"/>
      <c r="U89" s="67"/>
      <c r="V89" s="67"/>
      <c r="W89" s="67"/>
      <c r="X89" s="71"/>
      <c r="Y89" s="226"/>
      <c r="Z89" s="216"/>
      <c r="AA89" s="391"/>
      <c r="AB89" s="408"/>
      <c r="AC89" s="98">
        <f>AA89+'2026.2'!AC89</f>
        <v>0</v>
      </c>
      <c r="AD89" s="99">
        <f>AB89+'2026.2'!AD89</f>
        <v>0</v>
      </c>
      <c r="AE89" s="5"/>
      <c r="AF89" s="5"/>
      <c r="AG89" s="120">
        <f t="shared" si="27"/>
        <v>0</v>
      </c>
      <c r="AH89" s="385"/>
      <c r="AI89" s="9">
        <f t="shared" si="28"/>
        <v>0</v>
      </c>
      <c r="AJ89" s="10">
        <f>AE89+'2026.2'!AJ89</f>
        <v>1</v>
      </c>
      <c r="AK89" s="334">
        <f>AF89+'2026.2'!AK89</f>
        <v>0</v>
      </c>
      <c r="AL89" s="9">
        <f>AG89+'2026.2'!AL89</f>
        <v>0</v>
      </c>
      <c r="AM89" s="334">
        <f>AH89+'2026.2'!AM89</f>
        <v>16</v>
      </c>
      <c r="AN89" s="9">
        <f>AI89+'2026.2'!AN89</f>
        <v>6400</v>
      </c>
      <c r="AO89" s="3"/>
      <c r="AP89" s="11"/>
      <c r="AQ89" s="11">
        <f>AO89+'2026.2'!AQ89</f>
        <v>1</v>
      </c>
      <c r="AR89" s="11">
        <f>AP89+'2026.2'!AR89</f>
        <v>0</v>
      </c>
      <c r="AS89" s="4"/>
      <c r="AT89" s="11"/>
      <c r="AU89" s="11"/>
      <c r="AV89" s="11"/>
      <c r="AW89" s="11">
        <f>AS89+'2026.2'!AW89</f>
        <v>2</v>
      </c>
      <c r="AX89" s="11">
        <f>AT89+'2026.2'!AX89</f>
        <v>95</v>
      </c>
      <c r="AY89" s="11">
        <f>AU89+'2026.2'!AY89</f>
        <v>130</v>
      </c>
      <c r="AZ89" s="11">
        <f>AV89+'2026.2'!AZ89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1">SUM(E81:E89)</f>
        <v>0</v>
      </c>
      <c r="F90" s="218">
        <f t="shared" si="41"/>
        <v>0</v>
      </c>
      <c r="G90" s="263">
        <f t="shared" ref="G90:Q90" si="42">SUM(G81:G89)</f>
        <v>0</v>
      </c>
      <c r="H90" s="268">
        <f t="shared" si="42"/>
        <v>0</v>
      </c>
      <c r="I90" s="280">
        <f t="shared" si="42"/>
        <v>0</v>
      </c>
      <c r="J90" s="280">
        <f t="shared" si="42"/>
        <v>0</v>
      </c>
      <c r="K90" s="280">
        <f t="shared" si="42"/>
        <v>0</v>
      </c>
      <c r="L90" s="280">
        <f t="shared" si="42"/>
        <v>0</v>
      </c>
      <c r="M90" s="274">
        <f t="shared" si="42"/>
        <v>0</v>
      </c>
      <c r="N90" s="209">
        <f t="shared" si="42"/>
        <v>0</v>
      </c>
      <c r="O90" s="306">
        <f t="shared" si="42"/>
        <v>0</v>
      </c>
      <c r="P90" s="205">
        <f t="shared" si="42"/>
        <v>0</v>
      </c>
      <c r="Q90" s="300">
        <f t="shared" si="42"/>
        <v>0</v>
      </c>
      <c r="R90" s="129">
        <f t="shared" si="41"/>
        <v>0</v>
      </c>
      <c r="S90" s="125">
        <f t="shared" si="41"/>
        <v>0</v>
      </c>
      <c r="T90" s="125">
        <f t="shared" si="41"/>
        <v>0</v>
      </c>
      <c r="U90" s="125">
        <f t="shared" si="41"/>
        <v>0</v>
      </c>
      <c r="V90" s="125">
        <f t="shared" si="41"/>
        <v>0</v>
      </c>
      <c r="W90" s="125">
        <f t="shared" si="41"/>
        <v>0</v>
      </c>
      <c r="X90" s="125">
        <f t="shared" si="41"/>
        <v>0</v>
      </c>
      <c r="Y90" s="228">
        <f t="shared" ref="Y90" si="43">SUM(Y81:Y89)</f>
        <v>0</v>
      </c>
      <c r="Z90" s="218">
        <f t="shared" ref="Z90" si="44">SUM(Z81:Z89)</f>
        <v>0</v>
      </c>
      <c r="AA90" s="401">
        <f>SUM(AA81:AA89)</f>
        <v>0</v>
      </c>
      <c r="AB90" s="402">
        <f t="shared" ref="AB90:AD90" si="45">SUM(AB81:AB89)</f>
        <v>0</v>
      </c>
      <c r="AC90" s="130">
        <f>SUM(AC81:AC89)</f>
        <v>1472208</v>
      </c>
      <c r="AD90" s="131">
        <f t="shared" si="45"/>
        <v>9900.0676249891712</v>
      </c>
      <c r="AE90" s="135">
        <f t="shared" ref="AE90:AH90" si="46">SUM(AE81:AE89)</f>
        <v>0</v>
      </c>
      <c r="AF90" s="136">
        <f t="shared" si="46"/>
        <v>0</v>
      </c>
      <c r="AG90" s="137">
        <f t="shared" si="27"/>
        <v>0</v>
      </c>
      <c r="AH90" s="136">
        <f t="shared" si="46"/>
        <v>0</v>
      </c>
      <c r="AI90" s="109">
        <f t="shared" si="28"/>
        <v>0</v>
      </c>
      <c r="AJ90" s="110">
        <f>SUM(AJ81:AJ89)</f>
        <v>7</v>
      </c>
      <c r="AK90" s="335">
        <f>SUM(AK81:AK89)</f>
        <v>6</v>
      </c>
      <c r="AL90" s="109">
        <f>SUM(AL81:AL89)</f>
        <v>1200</v>
      </c>
      <c r="AM90" s="335">
        <f>SUM(AM81:AM89)</f>
        <v>276</v>
      </c>
      <c r="AN90" s="109">
        <f>SUM(AN81:AN89)</f>
        <v>110400</v>
      </c>
      <c r="AO90" s="125">
        <f t="shared" ref="AO90:AR90" si="47">SUM(AO81:AO89)</f>
        <v>0</v>
      </c>
      <c r="AP90" s="125">
        <f t="shared" si="47"/>
        <v>0</v>
      </c>
      <c r="AQ90" s="125">
        <f t="shared" si="47"/>
        <v>98</v>
      </c>
      <c r="AR90" s="125">
        <f t="shared" si="47"/>
        <v>1</v>
      </c>
      <c r="AS90" s="125">
        <f t="shared" ref="AS90:AV90" si="48">SUM(AS81:AS89)</f>
        <v>0</v>
      </c>
      <c r="AT90" s="125">
        <f t="shared" si="48"/>
        <v>0</v>
      </c>
      <c r="AU90" s="125">
        <f t="shared" si="48"/>
        <v>0</v>
      </c>
      <c r="AV90" s="125">
        <f t="shared" si="48"/>
        <v>0</v>
      </c>
      <c r="AW90" s="112">
        <f>SUM(AW81:AW89)</f>
        <v>4</v>
      </c>
      <c r="AX90" s="112">
        <f t="shared" ref="AX90:AZ90" si="49">SUM(AX81:AX89)</f>
        <v>230</v>
      </c>
      <c r="AY90" s="112">
        <f t="shared" si="49"/>
        <v>233</v>
      </c>
      <c r="AZ90" s="112">
        <f t="shared" si="49"/>
        <v>31</v>
      </c>
    </row>
    <row r="91" spans="1:52" s="1" customFormat="1" ht="20.85" customHeight="1">
      <c r="A91" s="529" t="s">
        <v>137</v>
      </c>
      <c r="B91" s="530"/>
      <c r="C91" s="531"/>
      <c r="D91" s="182">
        <f t="shared" ref="D91:Z91" si="50">SUM(D90,D80,D71,D62,D44,D35,D21)</f>
        <v>0</v>
      </c>
      <c r="E91" s="183">
        <f t="shared" si="50"/>
        <v>0</v>
      </c>
      <c r="F91" s="219">
        <f t="shared" si="50"/>
        <v>0</v>
      </c>
      <c r="G91" s="351">
        <f t="shared" si="50"/>
        <v>0</v>
      </c>
      <c r="H91" s="292">
        <f t="shared" si="50"/>
        <v>0</v>
      </c>
      <c r="I91" s="286">
        <f t="shared" si="50"/>
        <v>0</v>
      </c>
      <c r="J91" s="286">
        <f t="shared" si="50"/>
        <v>0</v>
      </c>
      <c r="K91" s="286">
        <f t="shared" si="50"/>
        <v>0</v>
      </c>
      <c r="L91" s="286">
        <f t="shared" si="50"/>
        <v>0</v>
      </c>
      <c r="M91" s="289">
        <f t="shared" si="50"/>
        <v>0</v>
      </c>
      <c r="N91" s="295">
        <f t="shared" si="50"/>
        <v>0</v>
      </c>
      <c r="O91" s="307">
        <f t="shared" si="50"/>
        <v>0</v>
      </c>
      <c r="P91" s="294">
        <f t="shared" si="50"/>
        <v>0</v>
      </c>
      <c r="Q91" s="304">
        <f t="shared" si="50"/>
        <v>0</v>
      </c>
      <c r="R91" s="184">
        <f t="shared" si="50"/>
        <v>0</v>
      </c>
      <c r="S91" s="185">
        <f t="shared" si="50"/>
        <v>0</v>
      </c>
      <c r="T91" s="185">
        <f t="shared" si="50"/>
        <v>0</v>
      </c>
      <c r="U91" s="185">
        <f t="shared" si="50"/>
        <v>0</v>
      </c>
      <c r="V91" s="185">
        <f t="shared" si="50"/>
        <v>0</v>
      </c>
      <c r="W91" s="185">
        <f t="shared" si="50"/>
        <v>0</v>
      </c>
      <c r="X91" s="185">
        <f t="shared" si="50"/>
        <v>0</v>
      </c>
      <c r="Y91" s="229">
        <f t="shared" si="50"/>
        <v>0</v>
      </c>
      <c r="Z91" s="219">
        <f t="shared" si="50"/>
        <v>0</v>
      </c>
      <c r="AA91" s="403">
        <f t="shared" ref="AA91:AF91" si="51">AA21+AA35+AA44+AA62+AA71+AA80+AA90</f>
        <v>0</v>
      </c>
      <c r="AB91" s="404">
        <f t="shared" si="51"/>
        <v>0</v>
      </c>
      <c r="AC91" s="186">
        <f t="shared" si="51"/>
        <v>24784929</v>
      </c>
      <c r="AD91" s="187">
        <f t="shared" si="51"/>
        <v>167921.40697545922</v>
      </c>
      <c r="AE91" s="188">
        <f t="shared" si="51"/>
        <v>0</v>
      </c>
      <c r="AF91" s="189">
        <f t="shared" si="51"/>
        <v>0</v>
      </c>
      <c r="AG91" s="190">
        <f t="shared" si="27"/>
        <v>0</v>
      </c>
      <c r="AH91" s="189">
        <f>AH21+AH35+AH44+AH62+AH71+AH80+AH90</f>
        <v>0</v>
      </c>
      <c r="AI91" s="190">
        <f t="shared" si="28"/>
        <v>0</v>
      </c>
      <c r="AJ91" s="191">
        <f>AE91+'2026.2'!AJ91</f>
        <v>118</v>
      </c>
      <c r="AK91" s="336">
        <f>AF91+'2026.2'!AK91</f>
        <v>191</v>
      </c>
      <c r="AL91" s="190">
        <f>AG91+'2026.2'!AL91</f>
        <v>38200</v>
      </c>
      <c r="AM91" s="336">
        <f>AH91+'2026.2'!AM91</f>
        <v>4812</v>
      </c>
      <c r="AN91" s="190">
        <f>AI91+'2026.2'!AN91</f>
        <v>1924800</v>
      </c>
      <c r="AO91" s="188">
        <f>AO21+AO35+AO44+AO62+AO71+AO80+AO90</f>
        <v>0</v>
      </c>
      <c r="AP91" s="188">
        <f>AP21+AP35+AP44+AP62+AP71+AP80+AP90</f>
        <v>0</v>
      </c>
      <c r="AQ91" s="192">
        <f>AO91+'2026.2'!AQ91</f>
        <v>174</v>
      </c>
      <c r="AR91" s="192">
        <f>AP91+'2026.2'!AR91</f>
        <v>2</v>
      </c>
      <c r="AS91" s="188">
        <f>AS21+AS35+AS44+AS62+AS71+AS80+AS90</f>
        <v>0</v>
      </c>
      <c r="AT91" s="188">
        <f>AT21+AT35+AT44+AT62+AT71+AT80+AT90</f>
        <v>0</v>
      </c>
      <c r="AU91" s="188">
        <f>AU21+AU35+AU44+AU62+AU71+AU80+AU90</f>
        <v>0</v>
      </c>
      <c r="AV91" s="188">
        <f>AV21+AV35+AV44+AV62+AV71+AV80+AV90</f>
        <v>0</v>
      </c>
      <c r="AW91" s="192">
        <f>AS91+'2026.2'!AW91</f>
        <v>42</v>
      </c>
      <c r="AX91" s="192">
        <f>AT91+'2026.2'!AX91</f>
        <v>5645</v>
      </c>
      <c r="AY91" s="192">
        <f>AU91+'2026.2'!AY91</f>
        <v>6256</v>
      </c>
      <c r="AZ91" s="192">
        <f>AV91+'2026.2'!AZ91</f>
        <v>279</v>
      </c>
    </row>
    <row r="93" spans="1:52">
      <c r="AG93" s="341" t="s">
        <v>138</v>
      </c>
      <c r="AH93" s="342"/>
      <c r="AI93" s="344">
        <f>AF91+AH91</f>
        <v>0</v>
      </c>
      <c r="AJ93" s="1"/>
      <c r="AL93" s="1"/>
      <c r="AM93" s="346" t="s">
        <v>147</v>
      </c>
      <c r="AN93" s="344">
        <f>AK91+AM91</f>
        <v>5003</v>
      </c>
    </row>
    <row r="94" spans="1:52">
      <c r="AG94" s="341" t="s">
        <v>139</v>
      </c>
      <c r="AH94" s="342"/>
      <c r="AI94" s="344">
        <f>AG91+AI91</f>
        <v>0</v>
      </c>
      <c r="AJ94" s="1"/>
      <c r="AL94" s="1"/>
      <c r="AM94" s="346" t="s">
        <v>148</v>
      </c>
      <c r="AN94" s="344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36:A43"/>
    <mergeCell ref="B45:B52"/>
    <mergeCell ref="B36:B43"/>
    <mergeCell ref="A45:A61"/>
    <mergeCell ref="B53:B61"/>
    <mergeCell ref="A6:A20"/>
    <mergeCell ref="B6:B11"/>
    <mergeCell ref="B12:B16"/>
    <mergeCell ref="B17:B20"/>
    <mergeCell ref="A22:A34"/>
    <mergeCell ref="B22:B28"/>
    <mergeCell ref="B29:B34"/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13</vt:i4>
      </vt:variant>
    </vt:vector>
  </HeadingPairs>
  <TitlesOfParts>
    <vt:vector size="25" baseType="lpstr">
      <vt:lpstr>2025.7</vt:lpstr>
      <vt:lpstr>2025.8</vt:lpstr>
      <vt:lpstr>2025.9</vt:lpstr>
      <vt:lpstr>2025.10</vt:lpstr>
      <vt:lpstr>2025.11</vt:lpstr>
      <vt:lpstr>2025.12</vt:lpstr>
      <vt:lpstr>2026.1</vt:lpstr>
      <vt:lpstr>2026.2</vt:lpstr>
      <vt:lpstr>2026.3</vt:lpstr>
      <vt:lpstr>2026.4</vt:lpstr>
      <vt:lpstr>2026.5</vt:lpstr>
      <vt:lpstr>2026.6</vt:lpstr>
      <vt:lpstr>'2026.2'!Print_Area</vt:lpstr>
      <vt:lpstr>'2025.10'!Print_Titles</vt:lpstr>
      <vt:lpstr>'2025.11'!Print_Titles</vt:lpstr>
      <vt:lpstr>'2025.12'!Print_Titles</vt:lpstr>
      <vt:lpstr>'2025.7'!Print_Titles</vt:lpstr>
      <vt:lpstr>'2025.8'!Print_Titles</vt:lpstr>
      <vt:lpstr>'2025.9'!Print_Titles</vt:lpstr>
      <vt:lpstr>'2026.1'!Print_Titles</vt:lpstr>
      <vt:lpstr>'2026.2'!Print_Titles</vt:lpstr>
      <vt:lpstr>'2026.3'!Print_Titles</vt:lpstr>
      <vt:lpstr>'2026.4'!Print_Titles</vt:lpstr>
      <vt:lpstr>'2026.5'!Print_Titles</vt:lpstr>
      <vt:lpstr>'2026.6'!Print_Titles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ライオンズクラブ国際協会　02</cp:lastModifiedBy>
  <cp:revision/>
  <cp:lastPrinted>2025-11-04T06:31:30Z</cp:lastPrinted>
  <dcterms:created xsi:type="dcterms:W3CDTF">2022-08-04T23:55:32Z</dcterms:created>
  <dcterms:modified xsi:type="dcterms:W3CDTF">2025-11-05T02:39:50Z</dcterms:modified>
  <cp:category/>
  <cp:contentStatus/>
</cp:coreProperties>
</file>