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2135" documentId="8_{65E302E3-6FC7-4010-A7DB-0726891FA3E7}" xr6:coauthVersionLast="47" xr6:coauthVersionMax="47" xr10:uidLastSave="{BFE234C1-3404-40C4-9C21-F1F57CCFB320}"/>
  <bookViews>
    <workbookView xWindow="-98" yWindow="-98" windowWidth="38596" windowHeight="15675" activeTab="4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0" i="8" l="1"/>
  <c r="Y20" i="8"/>
  <c r="AN57" i="16"/>
  <c r="AO57" i="16"/>
  <c r="AP57" i="16"/>
  <c r="AQ57" i="16"/>
  <c r="AN58" i="16"/>
  <c r="AO58" i="16"/>
  <c r="AP58" i="16"/>
  <c r="AQ58" i="16"/>
  <c r="AN59" i="16"/>
  <c r="AO59" i="16"/>
  <c r="AP59" i="16"/>
  <c r="AQ59" i="16"/>
  <c r="AN57" i="15"/>
  <c r="AO57" i="15"/>
  <c r="AP57" i="15"/>
  <c r="AQ57" i="15"/>
  <c r="AN58" i="15"/>
  <c r="AO58" i="15"/>
  <c r="AP58" i="15"/>
  <c r="AQ58" i="15"/>
  <c r="AN59" i="15"/>
  <c r="AO59" i="15"/>
  <c r="AP59" i="15"/>
  <c r="AQ59" i="15"/>
  <c r="AN57" i="14"/>
  <c r="AO57" i="14"/>
  <c r="AP57" i="14"/>
  <c r="AQ57" i="14"/>
  <c r="AN58" i="14"/>
  <c r="AO58" i="14"/>
  <c r="AP58" i="14"/>
  <c r="AQ58" i="14"/>
  <c r="AN59" i="14"/>
  <c r="AO59" i="14"/>
  <c r="AP59" i="14"/>
  <c r="AQ59" i="14"/>
  <c r="AN56" i="11"/>
  <c r="AO56" i="11"/>
  <c r="AP56" i="11"/>
  <c r="AQ56" i="11"/>
  <c r="AN57" i="11"/>
  <c r="AO57" i="11"/>
  <c r="AP57" i="11"/>
  <c r="AQ57" i="11"/>
  <c r="AN58" i="11"/>
  <c r="AN58" i="13" s="1"/>
  <c r="AO58" i="11"/>
  <c r="AO58" i="13" s="1"/>
  <c r="AP58" i="11"/>
  <c r="AP58" i="13" s="1"/>
  <c r="AQ58" i="11"/>
  <c r="AN59" i="11"/>
  <c r="AO59" i="11"/>
  <c r="AP59" i="11"/>
  <c r="AQ59" i="11"/>
  <c r="AQ59" i="13" s="1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8" i="13"/>
  <c r="AN59" i="13"/>
  <c r="AO59" i="13"/>
  <c r="AP59" i="13"/>
  <c r="AN57" i="10"/>
  <c r="AO57" i="10"/>
  <c r="AP57" i="10"/>
  <c r="AQ57" i="10"/>
  <c r="AN58" i="10"/>
  <c r="AO58" i="10"/>
  <c r="AP58" i="10"/>
  <c r="AQ58" i="10"/>
  <c r="AN59" i="10"/>
  <c r="AO59" i="10"/>
  <c r="AP59" i="10"/>
  <c r="AQ59" i="10"/>
  <c r="AI59" i="10"/>
  <c r="AI59" i="11" s="1"/>
  <c r="AI59" i="13" s="1"/>
  <c r="AI59" i="14" s="1"/>
  <c r="AI59" i="15" s="1"/>
  <c r="AI59" i="16" s="1"/>
  <c r="AN57" i="9"/>
  <c r="AO57" i="9"/>
  <c r="AP57" i="9"/>
  <c r="AQ57" i="9"/>
  <c r="AN58" i="9"/>
  <c r="AO58" i="9"/>
  <c r="AP58" i="9"/>
  <c r="AQ58" i="9"/>
  <c r="AN59" i="9"/>
  <c r="AO59" i="9"/>
  <c r="AP59" i="9"/>
  <c r="AQ59" i="9"/>
  <c r="AH59" i="9"/>
  <c r="AH59" i="10" s="1"/>
  <c r="AH59" i="11" s="1"/>
  <c r="AH59" i="13" s="1"/>
  <c r="AH59" i="14" s="1"/>
  <c r="AH59" i="15" s="1"/>
  <c r="AH59" i="16" s="1"/>
  <c r="AI59" i="9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AE58" i="11" s="1"/>
  <c r="AE58" i="13" s="1"/>
  <c r="AE58" i="14" s="1"/>
  <c r="AE58" i="15" s="1"/>
  <c r="AE58" i="16" s="1"/>
  <c r="X58" i="8"/>
  <c r="AC58" i="8" s="1"/>
  <c r="AC58" i="9" s="1"/>
  <c r="AC58" i="10" s="1"/>
  <c r="AC58" i="11" s="1"/>
  <c r="AC58" i="13" s="1"/>
  <c r="AC58" i="14" s="1"/>
  <c r="AC58" i="15" s="1"/>
  <c r="AC58" i="16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X80" i="9" s="1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O56" i="13" s="1"/>
  <c r="AO56" i="14" s="1"/>
  <c r="AO56" i="15" s="1"/>
  <c r="AO56" i="16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N56" i="13" s="1"/>
  <c r="AN56" i="14" s="1"/>
  <c r="AN56" i="15" s="1"/>
  <c r="AN56" i="16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P56" i="13" s="1"/>
  <c r="AP56" i="14" s="1"/>
  <c r="AP56" i="15" s="1"/>
  <c r="AP56" i="16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56" i="13" s="1"/>
  <c r="AQ56" i="14" s="1"/>
  <c r="AQ56" i="15" s="1"/>
  <c r="AQ56" i="16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O84" i="9" l="1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P57" i="13"/>
  <c r="AN57" i="13"/>
  <c r="AQ57" i="13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</calcChain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<sst xmlns="http://schemas.openxmlformats.org/spreadsheetml/2006/main" count="1830" uniqueCount="146">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</sst>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5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31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3984375" style="26" customWidth="1"/>
    <col min="6" max="17" width="9.1328125" style="26" customWidth="1"/>
    <col min="18" max="18" width="11" style="29" bestFit="1" customWidth="1"/>
    <col min="19" max="19" width="13" style="30" customWidth="1"/>
    <col min="20" max="20" width="4.86328125" style="29" bestFit="1" customWidth="1"/>
    <col min="21" max="24" width="9.59765625" style="29" customWidth="1"/>
    <col min="25" max="25" width="4.730468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65625" style="29" customWidth="1"/>
    <col min="40" max="40" width="0" style="29" hidden="1" customWidth="1"/>
    <col min="41" max="16384" width="9" style="29"/>
  </cols>
  <sheetData>
    <row r="1" spans="1:40">
      <c r="A1" s="352">
        <v>45474</v>
      </c>
      <c r="B1" s="352"/>
    </row>
    <row r="2" spans="1:40" ht="14.85" customHeight="1">
      <c r="A2" s="325" t="s">
        <v>95</v>
      </c>
      <c r="B2" s="325" t="s">
        <v>94</v>
      </c>
      <c r="C2" s="327" t="s">
        <v>93</v>
      </c>
      <c r="D2" s="349" t="s">
        <v>130</v>
      </c>
      <c r="E2" s="350"/>
      <c r="F2" s="350"/>
      <c r="G2" s="350"/>
      <c r="H2" s="351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329" t="s">
        <v>133</v>
      </c>
      <c r="S2" s="330"/>
      <c r="T2" s="331" t="s">
        <v>92</v>
      </c>
      <c r="U2" s="332"/>
      <c r="V2" s="332"/>
      <c r="W2" s="332"/>
      <c r="X2" s="332"/>
      <c r="Y2" s="333" t="s">
        <v>91</v>
      </c>
      <c r="Z2" s="334"/>
      <c r="AA2" s="334"/>
      <c r="AB2" s="334"/>
      <c r="AC2" s="334"/>
      <c r="AD2" s="335" t="s">
        <v>134</v>
      </c>
      <c r="AE2" s="336"/>
      <c r="AF2" s="322" t="s">
        <v>135</v>
      </c>
      <c r="AG2" s="323"/>
      <c r="AH2" s="323"/>
      <c r="AI2" s="324"/>
      <c r="AJ2" s="353" t="s">
        <v>102</v>
      </c>
      <c r="AK2" s="353"/>
      <c r="AL2" s="353"/>
      <c r="AM2" s="353"/>
      <c r="AN2" s="339" t="s">
        <v>90</v>
      </c>
    </row>
    <row r="3" spans="1:40" ht="15" customHeight="1">
      <c r="A3" s="326"/>
      <c r="B3" s="326"/>
      <c r="C3" s="328"/>
      <c r="D3" s="364" t="s">
        <v>132</v>
      </c>
      <c r="E3" s="365"/>
      <c r="F3" s="337" t="s">
        <v>137</v>
      </c>
      <c r="G3" s="347" t="s">
        <v>139</v>
      </c>
      <c r="H3" s="348"/>
      <c r="I3" s="290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358">
        <v>2023.7</v>
      </c>
      <c r="S3" s="359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54" t="s">
        <v>84</v>
      </c>
      <c r="AE3" s="356" t="s">
        <v>83</v>
      </c>
      <c r="AF3" s="341" t="s">
        <v>84</v>
      </c>
      <c r="AG3" s="342"/>
      <c r="AH3" s="341" t="s">
        <v>83</v>
      </c>
      <c r="AI3" s="342"/>
      <c r="AJ3" s="343" t="s">
        <v>82</v>
      </c>
      <c r="AK3" s="38" t="s">
        <v>96</v>
      </c>
      <c r="AL3" s="343" t="s">
        <v>81</v>
      </c>
      <c r="AM3" s="345" t="s">
        <v>80</v>
      </c>
      <c r="AN3" s="340"/>
    </row>
    <row r="4" spans="1:40" ht="14.85" customHeight="1">
      <c r="A4" s="326"/>
      <c r="B4" s="326"/>
      <c r="C4" s="328"/>
      <c r="D4" s="39" t="s">
        <v>140</v>
      </c>
      <c r="E4" s="40" t="s">
        <v>141</v>
      </c>
      <c r="F4" s="338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55"/>
      <c r="AE4" s="357"/>
      <c r="AF4" s="34" t="s">
        <v>79</v>
      </c>
      <c r="AG4" s="49" t="s">
        <v>78</v>
      </c>
      <c r="AH4" s="34" t="s">
        <v>79</v>
      </c>
      <c r="AI4" s="49" t="s">
        <v>78</v>
      </c>
      <c r="AJ4" s="344"/>
      <c r="AK4" s="50" t="s">
        <v>97</v>
      </c>
      <c r="AL4" s="344"/>
      <c r="AM4" s="346"/>
      <c r="AN4" s="340"/>
    </row>
    <row r="5" spans="1:40" ht="14.85" customHeight="1">
      <c r="A5" s="315">
        <v>1</v>
      </c>
      <c r="B5" s="31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16"/>
      <c r="B6" s="31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16"/>
      <c r="B7" s="31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16"/>
      <c r="B8" s="316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16"/>
      <c r="B9" s="31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16"/>
      <c r="B10" s="317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16"/>
      <c r="B11" s="318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16"/>
      <c r="B12" s="31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16"/>
      <c r="B13" s="31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16"/>
      <c r="B14" s="318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16"/>
      <c r="B15" s="318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16"/>
      <c r="B16" s="318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16"/>
      <c r="B17" s="31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16"/>
      <c r="B18" s="318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17"/>
      <c r="B19" s="31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15">
        <v>2</v>
      </c>
      <c r="B21" s="31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16"/>
      <c r="B22" s="316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16"/>
      <c r="B23" s="31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16"/>
      <c r="B24" s="31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16"/>
      <c r="B25" s="316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16"/>
      <c r="B26" s="316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16"/>
      <c r="B27" s="31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16"/>
      <c r="B28" s="31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16"/>
      <c r="B29" s="318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16"/>
      <c r="B30" s="31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16"/>
      <c r="B31" s="318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16"/>
      <c r="B32" s="318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17"/>
      <c r="B33" s="318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15">
        <v>3</v>
      </c>
      <c r="B35" s="315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16"/>
      <c r="B36" s="31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16"/>
      <c r="B37" s="31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16"/>
      <c r="B38" s="31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16"/>
      <c r="B39" s="31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16"/>
      <c r="B40" s="31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16"/>
      <c r="B41" s="316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17"/>
      <c r="B42" s="317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15">
        <v>4</v>
      </c>
      <c r="B44" s="315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16"/>
      <c r="B45" s="31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16"/>
      <c r="B46" s="31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16"/>
      <c r="B47" s="316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16"/>
      <c r="B48" s="31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16"/>
      <c r="B49" s="316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16"/>
      <c r="B50" s="31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16"/>
      <c r="B51" s="317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16"/>
      <c r="B52" s="318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16"/>
      <c r="B53" s="31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16"/>
      <c r="B54" s="31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16"/>
      <c r="B55" s="318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16"/>
      <c r="B56" s="318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16"/>
      <c r="B57" s="31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16"/>
      <c r="B58" s="31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17"/>
      <c r="B59" s="318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15">
        <v>5</v>
      </c>
      <c r="B61" s="315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16"/>
      <c r="B62" s="316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16"/>
      <c r="B63" s="316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16"/>
      <c r="B64" s="317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16"/>
      <c r="B65" s="318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16"/>
      <c r="B66" s="318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16"/>
      <c r="B67" s="31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16"/>
      <c r="B68" s="318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17"/>
      <c r="B69" s="318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15">
        <v>6</v>
      </c>
      <c r="B71" s="315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16"/>
      <c r="B72" s="316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16"/>
      <c r="B73" s="316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16"/>
      <c r="B74" s="31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16"/>
      <c r="B75" s="318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16"/>
      <c r="B76" s="318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16"/>
      <c r="B77" s="318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16"/>
      <c r="B78" s="31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17"/>
      <c r="B79" s="318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15">
        <v>7</v>
      </c>
      <c r="B81" s="315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16"/>
      <c r="B82" s="31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16"/>
      <c r="B83" s="31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16"/>
      <c r="B84" s="318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16"/>
      <c r="B85" s="31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16"/>
      <c r="B86" s="31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16"/>
      <c r="B87" s="318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16"/>
      <c r="B88" s="318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17"/>
      <c r="B89" s="31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19" t="s">
        <v>0</v>
      </c>
      <c r="B91" s="320"/>
      <c r="C91" s="321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  <mergeCell ref="AN2:AN4"/>
    <mergeCell ref="AF3:AG3"/>
    <mergeCell ref="AH3:AI3"/>
    <mergeCell ref="AJ3:AJ4"/>
    <mergeCell ref="AL3:AL4"/>
    <mergeCell ref="AM3:AM4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35:A42"/>
    <mergeCell ref="A44:A59"/>
    <mergeCell ref="B44:B51"/>
    <mergeCell ref="B52:B59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3984375" style="26" customWidth="1"/>
    <col min="6" max="17" width="9.13281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45505</v>
      </c>
      <c r="B1" s="352"/>
    </row>
    <row r="2" spans="1:43" ht="14.85" customHeight="1">
      <c r="A2" s="325" t="s">
        <v>95</v>
      </c>
      <c r="B2" s="325" t="s">
        <v>94</v>
      </c>
      <c r="C2" s="327" t="s">
        <v>93</v>
      </c>
      <c r="D2" s="364" t="s">
        <v>119</v>
      </c>
      <c r="E2" s="378"/>
      <c r="F2" s="378"/>
      <c r="G2" s="378"/>
      <c r="H2" s="365"/>
      <c r="I2" s="362" t="s">
        <v>118</v>
      </c>
      <c r="J2" s="363"/>
      <c r="K2" s="363"/>
      <c r="L2" s="363"/>
      <c r="M2" s="363"/>
      <c r="N2" s="363"/>
      <c r="O2" s="363"/>
      <c r="P2" s="363"/>
      <c r="Q2" s="363"/>
      <c r="R2" s="329" t="s">
        <v>133</v>
      </c>
      <c r="S2" s="330"/>
      <c r="T2" s="381" t="s">
        <v>133</v>
      </c>
      <c r="U2" s="382"/>
      <c r="V2" s="331" t="s">
        <v>92</v>
      </c>
      <c r="W2" s="332"/>
      <c r="X2" s="332"/>
      <c r="Y2" s="332"/>
      <c r="Z2" s="332"/>
      <c r="AA2" s="376" t="s">
        <v>91</v>
      </c>
      <c r="AB2" s="377"/>
      <c r="AC2" s="377"/>
      <c r="AD2" s="377"/>
      <c r="AE2" s="377"/>
      <c r="AF2" s="335" t="s">
        <v>134</v>
      </c>
      <c r="AG2" s="336"/>
      <c r="AH2" s="372" t="s">
        <v>135</v>
      </c>
      <c r="AI2" s="373"/>
      <c r="AJ2" s="353" t="s">
        <v>102</v>
      </c>
      <c r="AK2" s="353"/>
      <c r="AL2" s="353"/>
      <c r="AM2" s="353"/>
      <c r="AN2" s="366" t="s">
        <v>103</v>
      </c>
      <c r="AO2" s="366"/>
      <c r="AP2" s="366"/>
      <c r="AQ2" s="366"/>
    </row>
    <row r="3" spans="1:43" ht="14.25" customHeight="1">
      <c r="A3" s="326"/>
      <c r="B3" s="326"/>
      <c r="C3" s="328"/>
      <c r="D3" s="379" t="s">
        <v>132</v>
      </c>
      <c r="E3" s="380"/>
      <c r="F3" s="337" t="s">
        <v>137</v>
      </c>
      <c r="G3" s="347" t="s">
        <v>139</v>
      </c>
      <c r="H3" s="348"/>
      <c r="I3" s="290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371" t="s">
        <v>132</v>
      </c>
      <c r="S3" s="359"/>
      <c r="T3" s="383" t="s">
        <v>131</v>
      </c>
      <c r="U3" s="38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54" t="s">
        <v>84</v>
      </c>
      <c r="AG3" s="356" t="s">
        <v>83</v>
      </c>
      <c r="AH3" s="374" t="s">
        <v>84</v>
      </c>
      <c r="AI3" s="374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67" t="s">
        <v>82</v>
      </c>
      <c r="AO3" s="173" t="s">
        <v>96</v>
      </c>
      <c r="AP3" s="367" t="s">
        <v>81</v>
      </c>
      <c r="AQ3" s="369" t="s">
        <v>80</v>
      </c>
    </row>
    <row r="4" spans="1:43" ht="14.85" customHeight="1">
      <c r="A4" s="326"/>
      <c r="B4" s="326"/>
      <c r="C4" s="328"/>
      <c r="D4" s="39" t="s">
        <v>140</v>
      </c>
      <c r="E4" s="40" t="s">
        <v>141</v>
      </c>
      <c r="F4" s="338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55"/>
      <c r="AG4" s="357"/>
      <c r="AH4" s="375"/>
      <c r="AI4" s="375"/>
      <c r="AJ4" s="344"/>
      <c r="AK4" s="50" t="s">
        <v>97</v>
      </c>
      <c r="AL4" s="344"/>
      <c r="AM4" s="346"/>
      <c r="AN4" s="368"/>
      <c r="AO4" s="178" t="s">
        <v>97</v>
      </c>
      <c r="AP4" s="368"/>
      <c r="AQ4" s="370"/>
    </row>
    <row r="5" spans="1:43" ht="14.85" customHeight="1">
      <c r="A5" s="315">
        <v>1</v>
      </c>
      <c r="B5" s="31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16"/>
      <c r="B6" s="31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16"/>
      <c r="B7" s="31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16"/>
      <c r="B8" s="316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16"/>
      <c r="B9" s="31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16"/>
      <c r="B10" s="317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16"/>
      <c r="B11" s="318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16"/>
      <c r="B12" s="31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16"/>
      <c r="B13" s="31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16"/>
      <c r="B14" s="318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16"/>
      <c r="B15" s="318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16"/>
      <c r="B16" s="318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16"/>
      <c r="B17" s="31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16"/>
      <c r="B18" s="318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17"/>
      <c r="B19" s="31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15">
        <v>2</v>
      </c>
      <c r="B21" s="31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16"/>
      <c r="B22" s="316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16"/>
      <c r="B23" s="31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16"/>
      <c r="B24" s="31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16"/>
      <c r="B25" s="316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16"/>
      <c r="B26" s="316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16"/>
      <c r="B27" s="31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16"/>
      <c r="B28" s="31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16"/>
      <c r="B29" s="318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16"/>
      <c r="B30" s="31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16"/>
      <c r="B31" s="318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16"/>
      <c r="B32" s="318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17"/>
      <c r="B33" s="318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15">
        <v>3</v>
      </c>
      <c r="B35" s="315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16"/>
      <c r="B36" s="31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16"/>
      <c r="B37" s="31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16"/>
      <c r="B38" s="31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16"/>
      <c r="B39" s="31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16"/>
      <c r="B40" s="31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16"/>
      <c r="B41" s="316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17"/>
      <c r="B42" s="317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15">
        <v>4</v>
      </c>
      <c r="B44" s="315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16"/>
      <c r="B45" s="31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16"/>
      <c r="B46" s="31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16"/>
      <c r="B47" s="316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16"/>
      <c r="B48" s="31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16"/>
      <c r="B49" s="316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16"/>
      <c r="B50" s="31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16"/>
      <c r="B51" s="317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16"/>
      <c r="B52" s="318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16"/>
      <c r="B53" s="31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16"/>
      <c r="B54" s="31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16"/>
      <c r="B55" s="318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16"/>
      <c r="B56" s="318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16"/>
      <c r="B57" s="31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16"/>
      <c r="B58" s="31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17"/>
      <c r="B59" s="318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15">
        <v>5</v>
      </c>
      <c r="B61" s="315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16"/>
      <c r="B62" s="316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16"/>
      <c r="B63" s="316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16"/>
      <c r="B64" s="317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16"/>
      <c r="B65" s="318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16"/>
      <c r="B66" s="318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16"/>
      <c r="B67" s="31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16"/>
      <c r="B68" s="318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17"/>
      <c r="B69" s="318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15">
        <v>6</v>
      </c>
      <c r="B71" s="315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16"/>
      <c r="B72" s="316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16"/>
      <c r="B73" s="316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16"/>
      <c r="B74" s="31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16"/>
      <c r="B75" s="318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16"/>
      <c r="B76" s="318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16"/>
      <c r="B77" s="318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16"/>
      <c r="B78" s="31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17"/>
      <c r="B79" s="318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15">
        <v>7</v>
      </c>
      <c r="B81" s="315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16"/>
      <c r="B82" s="31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16"/>
      <c r="B83" s="31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16"/>
      <c r="B84" s="318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16"/>
      <c r="B85" s="31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16"/>
      <c r="B86" s="31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16"/>
      <c r="B87" s="318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16"/>
      <c r="B88" s="318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17"/>
      <c r="B89" s="31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19" t="s">
        <v>0</v>
      </c>
      <c r="B91" s="320"/>
      <c r="C91" s="321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45536</v>
      </c>
      <c r="B1" s="352"/>
    </row>
    <row r="2" spans="1:43" ht="14.85" customHeight="1">
      <c r="A2" s="325" t="s">
        <v>95</v>
      </c>
      <c r="B2" s="325" t="s">
        <v>94</v>
      </c>
      <c r="C2" s="327" t="s">
        <v>93</v>
      </c>
      <c r="D2" s="364" t="s">
        <v>120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329" t="s">
        <v>133</v>
      </c>
      <c r="S2" s="330"/>
      <c r="T2" s="381" t="s">
        <v>133</v>
      </c>
      <c r="U2" s="382"/>
      <c r="V2" s="331" t="s">
        <v>92</v>
      </c>
      <c r="W2" s="332"/>
      <c r="X2" s="332"/>
      <c r="Y2" s="332"/>
      <c r="Z2" s="332"/>
      <c r="AA2" s="376" t="s">
        <v>91</v>
      </c>
      <c r="AB2" s="377"/>
      <c r="AC2" s="377"/>
      <c r="AD2" s="377"/>
      <c r="AE2" s="377"/>
      <c r="AF2" s="335" t="s">
        <v>134</v>
      </c>
      <c r="AG2" s="336"/>
      <c r="AH2" s="372" t="s">
        <v>135</v>
      </c>
      <c r="AI2" s="373"/>
      <c r="AJ2" s="353" t="s">
        <v>102</v>
      </c>
      <c r="AK2" s="353"/>
      <c r="AL2" s="353"/>
      <c r="AM2" s="353"/>
      <c r="AN2" s="366" t="s">
        <v>103</v>
      </c>
      <c r="AO2" s="366"/>
      <c r="AP2" s="366"/>
      <c r="AQ2" s="366"/>
    </row>
    <row r="3" spans="1:43" ht="14.25" customHeight="1">
      <c r="A3" s="326"/>
      <c r="B3" s="326"/>
      <c r="C3" s="328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358" t="s">
        <v>132</v>
      </c>
      <c r="S3" s="359"/>
      <c r="T3" s="383" t="s">
        <v>131</v>
      </c>
      <c r="U3" s="38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54" t="s">
        <v>84</v>
      </c>
      <c r="AG3" s="356" t="s">
        <v>83</v>
      </c>
      <c r="AH3" s="374" t="s">
        <v>84</v>
      </c>
      <c r="AI3" s="374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67" t="s">
        <v>82</v>
      </c>
      <c r="AO3" s="173" t="s">
        <v>96</v>
      </c>
      <c r="AP3" s="367" t="s">
        <v>81</v>
      </c>
      <c r="AQ3" s="369" t="s">
        <v>80</v>
      </c>
    </row>
    <row r="4" spans="1:43" ht="14.85" customHeight="1">
      <c r="A4" s="326"/>
      <c r="B4" s="326"/>
      <c r="C4" s="328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55"/>
      <c r="AG4" s="357"/>
      <c r="AH4" s="375"/>
      <c r="AI4" s="375"/>
      <c r="AJ4" s="344"/>
      <c r="AK4" s="50" t="s">
        <v>97</v>
      </c>
      <c r="AL4" s="344"/>
      <c r="AM4" s="346"/>
      <c r="AN4" s="368"/>
      <c r="AO4" s="178" t="s">
        <v>97</v>
      </c>
      <c r="AP4" s="368"/>
      <c r="AQ4" s="370"/>
    </row>
    <row r="5" spans="1:43" ht="14.85" customHeight="1">
      <c r="A5" s="315">
        <v>1</v>
      </c>
      <c r="B5" s="31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16"/>
      <c r="B6" s="31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16"/>
      <c r="B7" s="31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16"/>
      <c r="B8" s="31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16"/>
      <c r="B9" s="31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16"/>
      <c r="B10" s="31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16"/>
      <c r="B11" s="318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16"/>
      <c r="B12" s="31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16"/>
      <c r="B13" s="318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16"/>
      <c r="B14" s="31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16"/>
      <c r="B15" s="318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16"/>
      <c r="B16" s="31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16"/>
      <c r="B17" s="318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16"/>
      <c r="B18" s="318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17"/>
      <c r="B19" s="31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15">
        <v>2</v>
      </c>
      <c r="B21" s="315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16"/>
      <c r="B22" s="316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16"/>
      <c r="B23" s="31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16"/>
      <c r="B24" s="31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16"/>
      <c r="B25" s="31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16"/>
      <c r="B26" s="316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16"/>
      <c r="B27" s="31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16"/>
      <c r="B28" s="31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16"/>
      <c r="B29" s="31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16"/>
      <c r="B30" s="31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16"/>
      <c r="B31" s="31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16"/>
      <c r="B32" s="31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17"/>
      <c r="B33" s="318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15">
        <v>3</v>
      </c>
      <c r="B35" s="31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16"/>
      <c r="B36" s="31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16"/>
      <c r="B37" s="31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16"/>
      <c r="B38" s="31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16"/>
      <c r="B39" s="31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16"/>
      <c r="B40" s="31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16"/>
      <c r="B41" s="31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17"/>
      <c r="B42" s="31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15">
        <v>4</v>
      </c>
      <c r="B44" s="315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16"/>
      <c r="B45" s="316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16"/>
      <c r="B46" s="31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16"/>
      <c r="B47" s="31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16"/>
      <c r="B48" s="316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16"/>
      <c r="B49" s="31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16"/>
      <c r="B50" s="31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16"/>
      <c r="B51" s="31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16"/>
      <c r="B52" s="318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16"/>
      <c r="B53" s="31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16"/>
      <c r="B54" s="318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16"/>
      <c r="B55" s="31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16"/>
      <c r="B56" s="318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16"/>
      <c r="B57" s="31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16"/>
      <c r="B58" s="31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17"/>
      <c r="B59" s="318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15">
        <v>5</v>
      </c>
      <c r="B61" s="31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16"/>
      <c r="B62" s="31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16"/>
      <c r="B63" s="316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16"/>
      <c r="B64" s="31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16"/>
      <c r="B65" s="318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16"/>
      <c r="B66" s="31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16"/>
      <c r="B67" s="318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16"/>
      <c r="B68" s="31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17"/>
      <c r="B69" s="31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15">
        <v>6</v>
      </c>
      <c r="B71" s="315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16"/>
      <c r="B72" s="31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16"/>
      <c r="B73" s="31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16"/>
      <c r="B74" s="31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16"/>
      <c r="B75" s="318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16"/>
      <c r="B76" s="318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16"/>
      <c r="B77" s="31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16"/>
      <c r="B78" s="31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17"/>
      <c r="B79" s="318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15">
        <v>7</v>
      </c>
      <c r="B81" s="315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16"/>
      <c r="B82" s="316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16"/>
      <c r="B83" s="317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16"/>
      <c r="B84" s="318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16"/>
      <c r="B85" s="31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16"/>
      <c r="B86" s="318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16"/>
      <c r="B87" s="318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16"/>
      <c r="B88" s="31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17"/>
      <c r="B89" s="31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19" t="s">
        <v>0</v>
      </c>
      <c r="B91" s="320"/>
      <c r="C91" s="321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632812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45566</v>
      </c>
      <c r="B1" s="352"/>
    </row>
    <row r="2" spans="1:43" ht="14.85" customHeight="1">
      <c r="A2" s="325" t="s">
        <v>95</v>
      </c>
      <c r="B2" s="325" t="s">
        <v>94</v>
      </c>
      <c r="C2" s="327" t="s">
        <v>93</v>
      </c>
      <c r="D2" s="364" t="s">
        <v>121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329" t="s">
        <v>133</v>
      </c>
      <c r="S2" s="330"/>
      <c r="T2" s="381" t="s">
        <v>133</v>
      </c>
      <c r="U2" s="382"/>
      <c r="V2" s="331" t="s">
        <v>92</v>
      </c>
      <c r="W2" s="332"/>
      <c r="X2" s="332"/>
      <c r="Y2" s="332"/>
      <c r="Z2" s="332"/>
      <c r="AA2" s="376" t="s">
        <v>91</v>
      </c>
      <c r="AB2" s="377"/>
      <c r="AC2" s="377"/>
      <c r="AD2" s="377"/>
      <c r="AE2" s="377"/>
      <c r="AF2" s="335" t="s">
        <v>134</v>
      </c>
      <c r="AG2" s="336"/>
      <c r="AH2" s="372" t="s">
        <v>135</v>
      </c>
      <c r="AI2" s="373"/>
      <c r="AJ2" s="353" t="s">
        <v>102</v>
      </c>
      <c r="AK2" s="353"/>
      <c r="AL2" s="353"/>
      <c r="AM2" s="353"/>
      <c r="AN2" s="366" t="s">
        <v>103</v>
      </c>
      <c r="AO2" s="366"/>
      <c r="AP2" s="366"/>
      <c r="AQ2" s="366"/>
    </row>
    <row r="3" spans="1:43" ht="14.25" customHeight="1">
      <c r="A3" s="326"/>
      <c r="B3" s="326"/>
      <c r="C3" s="328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358" t="s">
        <v>132</v>
      </c>
      <c r="S3" s="359"/>
      <c r="T3" s="383" t="s">
        <v>131</v>
      </c>
      <c r="U3" s="38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54" t="s">
        <v>84</v>
      </c>
      <c r="AG3" s="356" t="s">
        <v>83</v>
      </c>
      <c r="AH3" s="374" t="s">
        <v>84</v>
      </c>
      <c r="AI3" s="374" t="s">
        <v>83</v>
      </c>
      <c r="AJ3" s="343" t="s">
        <v>82</v>
      </c>
      <c r="AK3" s="38" t="s">
        <v>96</v>
      </c>
      <c r="AL3" s="343" t="s">
        <v>81</v>
      </c>
      <c r="AM3" s="345" t="s">
        <v>80</v>
      </c>
      <c r="AN3" s="367" t="s">
        <v>82</v>
      </c>
      <c r="AO3" s="173" t="s">
        <v>96</v>
      </c>
      <c r="AP3" s="367" t="s">
        <v>81</v>
      </c>
      <c r="AQ3" s="369" t="s">
        <v>80</v>
      </c>
    </row>
    <row r="4" spans="1:43" ht="14.85" customHeight="1">
      <c r="A4" s="326"/>
      <c r="B4" s="326"/>
      <c r="C4" s="328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55"/>
      <c r="AG4" s="357"/>
      <c r="AH4" s="375"/>
      <c r="AI4" s="375"/>
      <c r="AJ4" s="344"/>
      <c r="AK4" s="50" t="s">
        <v>97</v>
      </c>
      <c r="AL4" s="344"/>
      <c r="AM4" s="346"/>
      <c r="AN4" s="368"/>
      <c r="AO4" s="178" t="s">
        <v>97</v>
      </c>
      <c r="AP4" s="368"/>
      <c r="AQ4" s="370"/>
    </row>
    <row r="5" spans="1:43" ht="14.85" customHeight="1">
      <c r="A5" s="315">
        <v>1</v>
      </c>
      <c r="B5" s="31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16"/>
      <c r="B6" s="31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16"/>
      <c r="B7" s="31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16"/>
      <c r="B8" s="31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16"/>
      <c r="B9" s="31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16"/>
      <c r="B10" s="31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16"/>
      <c r="B11" s="318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16"/>
      <c r="B12" s="31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16"/>
      <c r="B13" s="318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16"/>
      <c r="B14" s="31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16"/>
      <c r="B15" s="318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16"/>
      <c r="B16" s="31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16"/>
      <c r="B17" s="318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16"/>
      <c r="B18" s="318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17"/>
      <c r="B19" s="31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15">
        <v>2</v>
      </c>
      <c r="B21" s="315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16"/>
      <c r="B22" s="316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16"/>
      <c r="B23" s="31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16"/>
      <c r="B24" s="31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16"/>
      <c r="B25" s="31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16"/>
      <c r="B26" s="316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16"/>
      <c r="B27" s="31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16"/>
      <c r="B28" s="31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16"/>
      <c r="B29" s="31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16"/>
      <c r="B30" s="31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16"/>
      <c r="B31" s="31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16"/>
      <c r="B32" s="31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17"/>
      <c r="B33" s="318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15">
        <v>3</v>
      </c>
      <c r="B35" s="31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16"/>
      <c r="B36" s="31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16"/>
      <c r="B37" s="31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16"/>
      <c r="B38" s="31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16"/>
      <c r="B39" s="31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16"/>
      <c r="B40" s="31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16"/>
      <c r="B41" s="31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17"/>
      <c r="B42" s="31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15">
        <v>4</v>
      </c>
      <c r="B44" s="315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16"/>
      <c r="B45" s="316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16"/>
      <c r="B46" s="31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16"/>
      <c r="B47" s="31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16"/>
      <c r="B48" s="316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16"/>
      <c r="B49" s="31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16"/>
      <c r="B50" s="31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16"/>
      <c r="B51" s="31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16"/>
      <c r="B52" s="318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16"/>
      <c r="B53" s="31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16"/>
      <c r="B54" s="318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16"/>
      <c r="B55" s="31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16"/>
      <c r="B56" s="318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16"/>
      <c r="B57" s="31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16"/>
      <c r="B58" s="31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17"/>
      <c r="B59" s="318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15">
        <v>5</v>
      </c>
      <c r="B61" s="31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16"/>
      <c r="B62" s="31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16"/>
      <c r="B63" s="316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16"/>
      <c r="B64" s="31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16"/>
      <c r="B65" s="318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16"/>
      <c r="B66" s="31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16"/>
      <c r="B67" s="318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16"/>
      <c r="B68" s="31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17"/>
      <c r="B69" s="31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15">
        <v>6</v>
      </c>
      <c r="B71" s="315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16"/>
      <c r="B72" s="31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16"/>
      <c r="B73" s="31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16"/>
      <c r="B74" s="31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16"/>
      <c r="B75" s="318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16"/>
      <c r="B76" s="318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16"/>
      <c r="B77" s="31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16"/>
      <c r="B78" s="31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17"/>
      <c r="B79" s="318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15">
        <v>7</v>
      </c>
      <c r="B81" s="315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16"/>
      <c r="B82" s="316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16"/>
      <c r="B83" s="317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16"/>
      <c r="B84" s="318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16"/>
      <c r="B85" s="31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16"/>
      <c r="B86" s="318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16"/>
      <c r="B87" s="318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16"/>
      <c r="B88" s="31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17"/>
      <c r="B89" s="31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19" t="s">
        <v>0</v>
      </c>
      <c r="B91" s="320"/>
      <c r="C91" s="321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tabSelected="1" zoomScaleNormal="100" workbookViewId="0">
      <pane xSplit="3" ySplit="4" topLeftCell="D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5.73046875" style="29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45597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122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5.75" customHeight="1">
      <c r="A5" s="388">
        <v>1</v>
      </c>
      <c r="B5" s="38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2.75">
      <c r="A6" s="389"/>
      <c r="B6" s="38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2.75">
      <c r="A7" s="389"/>
      <c r="B7" s="38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2.75">
      <c r="A8" s="389"/>
      <c r="B8" s="389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2.75">
      <c r="A9" s="389"/>
      <c r="B9" s="389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2.75">
      <c r="A10" s="389"/>
      <c r="B10" s="390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2.75">
      <c r="A11" s="389"/>
      <c r="B11" s="39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2.75">
      <c r="A12" s="389"/>
      <c r="B12" s="39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2.75">
      <c r="A13" s="389"/>
      <c r="B13" s="391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2.75">
      <c r="A14" s="389"/>
      <c r="B14" s="391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2.75">
      <c r="A15" s="389"/>
      <c r="B15" s="39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2.75">
      <c r="A16" s="389"/>
      <c r="B16" s="39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2.75">
      <c r="A17" s="389"/>
      <c r="B17" s="391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2.75">
      <c r="A18" s="389"/>
      <c r="B18" s="391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2.75">
      <c r="A19" s="390"/>
      <c r="B19" s="391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2.75">
      <c r="A21" s="388">
        <v>2</v>
      </c>
      <c r="B21" s="388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2.75">
      <c r="A22" s="389"/>
      <c r="B22" s="389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2.75">
      <c r="A23" s="389"/>
      <c r="B23" s="389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2.75">
      <c r="A24" s="389"/>
      <c r="B24" s="38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2.75">
      <c r="A25" s="389"/>
      <c r="B25" s="38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2.75">
      <c r="A26" s="389"/>
      <c r="B26" s="38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2.75">
      <c r="A27" s="389"/>
      <c r="B27" s="39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2.75">
      <c r="A28" s="389"/>
      <c r="B28" s="391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2.75">
      <c r="A29" s="389"/>
      <c r="B29" s="391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2.75">
      <c r="A30" s="389"/>
      <c r="B30" s="391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2.75">
      <c r="A31" s="389"/>
      <c r="B31" s="391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2.75">
      <c r="A32" s="389"/>
      <c r="B32" s="391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2.75">
      <c r="A33" s="390"/>
      <c r="B33" s="39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2.75">
      <c r="A35" s="388">
        <v>3</v>
      </c>
      <c r="B35" s="38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2.75">
      <c r="A36" s="389"/>
      <c r="B36" s="38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2.75">
      <c r="A37" s="389"/>
      <c r="B37" s="38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2.75">
      <c r="A38" s="389"/>
      <c r="B38" s="38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2.75">
      <c r="A39" s="389"/>
      <c r="B39" s="38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2.75">
      <c r="A40" s="389"/>
      <c r="B40" s="38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2.75">
      <c r="A41" s="389"/>
      <c r="B41" s="38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2.75">
      <c r="A42" s="390"/>
      <c r="B42" s="39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2.75">
      <c r="A44" s="388">
        <v>4</v>
      </c>
      <c r="B44" s="388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2.75">
      <c r="A45" s="389"/>
      <c r="B45" s="389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2.75">
      <c r="A46" s="389"/>
      <c r="B46" s="389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2.75">
      <c r="A47" s="389"/>
      <c r="B47" s="389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2.75">
      <c r="A48" s="389"/>
      <c r="B48" s="389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2.75">
      <c r="A49" s="389"/>
      <c r="B49" s="389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2.75">
      <c r="A50" s="389"/>
      <c r="B50" s="38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2.75">
      <c r="A51" s="389"/>
      <c r="B51" s="390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2.75">
      <c r="A52" s="389"/>
      <c r="B52" s="39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2.75">
      <c r="A53" s="389"/>
      <c r="B53" s="391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2.75">
      <c r="A54" s="389"/>
      <c r="B54" s="391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2.75">
      <c r="A55" s="389"/>
      <c r="B55" s="391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2.75">
      <c r="A56" s="389"/>
      <c r="B56" s="391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2.75">
      <c r="A57" s="389"/>
      <c r="B57" s="391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2.75">
      <c r="A58" s="389"/>
      <c r="B58" s="391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2.75">
      <c r="A59" s="390"/>
      <c r="B59" s="391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2.75">
      <c r="A61" s="388">
        <v>5</v>
      </c>
      <c r="B61" s="388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2.75">
      <c r="A62" s="389"/>
      <c r="B62" s="389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2.75">
      <c r="A63" s="389"/>
      <c r="B63" s="389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2.75">
      <c r="A64" s="389"/>
      <c r="B64" s="39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2.75">
      <c r="A65" s="389"/>
      <c r="B65" s="391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2.75">
      <c r="A66" s="389"/>
      <c r="B66" s="39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2.75">
      <c r="A67" s="389"/>
      <c r="B67" s="39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2.75">
      <c r="A68" s="389"/>
      <c r="B68" s="39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2.75">
      <c r="A69" s="390"/>
      <c r="B69" s="391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2.75">
      <c r="A71" s="388">
        <v>6</v>
      </c>
      <c r="B71" s="388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2.75">
      <c r="A72" s="389"/>
      <c r="B72" s="38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2.75">
      <c r="A73" s="389"/>
      <c r="B73" s="389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2.75">
      <c r="A74" s="389"/>
      <c r="B74" s="39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2.75">
      <c r="A75" s="389"/>
      <c r="B75" s="39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2.75">
      <c r="A76" s="389"/>
      <c r="B76" s="391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2.75">
      <c r="A77" s="389"/>
      <c r="B77" s="39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2.75">
      <c r="A78" s="389"/>
      <c r="B78" s="391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2.75">
      <c r="A79" s="390"/>
      <c r="B79" s="39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2.75">
      <c r="A81" s="388">
        <v>7</v>
      </c>
      <c r="B81" s="38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2.75">
      <c r="A82" s="389"/>
      <c r="B82" s="389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2.75">
      <c r="A83" s="389"/>
      <c r="B83" s="39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2.75">
      <c r="A84" s="389"/>
      <c r="B84" s="39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2.75">
      <c r="A85" s="389"/>
      <c r="B85" s="391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2.75">
      <c r="A86" s="389"/>
      <c r="B86" s="391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2.75">
      <c r="A87" s="389"/>
      <c r="B87" s="391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2.75">
      <c r="A88" s="389"/>
      <c r="B88" s="391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2.75">
      <c r="A89" s="390"/>
      <c r="B89" s="39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Q6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45627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123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8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R5+'2024.11'!T5</f>
        <v>836379</v>
      </c>
      <c r="U5" s="122">
        <f>S5+'2024.11'!U5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/>
      <c r="AG5" s="16"/>
      <c r="AH5" s="16">
        <f>AF5+'2024.11'!AH5</f>
        <v>0</v>
      </c>
      <c r="AI5" s="16">
        <f>AG5+'2024.11'!AI5</f>
        <v>0</v>
      </c>
      <c r="AJ5" s="5"/>
      <c r="AK5" s="16"/>
      <c r="AL5" s="16"/>
      <c r="AM5" s="16"/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R6+'2024.11'!T6</f>
        <v>0</v>
      </c>
      <c r="U6" s="122">
        <f>S6+'2024.11'!U6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V6+'2024.11'!AA6</f>
        <v>2</v>
      </c>
      <c r="AB6" s="15">
        <f>W6+'2024.11'!AB6</f>
        <v>0</v>
      </c>
      <c r="AC6" s="15">
        <f>X6+'2024.11'!AC6</f>
        <v>0</v>
      </c>
      <c r="AD6" s="15">
        <f>Y6+'2024.11'!AD6</f>
        <v>52</v>
      </c>
      <c r="AE6" s="15">
        <f>Z6+'2024.11'!AE6</f>
        <v>20800</v>
      </c>
      <c r="AF6" s="4"/>
      <c r="AG6" s="16"/>
      <c r="AH6" s="16">
        <f>AF6+'2024.11'!AH6</f>
        <v>1</v>
      </c>
      <c r="AI6" s="16">
        <f>AG6+'2024.11'!AI6</f>
        <v>0</v>
      </c>
      <c r="AJ6" s="5"/>
      <c r="AK6" s="16"/>
      <c r="AL6" s="16"/>
      <c r="AM6" s="16"/>
      <c r="AN6" s="16">
        <f>AJ6+'2024.11'!AN6</f>
        <v>0</v>
      </c>
      <c r="AO6" s="16">
        <f>AK6+'2024.11'!AO6</f>
        <v>0</v>
      </c>
      <c r="AP6" s="16">
        <f>AL6+'2024.11'!AP6</f>
        <v>0</v>
      </c>
      <c r="AQ6" s="16">
        <f>AM6+'2024.11'!AQ6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R7+'2024.11'!T7</f>
        <v>450765</v>
      </c>
      <c r="U7" s="122">
        <f>S7+'2024.11'!U7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9"/>
      <c r="AG7" s="16"/>
      <c r="AH7" s="16">
        <f>AF7+'2024.11'!AH7</f>
        <v>2</v>
      </c>
      <c r="AI7" s="16">
        <f>AG7+'2024.11'!AI7</f>
        <v>0</v>
      </c>
      <c r="AJ7" s="5"/>
      <c r="AK7" s="16"/>
      <c r="AL7" s="16"/>
      <c r="AM7" s="16"/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R8+'2024.11'!T8</f>
        <v>0</v>
      </c>
      <c r="U8" s="122">
        <f>S8+'2024.11'!U8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9"/>
      <c r="AG8" s="16"/>
      <c r="AH8" s="16">
        <f>AF8+'2024.11'!AH8</f>
        <v>0</v>
      </c>
      <c r="AI8" s="16">
        <f>AG8+'2024.11'!AI8</f>
        <v>0</v>
      </c>
      <c r="AJ8" s="5"/>
      <c r="AK8" s="16"/>
      <c r="AL8" s="16"/>
      <c r="AM8" s="16"/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R9+'2024.11'!T9</f>
        <v>0</v>
      </c>
      <c r="U9" s="122">
        <f>S9+'2024.11'!U9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V9+'2024.11'!AA9</f>
        <v>5</v>
      </c>
      <c r="AB9" s="15">
        <f>W9+'2024.11'!AB9</f>
        <v>40</v>
      </c>
      <c r="AC9" s="15">
        <f>X9+'2024.11'!AC9</f>
        <v>8000</v>
      </c>
      <c r="AD9" s="15">
        <f>Y9+'2024.11'!AD9</f>
        <v>217</v>
      </c>
      <c r="AE9" s="15">
        <f>Z9+'2024.11'!AE9</f>
        <v>86800</v>
      </c>
      <c r="AF9" s="4"/>
      <c r="AG9" s="16"/>
      <c r="AH9" s="16">
        <f>AF9+'2024.11'!AH9</f>
        <v>0</v>
      </c>
      <c r="AI9" s="16">
        <f>AG9+'2024.11'!AI9</f>
        <v>0</v>
      </c>
      <c r="AJ9" s="5"/>
      <c r="AK9" s="16"/>
      <c r="AL9" s="16"/>
      <c r="AM9" s="16"/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R10+'2024.11'!T10</f>
        <v>0</v>
      </c>
      <c r="U10" s="122">
        <f>S10+'2024.11'!U10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/>
      <c r="AG10" s="16"/>
      <c r="AH10" s="16">
        <f>AF10+'2024.11'!AH10</f>
        <v>0</v>
      </c>
      <c r="AI10" s="16">
        <f>AG10+'2024.11'!AI10</f>
        <v>0</v>
      </c>
      <c r="AJ10" s="5"/>
      <c r="AK10" s="16"/>
      <c r="AL10" s="16"/>
      <c r="AM10" s="16"/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R11+'2024.11'!T11</f>
        <v>688512</v>
      </c>
      <c r="U11" s="122">
        <f>S11+'2024.11'!U11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/>
      <c r="AG11" s="16"/>
      <c r="AH11" s="16">
        <f>AF11+'2024.11'!AH11</f>
        <v>0</v>
      </c>
      <c r="AI11" s="16">
        <f>AG11+'2024.11'!AI11</f>
        <v>0</v>
      </c>
      <c r="AJ11" s="5"/>
      <c r="AK11" s="16"/>
      <c r="AL11" s="16"/>
      <c r="AM11" s="16"/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R12+'2024.11'!T12</f>
        <v>214410</v>
      </c>
      <c r="U12" s="122">
        <f>S12+'2024.11'!U12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/>
      <c r="AG12" s="16"/>
      <c r="AH12" s="16">
        <f>AF12+'2024.11'!AH12</f>
        <v>0</v>
      </c>
      <c r="AI12" s="16">
        <f>AG12+'2024.11'!AI12</f>
        <v>0</v>
      </c>
      <c r="AJ12" s="5"/>
      <c r="AK12" s="16"/>
      <c r="AL12" s="16"/>
      <c r="AM12" s="16"/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R13+'2024.11'!T13</f>
        <v>842324</v>
      </c>
      <c r="U13" s="122">
        <f>S13+'2024.11'!U13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V13+'2024.11'!AA13</f>
        <v>2</v>
      </c>
      <c r="AB13" s="15">
        <f>W13+'2024.11'!AB13</f>
        <v>0</v>
      </c>
      <c r="AC13" s="15">
        <f>X13+'2024.11'!AC13</f>
        <v>0</v>
      </c>
      <c r="AD13" s="15">
        <f>Y13+'2024.11'!AD13</f>
        <v>97</v>
      </c>
      <c r="AE13" s="15">
        <f>Z13+'2024.11'!AE13</f>
        <v>38800</v>
      </c>
      <c r="AF13" s="4"/>
      <c r="AG13" s="16"/>
      <c r="AH13" s="16">
        <f>AF13+'2024.11'!AH13</f>
        <v>0</v>
      </c>
      <c r="AI13" s="16">
        <f>AG13+'2024.11'!AI13</f>
        <v>0</v>
      </c>
      <c r="AJ13" s="5"/>
      <c r="AK13" s="16"/>
      <c r="AL13" s="16"/>
      <c r="AM13" s="16"/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R14+'2024.11'!T14</f>
        <v>315566</v>
      </c>
      <c r="U14" s="122">
        <f>S14+'2024.11'!U14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V14+'2024.11'!AA14</f>
        <v>3</v>
      </c>
      <c r="AB14" s="15">
        <f>W14+'2024.11'!AB14</f>
        <v>0</v>
      </c>
      <c r="AC14" s="15">
        <f>X14+'2024.11'!AC14</f>
        <v>0</v>
      </c>
      <c r="AD14" s="15">
        <f>Y14+'2024.11'!AD14</f>
        <v>117</v>
      </c>
      <c r="AE14" s="15">
        <f>Z14+'2024.11'!AE14</f>
        <v>46800</v>
      </c>
      <c r="AF14" s="4"/>
      <c r="AG14" s="16"/>
      <c r="AH14" s="16">
        <f>AF14+'2024.11'!AH14</f>
        <v>0</v>
      </c>
      <c r="AI14" s="16">
        <f>AG14+'2024.11'!AI14</f>
        <v>0</v>
      </c>
      <c r="AJ14" s="5"/>
      <c r="AK14" s="16"/>
      <c r="AL14" s="16"/>
      <c r="AM14" s="16"/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R15+'2024.11'!T15</f>
        <v>0</v>
      </c>
      <c r="U15" s="122">
        <f>S15+'2024.11'!U15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/>
      <c r="AG15" s="16"/>
      <c r="AH15" s="16">
        <f>AF15+'2024.11'!AH15</f>
        <v>0</v>
      </c>
      <c r="AI15" s="16">
        <f>AG15+'2024.11'!AI15</f>
        <v>0</v>
      </c>
      <c r="AJ15" s="5"/>
      <c r="AK15" s="16"/>
      <c r="AL15" s="16"/>
      <c r="AM15" s="16"/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R16+'2024.11'!T16</f>
        <v>0</v>
      </c>
      <c r="U16" s="122">
        <f>S16+'2024.11'!U16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/>
      <c r="AG16" s="16"/>
      <c r="AH16" s="16">
        <f>AF16+'2024.11'!AH16</f>
        <v>0</v>
      </c>
      <c r="AI16" s="16">
        <f>AG16+'2024.11'!AI16</f>
        <v>0</v>
      </c>
      <c r="AJ16" s="5"/>
      <c r="AK16" s="16"/>
      <c r="AL16" s="16"/>
      <c r="AM16" s="16"/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R17+'2024.11'!T17</f>
        <v>0</v>
      </c>
      <c r="U17" s="122">
        <f>S17+'2024.11'!U17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V17+'2024.11'!AA17</f>
        <v>5</v>
      </c>
      <c r="AB17" s="15">
        <f>W17+'2024.11'!AB17</f>
        <v>0</v>
      </c>
      <c r="AC17" s="15">
        <f>X17+'2024.11'!AC17</f>
        <v>0</v>
      </c>
      <c r="AD17" s="15">
        <f>Y17+'2024.11'!AD17</f>
        <v>198</v>
      </c>
      <c r="AE17" s="15">
        <f>Z17+'2024.11'!AE17</f>
        <v>79200</v>
      </c>
      <c r="AF17" s="10"/>
      <c r="AG17" s="16"/>
      <c r="AH17" s="16">
        <f>AF17+'2024.11'!AH17</f>
        <v>0</v>
      </c>
      <c r="AI17" s="16">
        <f>AG17+'2024.11'!AI17</f>
        <v>0</v>
      </c>
      <c r="AJ17" s="5"/>
      <c r="AK17" s="16"/>
      <c r="AL17" s="16"/>
      <c r="AM17" s="16"/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R18+'2024.11'!T18</f>
        <v>0</v>
      </c>
      <c r="U18" s="122">
        <f>S18+'2024.11'!U18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V18+'2024.11'!AA18</f>
        <v>2</v>
      </c>
      <c r="AB18" s="15">
        <f>W18+'2024.11'!AB18</f>
        <v>0</v>
      </c>
      <c r="AC18" s="15">
        <f>X18+'2024.11'!AC18</f>
        <v>0</v>
      </c>
      <c r="AD18" s="15">
        <f>Y18+'2024.11'!AD18</f>
        <v>67</v>
      </c>
      <c r="AE18" s="15">
        <f>Z18+'2024.11'!AE18</f>
        <v>26800</v>
      </c>
      <c r="AF18" s="4"/>
      <c r="AG18" s="16"/>
      <c r="AH18" s="16">
        <f>AF18+'2024.11'!AH18</f>
        <v>0</v>
      </c>
      <c r="AI18" s="16">
        <f>AG18+'2024.11'!AI18</f>
        <v>0</v>
      </c>
      <c r="AJ18" s="5"/>
      <c r="AK18" s="16"/>
      <c r="AL18" s="16"/>
      <c r="AM18" s="16"/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R19+'2024.11'!T19</f>
        <v>91808</v>
      </c>
      <c r="U19" s="122">
        <f>S19+'2024.11'!U19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V19+'2024.11'!AA19</f>
        <v>1</v>
      </c>
      <c r="AB19" s="15">
        <f>W19+'2024.11'!AB19</f>
        <v>0</v>
      </c>
      <c r="AC19" s="15">
        <f>X19+'2024.11'!AC19</f>
        <v>0</v>
      </c>
      <c r="AD19" s="15">
        <f>Y19+'2024.11'!AD19</f>
        <v>43</v>
      </c>
      <c r="AE19" s="15">
        <f>Z19+'2024.11'!AE19</f>
        <v>17200</v>
      </c>
      <c r="AF19" s="4"/>
      <c r="AG19" s="16"/>
      <c r="AH19" s="16">
        <f>AF19+'2024.11'!AH19</f>
        <v>0</v>
      </c>
      <c r="AI19" s="16">
        <f>AG19+'2024.11'!AI19</f>
        <v>0</v>
      </c>
      <c r="AJ19" s="5"/>
      <c r="AK19" s="16"/>
      <c r="AL19" s="16"/>
      <c r="AM19" s="16"/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V20+'2024.11'!AA20</f>
        <v>39</v>
      </c>
      <c r="AB20" s="135">
        <f>W20+'2024.11'!AB20</f>
        <v>102</v>
      </c>
      <c r="AC20" s="135">
        <f>X20+'2024.11'!AC20</f>
        <v>20400</v>
      </c>
      <c r="AD20" s="135">
        <f>Y20+'2024.11'!AD20</f>
        <v>1547</v>
      </c>
      <c r="AE20" s="135">
        <f>Z20+'2024.11'!AE20</f>
        <v>618800</v>
      </c>
      <c r="AF20" s="136">
        <f>SUM(AF5:AF19)</f>
        <v>0</v>
      </c>
      <c r="AG20" s="136">
        <f>SUM(AG5:AG19)</f>
        <v>0</v>
      </c>
      <c r="AH20" s="137">
        <f>AF20+'2024.11'!AH20</f>
        <v>3</v>
      </c>
      <c r="AI20" s="137">
        <f>AG20+'2024.11'!AI20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AJ20+'2024.11'!AN20</f>
        <v>6</v>
      </c>
      <c r="AO20" s="137">
        <f>AK20+'2024.11'!AO20</f>
        <v>880</v>
      </c>
      <c r="AP20" s="137">
        <f>AL20+'2024.11'!AP20</f>
        <v>953</v>
      </c>
      <c r="AQ20" s="137">
        <f>AM20+'2024.11'!AQ20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R21+'2024.11'!T21</f>
        <v>161000</v>
      </c>
      <c r="U21" s="122">
        <f>S21+'2024.11'!U21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V21+'2024.11'!AA21</f>
        <v>1</v>
      </c>
      <c r="AB21" s="15">
        <f>W21+'2024.11'!AB21</f>
        <v>1</v>
      </c>
      <c r="AC21" s="15">
        <f>X21+'2024.11'!AC21</f>
        <v>200</v>
      </c>
      <c r="AD21" s="15">
        <f>Y21+'2024.11'!AD21</f>
        <v>47</v>
      </c>
      <c r="AE21" s="15">
        <f>Z21+'2024.11'!AE21</f>
        <v>18800</v>
      </c>
      <c r="AF21" s="4"/>
      <c r="AG21" s="16"/>
      <c r="AH21" s="16">
        <f>AF21+'2024.11'!AH21</f>
        <v>0</v>
      </c>
      <c r="AI21" s="16">
        <f>AG21+'2024.11'!AI21</f>
        <v>0</v>
      </c>
      <c r="AJ21" s="5"/>
      <c r="AK21" s="16"/>
      <c r="AL21" s="16"/>
      <c r="AM21" s="16"/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R22+'2024.11'!T22</f>
        <v>747815</v>
      </c>
      <c r="U22" s="122">
        <f>S22+'2024.11'!U22</f>
        <v>5000.016744860829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V22+'2024.11'!AA22</f>
        <v>1</v>
      </c>
      <c r="AB22" s="15">
        <f>W22+'2024.11'!AB22</f>
        <v>0</v>
      </c>
      <c r="AC22" s="15">
        <f>X22+'2024.11'!AC22</f>
        <v>0</v>
      </c>
      <c r="AD22" s="15">
        <f>Y22+'2024.11'!AD22</f>
        <v>54</v>
      </c>
      <c r="AE22" s="15">
        <f>Z22+'2024.11'!AE22</f>
        <v>21600</v>
      </c>
      <c r="AF22" s="4"/>
      <c r="AG22" s="16"/>
      <c r="AH22" s="16">
        <f>AF22+'2024.11'!AH22</f>
        <v>0</v>
      </c>
      <c r="AI22" s="16">
        <f>AG22+'2024.11'!AI22</f>
        <v>0</v>
      </c>
      <c r="AJ22" s="5"/>
      <c r="AK22" s="16"/>
      <c r="AL22" s="16"/>
      <c r="AM22" s="16"/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R23+'2024.11'!T23</f>
        <v>199095</v>
      </c>
      <c r="U23" s="122">
        <f>S23+'2024.11'!U23</f>
        <v>1300.015219897416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/>
      <c r="AG23" s="16"/>
      <c r="AH23" s="16">
        <f>AF23+'2024.11'!AH23</f>
        <v>0</v>
      </c>
      <c r="AI23" s="16">
        <f>AG23+'2024.11'!AI23</f>
        <v>0</v>
      </c>
      <c r="AJ23" s="5"/>
      <c r="AK23" s="16"/>
      <c r="AL23" s="16"/>
      <c r="AM23" s="16"/>
      <c r="AN23" s="16">
        <f>AJ23+'2024.11'!AN23</f>
        <v>1</v>
      </c>
      <c r="AO23" s="16">
        <f>AK23+'2024.11'!AO23</f>
        <v>120</v>
      </c>
      <c r="AP23" s="16">
        <f>AL23+'2024.11'!AP23</f>
        <v>113</v>
      </c>
      <c r="AQ23" s="16">
        <f>AM23+'2024.11'!AQ23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R24+'2024.11'!T24</f>
        <v>70449</v>
      </c>
      <c r="U24" s="122">
        <f>S24+'2024.11'!U24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/>
      <c r="AG24" s="16"/>
      <c r="AH24" s="16">
        <f>AF24+'2024.11'!AH24</f>
        <v>0</v>
      </c>
      <c r="AI24" s="16">
        <f>AG24+'2024.11'!AI24</f>
        <v>0</v>
      </c>
      <c r="AJ24" s="5"/>
      <c r="AK24" s="16"/>
      <c r="AL24" s="16"/>
      <c r="AM24" s="16"/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R25+'2024.11'!T25</f>
        <v>315568</v>
      </c>
      <c r="U25" s="122">
        <f>S25+'2024.11'!U25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/>
      <c r="AG25" s="16"/>
      <c r="AH25" s="16">
        <f>AF25+'2024.11'!AH25</f>
        <v>0</v>
      </c>
      <c r="AI25" s="16">
        <f>AG25+'2024.11'!AI25</f>
        <v>0</v>
      </c>
      <c r="AJ25" s="5"/>
      <c r="AK25" s="16"/>
      <c r="AL25" s="16"/>
      <c r="AM25" s="16"/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R26+'2024.11'!T26</f>
        <v>145938</v>
      </c>
      <c r="U26" s="122">
        <f>S26+'2024.11'!U26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/>
      <c r="AG26" s="16"/>
      <c r="AH26" s="16">
        <f>AF26+'2024.11'!AH26</f>
        <v>0</v>
      </c>
      <c r="AI26" s="16">
        <f>AG26+'2024.11'!AI26</f>
        <v>0</v>
      </c>
      <c r="AJ26" s="5"/>
      <c r="AK26" s="16"/>
      <c r="AL26" s="16"/>
      <c r="AM26" s="16"/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R27+'2024.11'!T27</f>
        <v>0</v>
      </c>
      <c r="U27" s="122">
        <f>S27+'2024.11'!U27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/>
      <c r="AG27" s="16"/>
      <c r="AH27" s="16">
        <f>AF27+'2024.11'!AH27</f>
        <v>0</v>
      </c>
      <c r="AI27" s="16">
        <f>AG27+'2024.11'!AI27</f>
        <v>0</v>
      </c>
      <c r="AJ27" s="5"/>
      <c r="AK27" s="16"/>
      <c r="AL27" s="16"/>
      <c r="AM27" s="16"/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R28+'2024.11'!T28</f>
        <v>0</v>
      </c>
      <c r="U28" s="122">
        <f>S28+'2024.11'!U28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/>
      <c r="AG28" s="16"/>
      <c r="AH28" s="16">
        <f>AF28+'2024.11'!AH28</f>
        <v>0</v>
      </c>
      <c r="AI28" s="16">
        <f>AG28+'2024.11'!AI28</f>
        <v>0</v>
      </c>
      <c r="AJ28" s="5"/>
      <c r="AK28" s="16"/>
      <c r="AL28" s="16"/>
      <c r="AM28" s="16"/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R29+'2024.11'!T29</f>
        <v>3694310</v>
      </c>
      <c r="U29" s="122">
        <f>S29+'2024.11'!U29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/>
      <c r="AG29" s="16"/>
      <c r="AH29" s="16">
        <f>AF29+'2024.11'!AH29</f>
        <v>36</v>
      </c>
      <c r="AI29" s="16">
        <f>AG29+'2024.11'!AI29</f>
        <v>0</v>
      </c>
      <c r="AJ29" s="5"/>
      <c r="AK29" s="16"/>
      <c r="AL29" s="16"/>
      <c r="AM29" s="16"/>
      <c r="AN29" s="16">
        <f>AJ29+'2024.11'!AN29</f>
        <v>4</v>
      </c>
      <c r="AO29" s="16">
        <f>AK29+'2024.11'!AO29</f>
        <v>1290</v>
      </c>
      <c r="AP29" s="16">
        <f>AL29+'2024.11'!AP29</f>
        <v>210</v>
      </c>
      <c r="AQ29" s="16">
        <f>AM29+'2024.11'!AQ29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R30+'2024.11'!T30</f>
        <v>321398</v>
      </c>
      <c r="U30" s="122">
        <f>S30+'2024.11'!U30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V30+'2024.11'!AA30</f>
        <v>2</v>
      </c>
      <c r="AB30" s="15">
        <f>W30+'2024.11'!AB30</f>
        <v>93</v>
      </c>
      <c r="AC30" s="15">
        <f>X30+'2024.11'!AC30</f>
        <v>18600</v>
      </c>
      <c r="AD30" s="15">
        <f>Y30+'2024.11'!AD30</f>
        <v>42</v>
      </c>
      <c r="AE30" s="15">
        <f>Z30+'2024.11'!AE30</f>
        <v>16800</v>
      </c>
      <c r="AF30" s="4"/>
      <c r="AG30" s="16"/>
      <c r="AH30" s="16">
        <f>AF30+'2024.11'!AH30</f>
        <v>0</v>
      </c>
      <c r="AI30" s="16">
        <f>AG30+'2024.11'!AI30</f>
        <v>0</v>
      </c>
      <c r="AJ30" s="5"/>
      <c r="AK30" s="16"/>
      <c r="AL30" s="16"/>
      <c r="AM30" s="16"/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R31+'2024.11'!T31</f>
        <v>0</v>
      </c>
      <c r="U31" s="122">
        <f>S31+'2024.11'!U31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/>
      <c r="AG31" s="16"/>
      <c r="AH31" s="16">
        <f>AF31+'2024.11'!AH31</f>
        <v>1</v>
      </c>
      <c r="AI31" s="16">
        <f>AG31+'2024.11'!AI31</f>
        <v>0</v>
      </c>
      <c r="AJ31" s="5"/>
      <c r="AK31" s="16"/>
      <c r="AL31" s="16"/>
      <c r="AM31" s="16"/>
      <c r="AN31" s="16">
        <f>AJ31+'2024.11'!AN31</f>
        <v>3</v>
      </c>
      <c r="AO31" s="16">
        <f>AK31+'2024.11'!AO31</f>
        <v>580</v>
      </c>
      <c r="AP31" s="16">
        <f>AL31+'2024.11'!AP31</f>
        <v>148</v>
      </c>
      <c r="AQ31" s="16">
        <f>AM31+'2024.11'!AQ31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R32+'2024.11'!T32</f>
        <v>293504</v>
      </c>
      <c r="U32" s="122">
        <f>S32+'2024.11'!U32</f>
        <v>2002.0102446570049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V32+'2024.11'!AA32</f>
        <v>2</v>
      </c>
      <c r="AB32" s="15">
        <f>W32+'2024.11'!AB32</f>
        <v>11</v>
      </c>
      <c r="AC32" s="15">
        <f>X32+'2024.11'!AC32</f>
        <v>2200</v>
      </c>
      <c r="AD32" s="15">
        <f>Y32+'2024.11'!AD32</f>
        <v>55</v>
      </c>
      <c r="AE32" s="15">
        <f>Z32+'2024.11'!AE32</f>
        <v>22000</v>
      </c>
      <c r="AF32" s="4"/>
      <c r="AG32" s="16"/>
      <c r="AH32" s="16">
        <f>AF32+'2024.11'!AH32</f>
        <v>0</v>
      </c>
      <c r="AI32" s="16">
        <f>AG32+'2024.11'!AI32</f>
        <v>0</v>
      </c>
      <c r="AJ32" s="5"/>
      <c r="AK32" s="16"/>
      <c r="AL32" s="16"/>
      <c r="AM32" s="16"/>
      <c r="AN32" s="16">
        <f>AJ32+'2024.11'!AN32</f>
        <v>3</v>
      </c>
      <c r="AO32" s="16">
        <f>AK32+'2024.11'!AO32</f>
        <v>535</v>
      </c>
      <c r="AP32" s="16">
        <f>AL32+'2024.11'!AP32</f>
        <v>715</v>
      </c>
      <c r="AQ32" s="16">
        <f>AM32+'2024.11'!AQ32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R33+'2024.11'!T33</f>
        <v>0</v>
      </c>
      <c r="U33" s="122">
        <f>S33+'2024.11'!U33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/>
      <c r="AG33" s="16"/>
      <c r="AH33" s="16">
        <f>AF33+'2024.11'!AH33</f>
        <v>0</v>
      </c>
      <c r="AI33" s="16">
        <f>AG33+'2024.11'!AI33</f>
        <v>0</v>
      </c>
      <c r="AJ33" s="5"/>
      <c r="AK33" s="16"/>
      <c r="AL33" s="16"/>
      <c r="AM33" s="16"/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V34+'2024.11'!AA34</f>
        <v>27</v>
      </c>
      <c r="AB34" s="135">
        <f>W34+'2024.11'!AB34</f>
        <v>215</v>
      </c>
      <c r="AC34" s="135">
        <f>X34+'2024.11'!AC34</f>
        <v>43000</v>
      </c>
      <c r="AD34" s="135">
        <f>Y34+'2024.11'!AD34</f>
        <v>1068</v>
      </c>
      <c r="AE34" s="135">
        <f>Z34+'2024.11'!AE34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AJ34+'2024.11'!AN34</f>
        <v>21</v>
      </c>
      <c r="AO34" s="137">
        <f>AK34+'2024.11'!AO34</f>
        <v>3505</v>
      </c>
      <c r="AP34" s="137">
        <f>AL34+'2024.11'!AP34</f>
        <v>2875</v>
      </c>
      <c r="AQ34" s="137">
        <f>AM34+'2024.11'!AQ34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R35+'2024.11'!T35</f>
        <v>0</v>
      </c>
      <c r="U35" s="122">
        <f>S35+'2024.11'!U35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V35+'2024.11'!AA35</f>
        <v>1</v>
      </c>
      <c r="AB35" s="15">
        <f>W35+'2024.11'!AB35</f>
        <v>0</v>
      </c>
      <c r="AC35" s="15">
        <f>X35+'2024.11'!AC35</f>
        <v>0</v>
      </c>
      <c r="AD35" s="15">
        <f>Y35+'2024.11'!AD35</f>
        <v>40</v>
      </c>
      <c r="AE35" s="15">
        <f>Z35+'2024.11'!AE35</f>
        <v>16000</v>
      </c>
      <c r="AF35" s="4"/>
      <c r="AG35" s="16"/>
      <c r="AH35" s="16">
        <f>AF35+'2024.11'!AH35</f>
        <v>2</v>
      </c>
      <c r="AI35" s="16">
        <f>AG35+'2024.11'!AI35</f>
        <v>0</v>
      </c>
      <c r="AJ35" s="5"/>
      <c r="AK35" s="16"/>
      <c r="AL35" s="16"/>
      <c r="AM35" s="16"/>
      <c r="AN35" s="16">
        <f>AJ35+'2024.11'!AN35</f>
        <v>4</v>
      </c>
      <c r="AO35" s="16">
        <f>AK35+'2024.11'!AO35</f>
        <v>190</v>
      </c>
      <c r="AP35" s="16">
        <f>AL35+'2024.11'!AP35</f>
        <v>867</v>
      </c>
      <c r="AQ35" s="16">
        <f>AM35+'2024.11'!AQ35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R36+'2024.11'!T36</f>
        <v>0</v>
      </c>
      <c r="U36" s="122">
        <f>S36+'2024.11'!U36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/>
      <c r="AG36" s="16"/>
      <c r="AH36" s="16">
        <f>AF36+'2024.11'!AH36</f>
        <v>0</v>
      </c>
      <c r="AI36" s="16">
        <f>AG36+'2024.11'!AI36</f>
        <v>0</v>
      </c>
      <c r="AJ36" s="5"/>
      <c r="AK36" s="16"/>
      <c r="AL36" s="16"/>
      <c r="AM36" s="16"/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R37+'2024.11'!T37</f>
        <v>0</v>
      </c>
      <c r="U37" s="122">
        <f>S37+'2024.11'!U37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V37+'2024.11'!AA37</f>
        <v>1</v>
      </c>
      <c r="AB37" s="15">
        <f>W37+'2024.11'!AB37</f>
        <v>0</v>
      </c>
      <c r="AC37" s="15">
        <f>X37+'2024.11'!AC37</f>
        <v>0</v>
      </c>
      <c r="AD37" s="15">
        <f>Y37+'2024.11'!AD37</f>
        <v>34</v>
      </c>
      <c r="AE37" s="15">
        <f>Z37+'2024.11'!AE37</f>
        <v>13600</v>
      </c>
      <c r="AF37" s="4"/>
      <c r="AG37" s="16"/>
      <c r="AH37" s="16">
        <f>AF37+'2024.11'!AH37</f>
        <v>0</v>
      </c>
      <c r="AI37" s="16">
        <f>AG37+'2024.11'!AI37</f>
        <v>0</v>
      </c>
      <c r="AJ37" s="5"/>
      <c r="AK37" s="16"/>
      <c r="AL37" s="16"/>
      <c r="AM37" s="16"/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R38+'2024.11'!T38</f>
        <v>0</v>
      </c>
      <c r="U38" s="122">
        <f>S38+'2024.11'!U38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/>
      <c r="AG38" s="16"/>
      <c r="AH38" s="16">
        <f>AF38+'2024.11'!AH38</f>
        <v>0</v>
      </c>
      <c r="AI38" s="16">
        <f>AG38+'2024.11'!AI38</f>
        <v>0</v>
      </c>
      <c r="AJ38" s="5"/>
      <c r="AK38" s="16"/>
      <c r="AL38" s="16"/>
      <c r="AM38" s="16"/>
      <c r="AN38" s="16">
        <f>AJ38+'2024.11'!AN38</f>
        <v>0</v>
      </c>
      <c r="AO38" s="16">
        <f>AK38+'2024.11'!AO38</f>
        <v>0</v>
      </c>
      <c r="AP38" s="16">
        <f>AL38+'2024.11'!AP38</f>
        <v>0</v>
      </c>
      <c r="AQ38" s="16">
        <f>AM38+'2024.11'!AQ38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R39+'2024.11'!T39</f>
        <v>0</v>
      </c>
      <c r="U39" s="122">
        <f>S39+'2024.11'!U39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/>
      <c r="AG39" s="16"/>
      <c r="AH39" s="16">
        <f>AF39+'2024.11'!AH39</f>
        <v>0</v>
      </c>
      <c r="AI39" s="16">
        <f>AG39+'2024.11'!AI39</f>
        <v>0</v>
      </c>
      <c r="AJ39" s="5"/>
      <c r="AK39" s="16"/>
      <c r="AL39" s="16"/>
      <c r="AM39" s="16"/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R40+'2024.11'!T40</f>
        <v>0</v>
      </c>
      <c r="U40" s="122">
        <f>S40+'2024.11'!U40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/>
      <c r="AG40" s="16"/>
      <c r="AH40" s="16">
        <f>AF40+'2024.11'!AH40</f>
        <v>0</v>
      </c>
      <c r="AI40" s="16">
        <f>AG40+'2024.11'!AI40</f>
        <v>0</v>
      </c>
      <c r="AJ40" s="5"/>
      <c r="AK40" s="16"/>
      <c r="AL40" s="16"/>
      <c r="AM40" s="16"/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R41+'2024.11'!T41</f>
        <v>0</v>
      </c>
      <c r="U41" s="122">
        <f>S41+'2024.11'!U41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/>
      <c r="AG41" s="16"/>
      <c r="AH41" s="16">
        <f>AF41+'2024.11'!AH41</f>
        <v>17</v>
      </c>
      <c r="AI41" s="16">
        <f>AG41+'2024.11'!AI41</f>
        <v>0</v>
      </c>
      <c r="AJ41" s="5"/>
      <c r="AK41" s="16"/>
      <c r="AL41" s="16"/>
      <c r="AM41" s="16"/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R42+'2024.11'!T42</f>
        <v>0</v>
      </c>
      <c r="U42" s="122">
        <f>S42+'2024.11'!U42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/>
      <c r="AG42" s="16"/>
      <c r="AH42" s="16">
        <f>AF42+'2024.11'!AH42</f>
        <v>0</v>
      </c>
      <c r="AI42" s="16">
        <f>AG42+'2024.11'!AI42</f>
        <v>0</v>
      </c>
      <c r="AJ42" s="5"/>
      <c r="AK42" s="16"/>
      <c r="AL42" s="16"/>
      <c r="AM42" s="16"/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V43+'2024.11'!AA43</f>
        <v>12</v>
      </c>
      <c r="AB43" s="135">
        <f>W43+'2024.11'!AB43</f>
        <v>0</v>
      </c>
      <c r="AC43" s="135">
        <f>X43+'2024.11'!AC43</f>
        <v>0</v>
      </c>
      <c r="AD43" s="135">
        <f>Y43+'2024.11'!AD43</f>
        <v>454</v>
      </c>
      <c r="AE43" s="135">
        <f>Z43+'2024.11'!AE43</f>
        <v>181600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AJ43+'2024.11'!AN43</f>
        <v>7</v>
      </c>
      <c r="AO43" s="137">
        <f>AK43+'2024.11'!AO43</f>
        <v>430</v>
      </c>
      <c r="AP43" s="137">
        <f>AL43+'2024.11'!AP43</f>
        <v>1038</v>
      </c>
      <c r="AQ43" s="137">
        <f>AM43+'2024.11'!AQ43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R44+'2024.11'!T44</f>
        <v>153149</v>
      </c>
      <c r="U44" s="122">
        <f>S44+'2024.11'!U44</f>
        <v>1000.005177990755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V44+'2024.11'!AA44</f>
        <v>1</v>
      </c>
      <c r="AB44" s="15">
        <f>W44+'2024.11'!AB44</f>
        <v>1</v>
      </c>
      <c r="AC44" s="15">
        <f>X44+'2024.11'!AC44</f>
        <v>200</v>
      </c>
      <c r="AD44" s="15">
        <f>Y44+'2024.11'!AD44</f>
        <v>42</v>
      </c>
      <c r="AE44" s="15">
        <f>Z44+'2024.11'!AE44</f>
        <v>16800</v>
      </c>
      <c r="AF44" s="4"/>
      <c r="AG44" s="16"/>
      <c r="AH44" s="16">
        <f>AF44+'2024.11'!AH44</f>
        <v>0</v>
      </c>
      <c r="AI44" s="16">
        <f>AG44+'2024.11'!AI44</f>
        <v>0</v>
      </c>
      <c r="AJ44" s="5"/>
      <c r="AK44" s="16"/>
      <c r="AL44" s="16"/>
      <c r="AM44" s="16"/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R45+'2024.11'!T45</f>
        <v>344256</v>
      </c>
      <c r="U45" s="122">
        <f>S45+'2024.11'!U45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V45+'2024.11'!AA45</f>
        <v>3</v>
      </c>
      <c r="AB45" s="15">
        <f>W45+'2024.11'!AB45</f>
        <v>21</v>
      </c>
      <c r="AC45" s="15">
        <f>X45+'2024.11'!AC45</f>
        <v>4200</v>
      </c>
      <c r="AD45" s="15">
        <f>Y45+'2024.11'!AD45</f>
        <v>180</v>
      </c>
      <c r="AE45" s="15">
        <f>Z45+'2024.11'!AE45</f>
        <v>72000</v>
      </c>
      <c r="AF45" s="4"/>
      <c r="AG45" s="16"/>
      <c r="AH45" s="16">
        <f>AF45+'2024.11'!AH45</f>
        <v>0</v>
      </c>
      <c r="AI45" s="16">
        <f>AG45+'2024.11'!AI45</f>
        <v>0</v>
      </c>
      <c r="AJ45" s="5"/>
      <c r="AK45" s="16"/>
      <c r="AL45" s="16"/>
      <c r="AM45" s="16"/>
      <c r="AN45" s="16">
        <f>AJ45+'2024.11'!AN45</f>
        <v>2</v>
      </c>
      <c r="AO45" s="16">
        <f>AK45+'2024.11'!AO45</f>
        <v>95</v>
      </c>
      <c r="AP45" s="16">
        <f>AL45+'2024.11'!AP45</f>
        <v>290</v>
      </c>
      <c r="AQ45" s="16">
        <f>AM45+'2024.11'!AQ45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R46+'2024.11'!T46</f>
        <v>0</v>
      </c>
      <c r="U46" s="122">
        <f>S46+'2024.11'!U46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/>
      <c r="AG46" s="16"/>
      <c r="AH46" s="16">
        <f>AF46+'2024.11'!AH46</f>
        <v>0</v>
      </c>
      <c r="AI46" s="16">
        <f>AG46+'2024.11'!AI46</f>
        <v>0</v>
      </c>
      <c r="AJ46" s="5"/>
      <c r="AK46" s="16"/>
      <c r="AL46" s="16"/>
      <c r="AM46" s="16"/>
      <c r="AN46" s="16">
        <f>AJ46+'2024.11'!AN46</f>
        <v>0</v>
      </c>
      <c r="AO46" s="16">
        <f>AK46+'2024.11'!AO46</f>
        <v>0</v>
      </c>
      <c r="AP46" s="16">
        <f>AL46+'2024.11'!AP46</f>
        <v>0</v>
      </c>
      <c r="AQ46" s="16">
        <f>AM46+'2024.11'!AQ46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R47+'2024.11'!T47</f>
        <v>153149</v>
      </c>
      <c r="U47" s="122">
        <f>S47+'2024.11'!U47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/>
      <c r="AG47" s="16"/>
      <c r="AH47" s="16">
        <f>AF47+'2024.11'!AH47</f>
        <v>0</v>
      </c>
      <c r="AI47" s="16">
        <f>AG47+'2024.11'!AI47</f>
        <v>0</v>
      </c>
      <c r="AJ47" s="5"/>
      <c r="AK47" s="16"/>
      <c r="AL47" s="16"/>
      <c r="AM47" s="16"/>
      <c r="AN47" s="16">
        <f>AJ47+'2024.11'!AN47</f>
        <v>3</v>
      </c>
      <c r="AO47" s="16">
        <f>AK47+'2024.11'!AO47</f>
        <v>140</v>
      </c>
      <c r="AP47" s="16">
        <f>AL47+'2024.11'!AP47</f>
        <v>822</v>
      </c>
      <c r="AQ47" s="16">
        <f>AM47+'2024.11'!AQ47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R48+'2024.11'!T48</f>
        <v>0</v>
      </c>
      <c r="U48" s="122">
        <f>S48+'2024.11'!U48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V48+'2024.11'!AA48</f>
        <v>3</v>
      </c>
      <c r="AB48" s="15">
        <f>W48+'2024.11'!AB48</f>
        <v>0</v>
      </c>
      <c r="AC48" s="15">
        <f>X48+'2024.11'!AC48</f>
        <v>0</v>
      </c>
      <c r="AD48" s="15">
        <f>Y48+'2024.11'!AD48</f>
        <v>166</v>
      </c>
      <c r="AE48" s="15">
        <f>Z48+'2024.11'!AE48</f>
        <v>66400</v>
      </c>
      <c r="AF48" s="9"/>
      <c r="AG48" s="16"/>
      <c r="AH48" s="16">
        <f>AF48+'2024.11'!AH48</f>
        <v>0</v>
      </c>
      <c r="AI48" s="16">
        <f>AG48+'2024.11'!AI48</f>
        <v>0</v>
      </c>
      <c r="AJ48" s="5"/>
      <c r="AK48" s="16"/>
      <c r="AL48" s="16"/>
      <c r="AM48" s="16"/>
      <c r="AN48" s="16">
        <f>AJ48+'2024.11'!AN48</f>
        <v>2</v>
      </c>
      <c r="AO48" s="16">
        <f>AK48+'2024.11'!AO48</f>
        <v>120</v>
      </c>
      <c r="AP48" s="16">
        <f>AL48+'2024.11'!AP48</f>
        <v>146</v>
      </c>
      <c r="AQ48" s="16">
        <f>AM48+'2024.11'!AQ48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R49+'2024.11'!T49</f>
        <v>0</v>
      </c>
      <c r="U49" s="122">
        <f>S49+'2024.11'!U49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9"/>
      <c r="AG49" s="16"/>
      <c r="AH49" s="16">
        <f>AF49+'2024.11'!AH49</f>
        <v>0</v>
      </c>
      <c r="AI49" s="16">
        <f>AG49+'2024.11'!AI49</f>
        <v>0</v>
      </c>
      <c r="AJ49" s="5"/>
      <c r="AK49" s="16"/>
      <c r="AL49" s="16"/>
      <c r="AM49" s="16"/>
      <c r="AN49" s="16">
        <f>AJ49+'2024.11'!AN49</f>
        <v>0</v>
      </c>
      <c r="AO49" s="16">
        <f>AK49+'2024.11'!AO49</f>
        <v>0</v>
      </c>
      <c r="AP49" s="16">
        <f>AL49+'2024.11'!AP49</f>
        <v>0</v>
      </c>
      <c r="AQ49" s="16">
        <f>AM49+'2024.11'!AQ49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R50+'2024.11'!T50</f>
        <v>502040</v>
      </c>
      <c r="U50" s="122">
        <f>S50+'2024.11'!U50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/>
      <c r="AG50" s="16"/>
      <c r="AH50" s="16">
        <f>AF50+'2024.11'!AH50</f>
        <v>6</v>
      </c>
      <c r="AI50" s="16">
        <f>AG50+'2024.11'!AI50</f>
        <v>0</v>
      </c>
      <c r="AJ50" s="5"/>
      <c r="AK50" s="16"/>
      <c r="AL50" s="16"/>
      <c r="AM50" s="16"/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R51+'2024.11'!T51</f>
        <v>0</v>
      </c>
      <c r="U51" s="122">
        <f>S51+'2024.11'!U51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/>
      <c r="AG51" s="16"/>
      <c r="AH51" s="16">
        <f>AF51+'2024.11'!AH51</f>
        <v>0</v>
      </c>
      <c r="AI51" s="16">
        <f>AG51+'2024.11'!AI51</f>
        <v>0</v>
      </c>
      <c r="AJ51" s="5"/>
      <c r="AK51" s="16"/>
      <c r="AL51" s="16"/>
      <c r="AM51" s="16"/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R52+'2024.11'!T52</f>
        <v>0</v>
      </c>
      <c r="U52" s="122">
        <f>S52+'2024.11'!U52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/>
      <c r="AG52" s="16"/>
      <c r="AH52" s="16">
        <f>AF52+'2024.11'!AH52</f>
        <v>0</v>
      </c>
      <c r="AI52" s="16">
        <f>AG52+'2024.11'!AI52</f>
        <v>0</v>
      </c>
      <c r="AJ52" s="5"/>
      <c r="AK52" s="16"/>
      <c r="AL52" s="16"/>
      <c r="AM52" s="16"/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R53+'2024.11'!T53</f>
        <v>0</v>
      </c>
      <c r="U53" s="122">
        <f>S53+'2024.11'!U53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/>
      <c r="AG53" s="16"/>
      <c r="AH53" s="16">
        <f>AF53+'2024.11'!AH53</f>
        <v>0</v>
      </c>
      <c r="AI53" s="16">
        <f>AG53+'2024.11'!AI53</f>
        <v>0</v>
      </c>
      <c r="AJ53" s="5"/>
      <c r="AK53" s="16"/>
      <c r="AL53" s="16"/>
      <c r="AM53" s="16"/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R54+'2024.11'!T54</f>
        <v>272530</v>
      </c>
      <c r="U54" s="122">
        <f>S54+'2024.11'!U54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/>
      <c r="AG54" s="16"/>
      <c r="AH54" s="16">
        <f>AF54+'2024.11'!AH54</f>
        <v>0</v>
      </c>
      <c r="AI54" s="16">
        <f>AG54+'2024.11'!AI54</f>
        <v>0</v>
      </c>
      <c r="AJ54" s="5"/>
      <c r="AK54" s="16"/>
      <c r="AL54" s="16"/>
      <c r="AM54" s="16"/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R55+'2024.11'!T55</f>
        <v>350000</v>
      </c>
      <c r="U55" s="122">
        <f>S55+'2024.11'!U55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/>
      <c r="AG55" s="16"/>
      <c r="AH55" s="16">
        <f>AF55+'2024.11'!AH55</f>
        <v>0</v>
      </c>
      <c r="AI55" s="16">
        <f>AG55+'2024.11'!AI55</f>
        <v>0</v>
      </c>
      <c r="AJ55" s="5"/>
      <c r="AK55" s="16"/>
      <c r="AL55" s="16"/>
      <c r="AM55" s="16"/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R56+'2024.11'!T56</f>
        <v>306298</v>
      </c>
      <c r="U56" s="122">
        <f>S56+'2024.11'!U56</f>
        <v>2000.01035598151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/>
      <c r="AG56" s="16"/>
      <c r="AH56" s="16">
        <f>AF56+'2024.11'!AH56</f>
        <v>0</v>
      </c>
      <c r="AI56" s="16">
        <f>AG56+'2024.11'!AI56</f>
        <v>0</v>
      </c>
      <c r="AJ56" s="5"/>
      <c r="AK56" s="16"/>
      <c r="AL56" s="16"/>
      <c r="AM56" s="16"/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R57+'2024.11'!T57</f>
        <v>0</v>
      </c>
      <c r="U57" s="122">
        <f>S57+'2024.11'!U57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/>
      <c r="AG57" s="16"/>
      <c r="AH57" s="16">
        <f>AF57+'2024.11'!AH57</f>
        <v>0</v>
      </c>
      <c r="AI57" s="16">
        <f>AG57+'2024.11'!AI57</f>
        <v>0</v>
      </c>
      <c r="AJ57" s="5"/>
      <c r="AK57" s="16"/>
      <c r="AL57" s="16"/>
      <c r="AM57" s="16"/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R58+'2024.11'!T58</f>
        <v>143438</v>
      </c>
      <c r="U58" s="122">
        <f>S58+'2024.11'!U58</f>
        <v>1000.0068810691142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/>
      <c r="AG58" s="16"/>
      <c r="AH58" s="16">
        <f>AF58+'2024.11'!AH58</f>
        <v>0</v>
      </c>
      <c r="AI58" s="16">
        <f>AG58+'2024.11'!AI58</f>
        <v>0</v>
      </c>
      <c r="AJ58" s="5"/>
      <c r="AK58" s="16"/>
      <c r="AL58" s="16"/>
      <c r="AM58" s="16"/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R59+'2024.11'!T59</f>
        <v>0</v>
      </c>
      <c r="U59" s="122">
        <f>S59+'2024.11'!U59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/>
      <c r="AG59" s="16"/>
      <c r="AH59" s="16">
        <f>AF59+'2024.11'!AH59</f>
        <v>0</v>
      </c>
      <c r="AI59" s="16">
        <f>AG59+'2024.11'!AI59</f>
        <v>0</v>
      </c>
      <c r="AJ59" s="5"/>
      <c r="AK59" s="16"/>
      <c r="AL59" s="16"/>
      <c r="AM59" s="16"/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V60+'2024.11'!AA60</f>
        <v>21</v>
      </c>
      <c r="AB60" s="135">
        <f>W60+'2024.11'!AB60</f>
        <v>121</v>
      </c>
      <c r="AC60" s="135">
        <f>X60+'2024.11'!AC60</f>
        <v>24200</v>
      </c>
      <c r="AD60" s="135">
        <f>Y60+'2024.11'!AD60</f>
        <v>879</v>
      </c>
      <c r="AE60" s="135">
        <f>Z60+'2024.11'!AE60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AF60+'2024.11'!AH60</f>
        <v>6</v>
      </c>
      <c r="AI60" s="137">
        <f>AG60+'2024.11'!AI60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AJ60+'2024.11'!AN60</f>
        <v>15</v>
      </c>
      <c r="AO60" s="137">
        <f>AK60+'2024.11'!AO60</f>
        <v>765</v>
      </c>
      <c r="AP60" s="137">
        <f>AL60+'2024.11'!AP60</f>
        <v>3477</v>
      </c>
      <c r="AQ60" s="137">
        <f>AM60+'2024.11'!AQ60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R61+'2024.11'!T61</f>
        <v>1004066</v>
      </c>
      <c r="U61" s="122">
        <f>S61+'2024.11'!U61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/>
      <c r="AG61" s="16"/>
      <c r="AH61" s="16">
        <f>AF61+'2024.11'!AH61</f>
        <v>0</v>
      </c>
      <c r="AI61" s="16">
        <f>AG61+'2024.11'!AI61</f>
        <v>0</v>
      </c>
      <c r="AJ61" s="5"/>
      <c r="AK61" s="16"/>
      <c r="AL61" s="16"/>
      <c r="AM61" s="16"/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R62+'2024.11'!T62</f>
        <v>120490</v>
      </c>
      <c r="U62" s="122">
        <f>S62+'2024.11'!U62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10"/>
      <c r="AG62" s="16"/>
      <c r="AH62" s="16">
        <f>AF62+'2024.11'!AH62</f>
        <v>0</v>
      </c>
      <c r="AI62" s="16">
        <f>AG62+'2024.11'!AI62</f>
        <v>0</v>
      </c>
      <c r="AJ62" s="5"/>
      <c r="AK62" s="16"/>
      <c r="AL62" s="16"/>
      <c r="AM62" s="16"/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R63+'2024.11'!T63</f>
        <v>2151570</v>
      </c>
      <c r="U63" s="122">
        <f>S63+'2024.11'!U63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/>
      <c r="AG63" s="16"/>
      <c r="AH63" s="16">
        <f>AF63+'2024.11'!AH63</f>
        <v>0</v>
      </c>
      <c r="AI63" s="16">
        <f>AG63+'2024.11'!AI63</f>
        <v>0</v>
      </c>
      <c r="AJ63" s="5"/>
      <c r="AK63" s="16"/>
      <c r="AL63" s="16"/>
      <c r="AM63" s="16"/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R64+'2024.11'!T64</f>
        <v>0</v>
      </c>
      <c r="U64" s="122">
        <f>S64+'2024.11'!U64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/>
      <c r="AG64" s="16"/>
      <c r="AH64" s="16">
        <f>AF64+'2024.11'!AH64</f>
        <v>2</v>
      </c>
      <c r="AI64" s="16">
        <f>AG64+'2024.11'!AI64</f>
        <v>0</v>
      </c>
      <c r="AJ64" s="5"/>
      <c r="AK64" s="16"/>
      <c r="AL64" s="16"/>
      <c r="AM64" s="16"/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R65+'2024.11'!T65</f>
        <v>1225192</v>
      </c>
      <c r="U65" s="122">
        <f>S65+'2024.11'!U65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/>
      <c r="AG65" s="16"/>
      <c r="AH65" s="16">
        <f>AF65+'2024.11'!AH65</f>
        <v>1</v>
      </c>
      <c r="AI65" s="16">
        <f>AG65+'2024.11'!AI65</f>
        <v>0</v>
      </c>
      <c r="AJ65" s="5"/>
      <c r="AK65" s="16"/>
      <c r="AL65" s="16"/>
      <c r="AM65" s="16"/>
      <c r="AN65" s="16">
        <f>AJ65+'2024.11'!AN65</f>
        <v>6</v>
      </c>
      <c r="AO65" s="16">
        <f>AK65+'2024.11'!AO65</f>
        <v>285</v>
      </c>
      <c r="AP65" s="16">
        <f>AL65+'2024.11'!AP65</f>
        <v>904</v>
      </c>
      <c r="AQ65" s="16">
        <f>AM65+'2024.11'!AQ65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R66+'2024.11'!T66</f>
        <v>457760</v>
      </c>
      <c r="U66" s="122">
        <f>S66+'2024.11'!U66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/>
      <c r="AG66" s="16"/>
      <c r="AH66" s="16">
        <f>AF66+'2024.11'!AH66</f>
        <v>0</v>
      </c>
      <c r="AI66" s="16">
        <f>AG66+'2024.11'!AI66</f>
        <v>0</v>
      </c>
      <c r="AJ66" s="5"/>
      <c r="AK66" s="16"/>
      <c r="AL66" s="16"/>
      <c r="AM66" s="16"/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R67+'2024.11'!T67</f>
        <v>143438</v>
      </c>
      <c r="U67" s="122">
        <f>S67+'2024.11'!U67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V67+'2024.11'!AA67</f>
        <v>0</v>
      </c>
      <c r="AB67" s="15">
        <f>W67+'2024.11'!AB67</f>
        <v>0</v>
      </c>
      <c r="AC67" s="15">
        <f>X67+'2024.11'!AC67</f>
        <v>0</v>
      </c>
      <c r="AD67" s="15">
        <f>Y67+'2024.11'!AD67</f>
        <v>0</v>
      </c>
      <c r="AE67" s="15">
        <f>Z67+'2024.11'!AE67</f>
        <v>0</v>
      </c>
      <c r="AF67" s="4"/>
      <c r="AG67" s="16"/>
      <c r="AH67" s="16">
        <f>AF67+'2024.11'!AH67</f>
        <v>0</v>
      </c>
      <c r="AI67" s="16">
        <f>AG67+'2024.11'!AI67</f>
        <v>0</v>
      </c>
      <c r="AJ67" s="5"/>
      <c r="AK67" s="16"/>
      <c r="AL67" s="16"/>
      <c r="AM67" s="16"/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R68+'2024.11'!T68</f>
        <v>0</v>
      </c>
      <c r="U68" s="122">
        <f>S68+'2024.11'!U68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/>
      <c r="AG68" s="16"/>
      <c r="AH68" s="16">
        <f>AF68+'2024.11'!AH68</f>
        <v>0</v>
      </c>
      <c r="AI68" s="16">
        <f>AG68+'2024.11'!AI68</f>
        <v>0</v>
      </c>
      <c r="AJ68" s="5"/>
      <c r="AK68" s="16"/>
      <c r="AL68" s="16"/>
      <c r="AM68" s="16"/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R69+'2024.11'!T69</f>
        <v>0</v>
      </c>
      <c r="U69" s="122">
        <f>S69+'2024.11'!U69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/>
      <c r="AG69" s="16"/>
      <c r="AH69" s="16">
        <f>AF69+'2024.11'!AH69</f>
        <v>0</v>
      </c>
      <c r="AI69" s="16">
        <f>AG69+'2024.11'!AI69</f>
        <v>0</v>
      </c>
      <c r="AJ69" s="5"/>
      <c r="AK69" s="16"/>
      <c r="AL69" s="16"/>
      <c r="AM69" s="16"/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V70+'2024.11'!AA70</f>
        <v>11</v>
      </c>
      <c r="AB70" s="135">
        <f>W70+'2024.11'!AB70</f>
        <v>4</v>
      </c>
      <c r="AC70" s="135">
        <f>X70+'2024.11'!AC70</f>
        <v>800</v>
      </c>
      <c r="AD70" s="135">
        <f>Y70+'2024.11'!AD70</f>
        <v>625</v>
      </c>
      <c r="AE70" s="135">
        <f>Z70+'2024.11'!AE70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AJ70+'2024.11'!AN70</f>
        <v>6</v>
      </c>
      <c r="AO70" s="137">
        <f>AK70+'2024.11'!AO70</f>
        <v>285</v>
      </c>
      <c r="AP70" s="137">
        <f>AL70+'2024.11'!AP70</f>
        <v>904</v>
      </c>
      <c r="AQ70" s="137">
        <f>AM70+'2024.11'!AQ70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R71+'2024.11'!T71</f>
        <v>220903</v>
      </c>
      <c r="U71" s="122">
        <f>S71+'2024.11'!U71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/>
      <c r="AG71" s="16"/>
      <c r="AH71" s="16">
        <f>AF71+'2024.11'!AH71</f>
        <v>0</v>
      </c>
      <c r="AI71" s="16">
        <f>AG71+'2024.11'!AI71</f>
        <v>0</v>
      </c>
      <c r="AJ71" s="5"/>
      <c r="AK71" s="16"/>
      <c r="AL71" s="16"/>
      <c r="AM71" s="16"/>
      <c r="AN71" s="16">
        <f>AJ71+'2024.11'!AN71</f>
        <v>0</v>
      </c>
      <c r="AO71" s="16">
        <f>AK71+'2024.11'!AO71</f>
        <v>0</v>
      </c>
      <c r="AP71" s="16">
        <f>AL71+'2024.11'!AP71</f>
        <v>0</v>
      </c>
      <c r="AQ71" s="16">
        <f>AM71+'2024.11'!AQ71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R72+'2024.11'!T72</f>
        <v>0</v>
      </c>
      <c r="U72" s="122">
        <f>S72+'2024.11'!U72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/>
      <c r="AG72" s="16"/>
      <c r="AH72" s="16">
        <f>AF72+'2024.11'!AH72</f>
        <v>0</v>
      </c>
      <c r="AI72" s="16">
        <f>AG72+'2024.11'!AI72</f>
        <v>0</v>
      </c>
      <c r="AJ72" s="5"/>
      <c r="AK72" s="16"/>
      <c r="AL72" s="16"/>
      <c r="AM72" s="16"/>
      <c r="AN72" s="16">
        <f>AJ72+'2024.11'!AN72</f>
        <v>0</v>
      </c>
      <c r="AO72" s="16">
        <f>AK72+'2024.11'!AO72</f>
        <v>0</v>
      </c>
      <c r="AP72" s="16">
        <f>AL72+'2024.11'!AP72</f>
        <v>0</v>
      </c>
      <c r="AQ72" s="16">
        <f>AM72+'2024.11'!AQ72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R73+'2024.11'!T73</f>
        <v>143438</v>
      </c>
      <c r="U73" s="122">
        <f>S73+'2024.11'!U73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V73+'2024.11'!AA73</f>
        <v>2</v>
      </c>
      <c r="AB73" s="15">
        <f>W73+'2024.11'!AB73</f>
        <v>1</v>
      </c>
      <c r="AC73" s="15">
        <f>X73+'2024.11'!AC73</f>
        <v>200</v>
      </c>
      <c r="AD73" s="15">
        <f>Y73+'2024.11'!AD73</f>
        <v>33</v>
      </c>
      <c r="AE73" s="15">
        <f>Z73+'2024.11'!AE73</f>
        <v>13200</v>
      </c>
      <c r="AF73" s="4"/>
      <c r="AG73" s="16"/>
      <c r="AH73" s="16">
        <f>AF73+'2024.11'!AH73</f>
        <v>7</v>
      </c>
      <c r="AI73" s="16">
        <f>AG73+'2024.11'!AI73</f>
        <v>0</v>
      </c>
      <c r="AJ73" s="5"/>
      <c r="AK73" s="16"/>
      <c r="AL73" s="16"/>
      <c r="AM73" s="16"/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R74+'2024.11'!T74</f>
        <v>0</v>
      </c>
      <c r="U74" s="122">
        <f>S74+'2024.11'!U74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4"/>
      <c r="AG74" s="16"/>
      <c r="AH74" s="16">
        <f>AF74+'2024.11'!AH74</f>
        <v>0</v>
      </c>
      <c r="AI74" s="16">
        <f>AG74+'2024.11'!AI74</f>
        <v>0</v>
      </c>
      <c r="AJ74" s="5"/>
      <c r="AK74" s="16"/>
      <c r="AL74" s="16"/>
      <c r="AM74" s="16"/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R75+'2024.11'!T75</f>
        <v>0</v>
      </c>
      <c r="U75" s="122">
        <f>S75+'2024.11'!U75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4"/>
      <c r="AG75" s="16"/>
      <c r="AH75" s="16">
        <f>AF75+'2024.11'!AH75</f>
        <v>0</v>
      </c>
      <c r="AI75" s="16">
        <f>AG75+'2024.11'!AI75</f>
        <v>0</v>
      </c>
      <c r="AJ75" s="5"/>
      <c r="AK75" s="16"/>
      <c r="AL75" s="16"/>
      <c r="AM75" s="16"/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R76+'2024.11'!T76</f>
        <v>0</v>
      </c>
      <c r="U76" s="122">
        <f>S76+'2024.11'!U76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4"/>
      <c r="AG76" s="16"/>
      <c r="AH76" s="16">
        <f>AF76+'2024.11'!AH76</f>
        <v>0</v>
      </c>
      <c r="AI76" s="16">
        <f>AG76+'2024.11'!AI76</f>
        <v>0</v>
      </c>
      <c r="AJ76" s="5"/>
      <c r="AK76" s="16"/>
      <c r="AL76" s="16"/>
      <c r="AM76" s="16"/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R77+'2024.11'!T77</f>
        <v>0</v>
      </c>
      <c r="U77" s="122">
        <f>S77+'2024.11'!U77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4"/>
      <c r="AG77" s="16"/>
      <c r="AH77" s="16">
        <f>AF77+'2024.11'!AH77</f>
        <v>14</v>
      </c>
      <c r="AI77" s="16">
        <f>AG77+'2024.11'!AI77</f>
        <v>0</v>
      </c>
      <c r="AJ77" s="5"/>
      <c r="AK77" s="16"/>
      <c r="AL77" s="16"/>
      <c r="AM77" s="16"/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R78+'2024.11'!T78</f>
        <v>0</v>
      </c>
      <c r="U78" s="122">
        <f>S78+'2024.11'!U78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4"/>
      <c r="AG78" s="16"/>
      <c r="AH78" s="16">
        <f>AF78+'2024.11'!AH78</f>
        <v>0</v>
      </c>
      <c r="AI78" s="16">
        <f>AG78+'2024.11'!AI78</f>
        <v>0</v>
      </c>
      <c r="AJ78" s="5"/>
      <c r="AK78" s="16"/>
      <c r="AL78" s="16"/>
      <c r="AM78" s="16"/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R79+'2024.11'!T79</f>
        <v>612598</v>
      </c>
      <c r="U79" s="122">
        <f>S79+'2024.11'!U79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V79+'2024.11'!AA79</f>
        <v>1</v>
      </c>
      <c r="AB79" s="15">
        <f>W79+'2024.11'!AB79</f>
        <v>0</v>
      </c>
      <c r="AC79" s="15">
        <f>X79+'2024.11'!AC79</f>
        <v>0</v>
      </c>
      <c r="AD79" s="15">
        <f>Y79+'2024.11'!AD79</f>
        <v>60</v>
      </c>
      <c r="AE79" s="15">
        <f>Z79+'2024.11'!AE79</f>
        <v>24000</v>
      </c>
      <c r="AF79" s="4"/>
      <c r="AG79" s="16"/>
      <c r="AH79" s="16">
        <f>AF79+'2024.11'!AH79</f>
        <v>0</v>
      </c>
      <c r="AI79" s="16">
        <f>AG79+'2024.11'!AI79</f>
        <v>0</v>
      </c>
      <c r="AJ79" s="5"/>
      <c r="AK79" s="16"/>
      <c r="AL79" s="16"/>
      <c r="AM79" s="16"/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976939</v>
      </c>
      <c r="U80" s="142">
        <f t="shared" si="36"/>
        <v>6540.1103691502867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V80+'2024.11'!AA80</f>
        <v>11</v>
      </c>
      <c r="AB80" s="135">
        <f>W80+'2024.11'!AB80</f>
        <v>13</v>
      </c>
      <c r="AC80" s="135">
        <f>X80+'2024.11'!AC80</f>
        <v>2600</v>
      </c>
      <c r="AD80" s="135">
        <f>Y80+'2024.11'!AD80</f>
        <v>556</v>
      </c>
      <c r="AE80" s="135">
        <f>Z80+'2024.11'!AE80</f>
        <v>222400</v>
      </c>
      <c r="AF80" s="124">
        <f>SUM(AF71:AF79)</f>
        <v>0</v>
      </c>
      <c r="AG80" s="124">
        <f>SUM(AG71:AG79)</f>
        <v>0</v>
      </c>
      <c r="AH80" s="137">
        <f>AF80+'2024.11'!AH80</f>
        <v>21</v>
      </c>
      <c r="AI80" s="137">
        <f>AG80+'2024.11'!AI80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AJ80+'2024.11'!AN80</f>
        <v>6</v>
      </c>
      <c r="AO80" s="137">
        <f>AK80+'2024.11'!AO80</f>
        <v>1175</v>
      </c>
      <c r="AP80" s="137">
        <f>AL80+'2024.11'!AP80</f>
        <v>494</v>
      </c>
      <c r="AQ80" s="137">
        <f>AM80+'2024.11'!AQ80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R81+'2024.11'!T81</f>
        <v>0</v>
      </c>
      <c r="U81" s="122">
        <f>S81+'2024.11'!U81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/>
      <c r="AG81" s="16"/>
      <c r="AH81" s="16">
        <f>AF81+'2024.11'!AH81</f>
        <v>0</v>
      </c>
      <c r="AI81" s="16">
        <f>AG81+'2024.11'!AI81</f>
        <v>0</v>
      </c>
      <c r="AJ81" s="5"/>
      <c r="AK81" s="147"/>
      <c r="AL81" s="147"/>
      <c r="AM81" s="147"/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R82+'2024.11'!T82</f>
        <v>144000</v>
      </c>
      <c r="U82" s="122">
        <f>S82+'2024.11'!U82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10"/>
      <c r="AG82" s="16"/>
      <c r="AH82" s="16">
        <f>AF82+'2024.11'!AH82</f>
        <v>97</v>
      </c>
      <c r="AI82" s="16">
        <f>AG82+'2024.11'!AI82</f>
        <v>0</v>
      </c>
      <c r="AJ82" s="5"/>
      <c r="AK82" s="147"/>
      <c r="AL82" s="147"/>
      <c r="AM82" s="147"/>
      <c r="AN82" s="16">
        <f>AJ82+'2024.11'!AN82</f>
        <v>0</v>
      </c>
      <c r="AO82" s="16">
        <f>AK82+'2024.11'!AO82</f>
        <v>0</v>
      </c>
      <c r="AP82" s="16">
        <f>AL82+'2024.11'!AP82</f>
        <v>0</v>
      </c>
      <c r="AQ82" s="16">
        <f>AM82+'2024.11'!AQ82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R83+'2024.11'!T83</f>
        <v>451811</v>
      </c>
      <c r="U83" s="122">
        <f>S83+'2024.11'!U83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/>
      <c r="AG83" s="16"/>
      <c r="AH83" s="16">
        <f>AF83+'2024.11'!AH83</f>
        <v>0</v>
      </c>
      <c r="AI83" s="16">
        <f>AG83+'2024.11'!AI83</f>
        <v>0</v>
      </c>
      <c r="AJ83" s="5"/>
      <c r="AK83" s="147"/>
      <c r="AL83" s="147"/>
      <c r="AM83" s="147"/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389"/>
      <c r="B84" s="391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R84+'2024.11'!T84</f>
        <v>1004074</v>
      </c>
      <c r="U84" s="122">
        <f>S84+'2024.11'!U84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/>
      <c r="AG84" s="16"/>
      <c r="AH84" s="16">
        <f>AF84+'2024.11'!AH84</f>
        <v>6</v>
      </c>
      <c r="AI84" s="16">
        <f>AG84+'2024.11'!AI84</f>
        <v>0</v>
      </c>
      <c r="AJ84" s="5"/>
      <c r="AK84" s="147"/>
      <c r="AL84" s="147"/>
      <c r="AM84" s="147"/>
      <c r="AN84" s="16">
        <f>AJ84+'2024.11'!AN84</f>
        <v>3</v>
      </c>
      <c r="AO84" s="16">
        <f>AK84+'2024.11'!AO84</f>
        <v>145</v>
      </c>
      <c r="AP84" s="16">
        <f>AL84+'2024.11'!AP84</f>
        <v>287</v>
      </c>
      <c r="AQ84" s="16">
        <f>AM84+'2024.11'!AQ84</f>
        <v>27</v>
      </c>
    </row>
    <row r="85" spans="1:43" s="1" customFormat="1">
      <c r="A85" s="389"/>
      <c r="B85" s="39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R85+'2024.11'!T85</f>
        <v>0</v>
      </c>
      <c r="U85" s="122">
        <f>S85+'2024.11'!U85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/>
      <c r="AG85" s="16"/>
      <c r="AH85" s="16">
        <f>AF85+'2024.11'!AH85</f>
        <v>10</v>
      </c>
      <c r="AI85" s="16">
        <f>AG85+'2024.11'!AI85</f>
        <v>0</v>
      </c>
      <c r="AJ85" s="5"/>
      <c r="AK85" s="147"/>
      <c r="AL85" s="147"/>
      <c r="AM85" s="147"/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389"/>
      <c r="B86" s="39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R86+'2024.11'!T86</f>
        <v>0</v>
      </c>
      <c r="U86" s="122">
        <f>S86+'2024.11'!U86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/>
      <c r="AG86" s="16"/>
      <c r="AH86" s="16">
        <f>AF86+'2024.11'!AH86</f>
        <v>0</v>
      </c>
      <c r="AI86" s="16">
        <f>AG86+'2024.11'!AI86</f>
        <v>0</v>
      </c>
      <c r="AJ86" s="5"/>
      <c r="AK86" s="147"/>
      <c r="AL86" s="147"/>
      <c r="AM86" s="147"/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389"/>
      <c r="B87" s="39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R87+'2024.11'!T87</f>
        <v>0</v>
      </c>
      <c r="U87" s="122">
        <f>S87+'2024.11'!U87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/>
      <c r="AG87" s="16"/>
      <c r="AH87" s="16">
        <f>AF87+'2024.11'!AH87</f>
        <v>0</v>
      </c>
      <c r="AI87" s="16">
        <f>AG87+'2024.11'!AI87</f>
        <v>1</v>
      </c>
      <c r="AJ87" s="5"/>
      <c r="AK87" s="147"/>
      <c r="AL87" s="147"/>
      <c r="AM87" s="147"/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389"/>
      <c r="B88" s="39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R88+'2024.11'!T88</f>
        <v>0</v>
      </c>
      <c r="U88" s="122">
        <f>S88+'2024.11'!U88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/>
      <c r="AG88" s="16"/>
      <c r="AH88" s="16">
        <f>AF88+'2024.11'!AH88</f>
        <v>11</v>
      </c>
      <c r="AI88" s="16">
        <f>AG88+'2024.11'!AI88</f>
        <v>0</v>
      </c>
      <c r="AJ88" s="5"/>
      <c r="AK88" s="147"/>
      <c r="AL88" s="147"/>
      <c r="AM88" s="147"/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390"/>
      <c r="B89" s="391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R89+'2024.11'!T89</f>
        <v>0</v>
      </c>
      <c r="U89" s="122">
        <f>S89+'2024.11'!U89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/>
      <c r="AG89" s="16"/>
      <c r="AH89" s="16">
        <f>AF89+'2024.11'!AH89</f>
        <v>0</v>
      </c>
      <c r="AI89" s="16">
        <f>AG89+'2024.11'!AI89</f>
        <v>0</v>
      </c>
      <c r="AJ89" s="5"/>
      <c r="AK89" s="147"/>
      <c r="AL89" s="147"/>
      <c r="AM89" s="147"/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AF90+'2024.11'!AH90</f>
        <v>124</v>
      </c>
      <c r="AI90" s="137">
        <f>AG90+'2024.11'!AI90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AJ90+'2024.11'!AN90</f>
        <v>7</v>
      </c>
      <c r="AO90" s="137">
        <f>AK90+'2024.11'!AO90</f>
        <v>1250</v>
      </c>
      <c r="AP90" s="137">
        <f>AL90+'2024.11'!AP90</f>
        <v>514</v>
      </c>
      <c r="AQ90" s="137">
        <f>AM90+'2024.11'!AQ90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V91+'2024.11'!AA91</f>
        <v>126</v>
      </c>
      <c r="AB91" s="226">
        <f>W91+'2024.11'!AB91</f>
        <v>456</v>
      </c>
      <c r="AC91" s="226">
        <f>X91+'2024.11'!AC91</f>
        <v>91200</v>
      </c>
      <c r="AD91" s="226">
        <f>Y91+'2024.11'!AD91</f>
        <v>5259</v>
      </c>
      <c r="AE91" s="226">
        <f>Z91+'2024.11'!AE91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AF91+'2024.11'!AH91</f>
        <v>213</v>
      </c>
      <c r="AI91" s="227">
        <f>AG91+'2024.11'!AI91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AJ91+'2024.11'!AN91</f>
        <v>68</v>
      </c>
      <c r="AO91" s="227">
        <f>AK91+'2024.11'!AO91</f>
        <v>8290</v>
      </c>
      <c r="AP91" s="227">
        <f>AL91+'2024.11'!AP91</f>
        <v>10255</v>
      </c>
      <c r="AQ91" s="227">
        <f>AM91+'2024.11'!AQ91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Y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45658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124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8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67"/>
      <c r="S5" s="122"/>
      <c r="T5" s="167">
        <f>R5+'2024.12'!T5</f>
        <v>836379</v>
      </c>
      <c r="U5" s="122">
        <f>S5+'2024.12'!U5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/>
      <c r="AG5" s="16"/>
      <c r="AH5" s="16">
        <f>AF5+'2024.12'!AH5</f>
        <v>0</v>
      </c>
      <c r="AI5" s="16">
        <f>AG5+'2024.12'!AI5</f>
        <v>0</v>
      </c>
      <c r="AJ5" s="5"/>
      <c r="AK5" s="16"/>
      <c r="AL5" s="16"/>
      <c r="AM5" s="16"/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67">
        <f>R6+'2024.12'!T6</f>
        <v>0</v>
      </c>
      <c r="U6" s="122">
        <f>S6+'2024.12'!U6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V6+'2024.12'!AA6</f>
        <v>2</v>
      </c>
      <c r="AB6" s="15">
        <f>W6+'2024.12'!AB6</f>
        <v>0</v>
      </c>
      <c r="AC6" s="15">
        <f>X6+'2024.12'!AC6</f>
        <v>0</v>
      </c>
      <c r="AD6" s="15">
        <f>Y6+'2024.12'!AD6</f>
        <v>52</v>
      </c>
      <c r="AE6" s="15">
        <f>Z6+'2024.12'!AE6</f>
        <v>20800</v>
      </c>
      <c r="AF6" s="4"/>
      <c r="AG6" s="16"/>
      <c r="AH6" s="16">
        <f>AF6+'2024.12'!AH6</f>
        <v>1</v>
      </c>
      <c r="AI6" s="16">
        <f>AG6+'2024.12'!AI6</f>
        <v>0</v>
      </c>
      <c r="AJ6" s="5"/>
      <c r="AK6" s="16"/>
      <c r="AL6" s="16"/>
      <c r="AM6" s="16"/>
      <c r="AN6" s="16">
        <f>AJ6+'2024.12'!AN6</f>
        <v>0</v>
      </c>
      <c r="AO6" s="16">
        <f>AK6+'2024.12'!AO6</f>
        <v>0</v>
      </c>
      <c r="AP6" s="16">
        <f>AL6+'2024.12'!AP6</f>
        <v>0</v>
      </c>
      <c r="AQ6" s="16">
        <f>AM6+'2024.12'!AQ6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67"/>
      <c r="S7" s="122"/>
      <c r="T7" s="167">
        <f>R7+'2024.12'!T7</f>
        <v>450765</v>
      </c>
      <c r="U7" s="122">
        <f>S7+'2024.12'!U7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9"/>
      <c r="AG7" s="16"/>
      <c r="AH7" s="16">
        <f>AF7+'2024.12'!AH7</f>
        <v>2</v>
      </c>
      <c r="AI7" s="16">
        <f>AG7+'2024.12'!AI7</f>
        <v>0</v>
      </c>
      <c r="AJ7" s="5"/>
      <c r="AK7" s="16"/>
      <c r="AL7" s="16"/>
      <c r="AM7" s="16"/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67">
        <f>R8+'2024.12'!T8</f>
        <v>0</v>
      </c>
      <c r="U8" s="122">
        <f>S8+'2024.12'!U8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V8+'2024.12'!AA8</f>
        <v>3</v>
      </c>
      <c r="AB8" s="15">
        <f>W8+'2024.12'!AB8</f>
        <v>37</v>
      </c>
      <c r="AC8" s="15">
        <f>X8+'2024.12'!AC8</f>
        <v>7400</v>
      </c>
      <c r="AD8" s="15">
        <f>Y8+'2024.12'!AD8</f>
        <v>92</v>
      </c>
      <c r="AE8" s="15">
        <f>Z8+'2024.12'!AE8</f>
        <v>36800</v>
      </c>
      <c r="AF8" s="9"/>
      <c r="AG8" s="16"/>
      <c r="AH8" s="16">
        <f>AF8+'2024.12'!AH8</f>
        <v>0</v>
      </c>
      <c r="AI8" s="16">
        <f>AG8+'2024.12'!AI8</f>
        <v>0</v>
      </c>
      <c r="AJ8" s="5"/>
      <c r="AK8" s="16"/>
      <c r="AL8" s="16"/>
      <c r="AM8" s="16"/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67"/>
      <c r="S9" s="123"/>
      <c r="T9" s="167">
        <f>R9+'2024.12'!T9</f>
        <v>0</v>
      </c>
      <c r="U9" s="122">
        <f>S9+'2024.12'!U9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V9+'2024.12'!AA9</f>
        <v>5</v>
      </c>
      <c r="AB9" s="15">
        <f>W9+'2024.12'!AB9</f>
        <v>40</v>
      </c>
      <c r="AC9" s="15">
        <f>X9+'2024.12'!AC9</f>
        <v>8000</v>
      </c>
      <c r="AD9" s="15">
        <f>Y9+'2024.12'!AD9</f>
        <v>217</v>
      </c>
      <c r="AE9" s="15">
        <f>Z9+'2024.12'!AE9</f>
        <v>86800</v>
      </c>
      <c r="AF9" s="4"/>
      <c r="AG9" s="16"/>
      <c r="AH9" s="16">
        <f>AF9+'2024.12'!AH9</f>
        <v>0</v>
      </c>
      <c r="AI9" s="16">
        <f>AG9+'2024.12'!AI9</f>
        <v>0</v>
      </c>
      <c r="AJ9" s="5"/>
      <c r="AK9" s="16"/>
      <c r="AL9" s="16"/>
      <c r="AM9" s="16"/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67">
        <f>R10+'2024.12'!T10</f>
        <v>0</v>
      </c>
      <c r="U10" s="122">
        <f>S10+'2024.12'!U10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V10+'2024.12'!AA10</f>
        <v>2</v>
      </c>
      <c r="AB10" s="15">
        <f>W10+'2024.12'!AB10</f>
        <v>0</v>
      </c>
      <c r="AC10" s="15">
        <f>X10+'2024.12'!AC10</f>
        <v>0</v>
      </c>
      <c r="AD10" s="15">
        <f>Y10+'2024.12'!AD10</f>
        <v>93</v>
      </c>
      <c r="AE10" s="15">
        <f>Z10+'2024.12'!AE10</f>
        <v>37200</v>
      </c>
      <c r="AF10" s="4"/>
      <c r="AG10" s="16"/>
      <c r="AH10" s="16">
        <f>AF10+'2024.12'!AH10</f>
        <v>0</v>
      </c>
      <c r="AI10" s="16">
        <f>AG10+'2024.12'!AI10</f>
        <v>0</v>
      </c>
      <c r="AJ10" s="5"/>
      <c r="AK10" s="16"/>
      <c r="AL10" s="16"/>
      <c r="AM10" s="16"/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68"/>
      <c r="S11" s="123"/>
      <c r="T11" s="167">
        <f>R11+'2024.12'!T11</f>
        <v>688512</v>
      </c>
      <c r="U11" s="122">
        <f>S11+'2024.12'!U11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/>
      <c r="AG11" s="16"/>
      <c r="AH11" s="16">
        <f>AF11+'2024.12'!AH11</f>
        <v>0</v>
      </c>
      <c r="AI11" s="16">
        <f>AG11+'2024.12'!AI11</f>
        <v>0</v>
      </c>
      <c r="AJ11" s="5"/>
      <c r="AK11" s="16"/>
      <c r="AL11" s="16"/>
      <c r="AM11" s="16"/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68"/>
      <c r="S12" s="123"/>
      <c r="T12" s="167">
        <f>R12+'2024.12'!T12</f>
        <v>214410</v>
      </c>
      <c r="U12" s="122">
        <f>S12+'2024.12'!U12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V12+'2024.12'!AA12</f>
        <v>1</v>
      </c>
      <c r="AB12" s="15">
        <f>W12+'2024.12'!AB12</f>
        <v>0</v>
      </c>
      <c r="AC12" s="15">
        <f>X12+'2024.12'!AC12</f>
        <v>0</v>
      </c>
      <c r="AD12" s="15">
        <f>Y12+'2024.12'!AD12</f>
        <v>24</v>
      </c>
      <c r="AE12" s="15">
        <f>Z12+'2024.12'!AE12</f>
        <v>9600</v>
      </c>
      <c r="AF12" s="4"/>
      <c r="AG12" s="16"/>
      <c r="AH12" s="16">
        <f>AF12+'2024.12'!AH12</f>
        <v>0</v>
      </c>
      <c r="AI12" s="16">
        <f>AG12+'2024.12'!AI12</f>
        <v>0</v>
      </c>
      <c r="AJ12" s="5"/>
      <c r="AK12" s="16"/>
      <c r="AL12" s="16"/>
      <c r="AM12" s="16"/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67">
        <f>R13+'2024.12'!T13</f>
        <v>842324</v>
      </c>
      <c r="U13" s="122">
        <f>S13+'2024.12'!U13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V13+'2024.12'!AA13</f>
        <v>2</v>
      </c>
      <c r="AB13" s="15">
        <f>W13+'2024.12'!AB13</f>
        <v>0</v>
      </c>
      <c r="AC13" s="15">
        <f>X13+'2024.12'!AC13</f>
        <v>0</v>
      </c>
      <c r="AD13" s="15">
        <f>Y13+'2024.12'!AD13</f>
        <v>97</v>
      </c>
      <c r="AE13" s="15">
        <f>Z13+'2024.12'!AE13</f>
        <v>38800</v>
      </c>
      <c r="AF13" s="4"/>
      <c r="AG13" s="16"/>
      <c r="AH13" s="16">
        <f>AF13+'2024.12'!AH13</f>
        <v>0</v>
      </c>
      <c r="AI13" s="16">
        <f>AG13+'2024.12'!AI13</f>
        <v>0</v>
      </c>
      <c r="AJ13" s="5"/>
      <c r="AK13" s="16"/>
      <c r="AL13" s="16"/>
      <c r="AM13" s="16"/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67">
        <f>R14+'2024.12'!T14</f>
        <v>315566</v>
      </c>
      <c r="U14" s="122">
        <f>S14+'2024.12'!U14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V14+'2024.12'!AA14</f>
        <v>3</v>
      </c>
      <c r="AB14" s="15">
        <f>W14+'2024.12'!AB14</f>
        <v>0</v>
      </c>
      <c r="AC14" s="15">
        <f>X14+'2024.12'!AC14</f>
        <v>0</v>
      </c>
      <c r="AD14" s="15">
        <f>Y14+'2024.12'!AD14</f>
        <v>117</v>
      </c>
      <c r="AE14" s="15">
        <f>Z14+'2024.12'!AE14</f>
        <v>46800</v>
      </c>
      <c r="AF14" s="4"/>
      <c r="AG14" s="16"/>
      <c r="AH14" s="16">
        <f>AF14+'2024.12'!AH14</f>
        <v>0</v>
      </c>
      <c r="AI14" s="16">
        <f>AG14+'2024.12'!AI14</f>
        <v>0</v>
      </c>
      <c r="AJ14" s="5"/>
      <c r="AK14" s="16"/>
      <c r="AL14" s="16"/>
      <c r="AM14" s="16"/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67">
        <f>R15+'2024.12'!T15</f>
        <v>0</v>
      </c>
      <c r="U15" s="122">
        <f>S15+'2024.12'!U15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V15+'2024.12'!AA15</f>
        <v>2</v>
      </c>
      <c r="AB15" s="15">
        <f>W15+'2024.12'!AB15</f>
        <v>2</v>
      </c>
      <c r="AC15" s="15">
        <f>X15+'2024.12'!AC15</f>
        <v>400</v>
      </c>
      <c r="AD15" s="15">
        <f>Y15+'2024.12'!AD15</f>
        <v>110</v>
      </c>
      <c r="AE15" s="15">
        <f>Z15+'2024.12'!AE15</f>
        <v>44000</v>
      </c>
      <c r="AF15" s="4"/>
      <c r="AG15" s="16"/>
      <c r="AH15" s="16">
        <f>AF15+'2024.12'!AH15</f>
        <v>0</v>
      </c>
      <c r="AI15" s="16">
        <f>AG15+'2024.12'!AI15</f>
        <v>0</v>
      </c>
      <c r="AJ15" s="5"/>
      <c r="AK15" s="16"/>
      <c r="AL15" s="16"/>
      <c r="AM15" s="16"/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68"/>
      <c r="S16" s="123"/>
      <c r="T16" s="167">
        <f>R16+'2024.12'!T16</f>
        <v>0</v>
      </c>
      <c r="U16" s="122">
        <f>S16+'2024.12'!U16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V16+'2024.12'!AA16</f>
        <v>1</v>
      </c>
      <c r="AB16" s="15">
        <f>W16+'2024.12'!AB16</f>
        <v>0</v>
      </c>
      <c r="AC16" s="15">
        <f>X16+'2024.12'!AC16</f>
        <v>0</v>
      </c>
      <c r="AD16" s="15">
        <f>Y16+'2024.12'!AD16</f>
        <v>48</v>
      </c>
      <c r="AE16" s="15">
        <f>Z16+'2024.12'!AE16</f>
        <v>19200</v>
      </c>
      <c r="AF16" s="4"/>
      <c r="AG16" s="16"/>
      <c r="AH16" s="16">
        <f>AF16+'2024.12'!AH16</f>
        <v>0</v>
      </c>
      <c r="AI16" s="16">
        <f>AG16+'2024.12'!AI16</f>
        <v>0</v>
      </c>
      <c r="AJ16" s="5"/>
      <c r="AK16" s="16"/>
      <c r="AL16" s="16"/>
      <c r="AM16" s="16"/>
      <c r="AN16" s="16">
        <f>AJ16+'2024.12'!AN16</f>
        <v>0</v>
      </c>
      <c r="AO16" s="16">
        <f>AK16+'2024.12'!AO16</f>
        <v>0</v>
      </c>
      <c r="AP16" s="16">
        <f>AL16+'2024.12'!AP16</f>
        <v>0</v>
      </c>
      <c r="AQ16" s="16">
        <f>AM16+'2024.12'!AQ16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68"/>
      <c r="S17" s="123"/>
      <c r="T17" s="167">
        <f>R17+'2024.12'!T17</f>
        <v>0</v>
      </c>
      <c r="U17" s="122">
        <f>S17+'2024.12'!U17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V17+'2024.12'!AA17</f>
        <v>5</v>
      </c>
      <c r="AB17" s="15">
        <f>W17+'2024.12'!AB17</f>
        <v>0</v>
      </c>
      <c r="AC17" s="15">
        <f>X17+'2024.12'!AC17</f>
        <v>0</v>
      </c>
      <c r="AD17" s="15">
        <f>Y17+'2024.12'!AD17</f>
        <v>198</v>
      </c>
      <c r="AE17" s="15">
        <f>Z17+'2024.12'!AE17</f>
        <v>79200</v>
      </c>
      <c r="AF17" s="10"/>
      <c r="AG17" s="16"/>
      <c r="AH17" s="16">
        <f>AF17+'2024.12'!AH17</f>
        <v>0</v>
      </c>
      <c r="AI17" s="16">
        <f>AG17+'2024.12'!AI17</f>
        <v>0</v>
      </c>
      <c r="AJ17" s="5"/>
      <c r="AK17" s="16"/>
      <c r="AL17" s="16"/>
      <c r="AM17" s="16"/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67">
        <f>R18+'2024.12'!T18</f>
        <v>0</v>
      </c>
      <c r="U18" s="122">
        <f>S18+'2024.12'!U18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V18+'2024.12'!AA18</f>
        <v>2</v>
      </c>
      <c r="AB18" s="15">
        <f>W18+'2024.12'!AB18</f>
        <v>0</v>
      </c>
      <c r="AC18" s="15">
        <f>X18+'2024.12'!AC18</f>
        <v>0</v>
      </c>
      <c r="AD18" s="15">
        <f>Y18+'2024.12'!AD18</f>
        <v>67</v>
      </c>
      <c r="AE18" s="15">
        <f>Z18+'2024.12'!AE18</f>
        <v>26800</v>
      </c>
      <c r="AF18" s="4"/>
      <c r="AG18" s="16"/>
      <c r="AH18" s="16">
        <f>AF18+'2024.12'!AH18</f>
        <v>0</v>
      </c>
      <c r="AI18" s="16">
        <f>AG18+'2024.12'!AI18</f>
        <v>0</v>
      </c>
      <c r="AJ18" s="5"/>
      <c r="AK18" s="16"/>
      <c r="AL18" s="16"/>
      <c r="AM18" s="16"/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67">
        <f>R19+'2024.12'!T19</f>
        <v>91808</v>
      </c>
      <c r="U19" s="122">
        <f>S19+'2024.12'!U19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V19+'2024.12'!AA19</f>
        <v>1</v>
      </c>
      <c r="AB19" s="15">
        <f>W19+'2024.12'!AB19</f>
        <v>0</v>
      </c>
      <c r="AC19" s="15">
        <f>X19+'2024.12'!AC19</f>
        <v>0</v>
      </c>
      <c r="AD19" s="15">
        <f>Y19+'2024.12'!AD19</f>
        <v>43</v>
      </c>
      <c r="AE19" s="15">
        <f>Z19+'2024.12'!AE19</f>
        <v>17200</v>
      </c>
      <c r="AF19" s="4"/>
      <c r="AG19" s="16"/>
      <c r="AH19" s="16">
        <f>AF19+'2024.12'!AH19</f>
        <v>0</v>
      </c>
      <c r="AI19" s="16">
        <f>AG19+'2024.12'!AI19</f>
        <v>0</v>
      </c>
      <c r="AJ19" s="5"/>
      <c r="AK19" s="16"/>
      <c r="AL19" s="16"/>
      <c r="AM19" s="16"/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V20+'2024.12'!AA20</f>
        <v>39</v>
      </c>
      <c r="AB20" s="135">
        <f>W20+'2024.12'!AB20</f>
        <v>102</v>
      </c>
      <c r="AC20" s="135">
        <f>X20+'2024.12'!AC20</f>
        <v>20400</v>
      </c>
      <c r="AD20" s="135">
        <f>Y20+'2024.12'!AD20</f>
        <v>1547</v>
      </c>
      <c r="AE20" s="135">
        <f>Z20+'2024.12'!AE20</f>
        <v>618800</v>
      </c>
      <c r="AF20" s="136">
        <f>SUM(AF5:AF19)</f>
        <v>0</v>
      </c>
      <c r="AG20" s="136">
        <f>SUM(AG5:AG19)</f>
        <v>0</v>
      </c>
      <c r="AH20" s="137">
        <f>AF20+'2024.12'!AH20</f>
        <v>3</v>
      </c>
      <c r="AI20" s="137">
        <f>AG20+'2024.12'!AI20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AJ20+'2024.12'!AN20</f>
        <v>6</v>
      </c>
      <c r="AO20" s="137">
        <f>AK20+'2024.12'!AO20</f>
        <v>880</v>
      </c>
      <c r="AP20" s="137">
        <f>AL20+'2024.12'!AP20</f>
        <v>953</v>
      </c>
      <c r="AQ20" s="137">
        <f>AM20+'2024.12'!AQ20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68"/>
      <c r="S21" s="123"/>
      <c r="T21" s="167">
        <f>R21+'2024.12'!T21</f>
        <v>161000</v>
      </c>
      <c r="U21" s="122">
        <f>S21+'2024.12'!U21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V21+'2024.12'!AA21</f>
        <v>1</v>
      </c>
      <c r="AB21" s="15">
        <f>W21+'2024.12'!AB21</f>
        <v>1</v>
      </c>
      <c r="AC21" s="15">
        <f>X21+'2024.12'!AC21</f>
        <v>200</v>
      </c>
      <c r="AD21" s="15">
        <f>Y21+'2024.12'!AD21</f>
        <v>47</v>
      </c>
      <c r="AE21" s="15">
        <f>Z21+'2024.12'!AE21</f>
        <v>18800</v>
      </c>
      <c r="AF21" s="4"/>
      <c r="AG21" s="16"/>
      <c r="AH21" s="16">
        <f>AF21+'2024.12'!AH21</f>
        <v>0</v>
      </c>
      <c r="AI21" s="16">
        <f>AG21+'2024.12'!AI21</f>
        <v>0</v>
      </c>
      <c r="AJ21" s="5"/>
      <c r="AK21" s="16"/>
      <c r="AL21" s="16"/>
      <c r="AM21" s="16"/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68"/>
      <c r="S22" s="139"/>
      <c r="T22" s="167">
        <f>R22+'2024.12'!T22</f>
        <v>747815</v>
      </c>
      <c r="U22" s="122">
        <f>S22+'2024.12'!U22</f>
        <v>5000.016744860829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V22+'2024.12'!AA22</f>
        <v>1</v>
      </c>
      <c r="AB22" s="15">
        <f>W22+'2024.12'!AB22</f>
        <v>0</v>
      </c>
      <c r="AC22" s="15">
        <f>X22+'2024.12'!AC22</f>
        <v>0</v>
      </c>
      <c r="AD22" s="15">
        <f>Y22+'2024.12'!AD22</f>
        <v>54</v>
      </c>
      <c r="AE22" s="15">
        <f>Z22+'2024.12'!AE22</f>
        <v>21600</v>
      </c>
      <c r="AF22" s="4"/>
      <c r="AG22" s="16"/>
      <c r="AH22" s="16">
        <f>AF22+'2024.12'!AH22</f>
        <v>0</v>
      </c>
      <c r="AI22" s="16">
        <f>AG22+'2024.12'!AI22</f>
        <v>0</v>
      </c>
      <c r="AJ22" s="5"/>
      <c r="AK22" s="16"/>
      <c r="AL22" s="16"/>
      <c r="AM22" s="16"/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68"/>
      <c r="S23" s="139"/>
      <c r="T23" s="167">
        <f>R23+'2024.12'!T23</f>
        <v>199095</v>
      </c>
      <c r="U23" s="122">
        <f>S23+'2024.12'!U23</f>
        <v>1300.015219897416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/>
      <c r="AG23" s="16"/>
      <c r="AH23" s="16">
        <f>AF23+'2024.12'!AH23</f>
        <v>0</v>
      </c>
      <c r="AI23" s="16">
        <f>AG23+'2024.12'!AI23</f>
        <v>0</v>
      </c>
      <c r="AJ23" s="5"/>
      <c r="AK23" s="16"/>
      <c r="AL23" s="16"/>
      <c r="AM23" s="16"/>
      <c r="AN23" s="16">
        <f>AJ23+'2024.12'!AN23</f>
        <v>1</v>
      </c>
      <c r="AO23" s="16">
        <f>AK23+'2024.12'!AO23</f>
        <v>120</v>
      </c>
      <c r="AP23" s="16">
        <f>AL23+'2024.12'!AP23</f>
        <v>113</v>
      </c>
      <c r="AQ23" s="16">
        <f>AM23+'2024.12'!AQ23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68"/>
      <c r="S24" s="139"/>
      <c r="T24" s="167">
        <f>R24+'2024.12'!T24</f>
        <v>70449</v>
      </c>
      <c r="U24" s="122">
        <f>S24+'2024.12'!U24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/>
      <c r="AG24" s="16"/>
      <c r="AH24" s="16">
        <f>AF24+'2024.12'!AH24</f>
        <v>0</v>
      </c>
      <c r="AI24" s="16">
        <f>AG24+'2024.12'!AI24</f>
        <v>0</v>
      </c>
      <c r="AJ24" s="5"/>
      <c r="AK24" s="16"/>
      <c r="AL24" s="16"/>
      <c r="AM24" s="16"/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68"/>
      <c r="S25" s="139"/>
      <c r="T25" s="167">
        <f>R25+'2024.12'!T25</f>
        <v>315568</v>
      </c>
      <c r="U25" s="122">
        <f>S25+'2024.12'!U25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/>
      <c r="AG25" s="16"/>
      <c r="AH25" s="16">
        <f>AF25+'2024.12'!AH25</f>
        <v>0</v>
      </c>
      <c r="AI25" s="16">
        <f>AG25+'2024.12'!AI25</f>
        <v>0</v>
      </c>
      <c r="AJ25" s="5"/>
      <c r="AK25" s="16"/>
      <c r="AL25" s="16"/>
      <c r="AM25" s="16"/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67">
        <f>R26+'2024.12'!T26</f>
        <v>145938</v>
      </c>
      <c r="U26" s="122">
        <f>S26+'2024.12'!U26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/>
      <c r="AG26" s="16"/>
      <c r="AH26" s="16">
        <f>AF26+'2024.12'!AH26</f>
        <v>0</v>
      </c>
      <c r="AI26" s="16">
        <f>AG26+'2024.12'!AI26</f>
        <v>0</v>
      </c>
      <c r="AJ26" s="5"/>
      <c r="AK26" s="16"/>
      <c r="AL26" s="16"/>
      <c r="AM26" s="16"/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67">
        <f>R27+'2024.12'!T27</f>
        <v>0</v>
      </c>
      <c r="U27" s="122">
        <f>S27+'2024.12'!U27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/>
      <c r="AG27" s="16"/>
      <c r="AH27" s="16">
        <f>AF27+'2024.12'!AH27</f>
        <v>0</v>
      </c>
      <c r="AI27" s="16">
        <f>AG27+'2024.12'!AI27</f>
        <v>0</v>
      </c>
      <c r="AJ27" s="5"/>
      <c r="AK27" s="16"/>
      <c r="AL27" s="16"/>
      <c r="AM27" s="16"/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67">
        <f>R28+'2024.12'!T28</f>
        <v>0</v>
      </c>
      <c r="U28" s="122">
        <f>S28+'2024.12'!U28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/>
      <c r="AG28" s="16"/>
      <c r="AH28" s="16">
        <f>AF28+'2024.12'!AH28</f>
        <v>0</v>
      </c>
      <c r="AI28" s="16">
        <f>AG28+'2024.12'!AI28</f>
        <v>0</v>
      </c>
      <c r="AJ28" s="5"/>
      <c r="AK28" s="16"/>
      <c r="AL28" s="16"/>
      <c r="AM28" s="16"/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68"/>
      <c r="S29" s="139"/>
      <c r="T29" s="167">
        <f>R29+'2024.12'!T29</f>
        <v>3694310</v>
      </c>
      <c r="U29" s="122">
        <f>S29+'2024.12'!U29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V29+'2024.12'!AA29</f>
        <v>6</v>
      </c>
      <c r="AB29" s="15">
        <f>W29+'2024.12'!AB29</f>
        <v>55</v>
      </c>
      <c r="AC29" s="15">
        <f>X29+'2024.12'!AC29</f>
        <v>11000</v>
      </c>
      <c r="AD29" s="15">
        <f>Y29+'2024.12'!AD29</f>
        <v>273</v>
      </c>
      <c r="AE29" s="15">
        <f>Z29+'2024.12'!AE29</f>
        <v>109200</v>
      </c>
      <c r="AF29" s="4"/>
      <c r="AG29" s="16"/>
      <c r="AH29" s="16">
        <f>AF29+'2024.12'!AH29</f>
        <v>36</v>
      </c>
      <c r="AI29" s="16">
        <f>AG29+'2024.12'!AI29</f>
        <v>0</v>
      </c>
      <c r="AJ29" s="5"/>
      <c r="AK29" s="16"/>
      <c r="AL29" s="16"/>
      <c r="AM29" s="16"/>
      <c r="AN29" s="16">
        <f>AJ29+'2024.12'!AN29</f>
        <v>4</v>
      </c>
      <c r="AO29" s="16">
        <f>AK29+'2024.12'!AO29</f>
        <v>1290</v>
      </c>
      <c r="AP29" s="16">
        <f>AL29+'2024.12'!AP29</f>
        <v>210</v>
      </c>
      <c r="AQ29" s="16">
        <f>AM29+'2024.12'!AQ29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68"/>
      <c r="S30" s="139"/>
      <c r="T30" s="167">
        <f>R30+'2024.12'!T30</f>
        <v>321398</v>
      </c>
      <c r="U30" s="122">
        <f>S30+'2024.12'!U30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V30+'2024.12'!AA30</f>
        <v>2</v>
      </c>
      <c r="AB30" s="15">
        <f>W30+'2024.12'!AB30</f>
        <v>93</v>
      </c>
      <c r="AC30" s="15">
        <f>X30+'2024.12'!AC30</f>
        <v>18600</v>
      </c>
      <c r="AD30" s="15">
        <f>Y30+'2024.12'!AD30</f>
        <v>42</v>
      </c>
      <c r="AE30" s="15">
        <f>Z30+'2024.12'!AE30</f>
        <v>16800</v>
      </c>
      <c r="AF30" s="4"/>
      <c r="AG30" s="16"/>
      <c r="AH30" s="16">
        <f>AF30+'2024.12'!AH30</f>
        <v>0</v>
      </c>
      <c r="AI30" s="16">
        <f>AG30+'2024.12'!AI30</f>
        <v>0</v>
      </c>
      <c r="AJ30" s="5"/>
      <c r="AK30" s="16"/>
      <c r="AL30" s="16"/>
      <c r="AM30" s="16"/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69"/>
      <c r="S31" s="123"/>
      <c r="T31" s="167">
        <f>R31+'2024.12'!T31</f>
        <v>0</v>
      </c>
      <c r="U31" s="122">
        <f>S31+'2024.12'!U31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V31+'2024.12'!AA31</f>
        <v>2</v>
      </c>
      <c r="AB31" s="15">
        <f>W31+'2024.12'!AB31</f>
        <v>0</v>
      </c>
      <c r="AC31" s="15">
        <f>X31+'2024.12'!AC31</f>
        <v>0</v>
      </c>
      <c r="AD31" s="15">
        <f>Y31+'2024.12'!AD31</f>
        <v>60</v>
      </c>
      <c r="AE31" s="15">
        <f>Z31+'2024.12'!AE31</f>
        <v>24000</v>
      </c>
      <c r="AF31" s="4"/>
      <c r="AG31" s="16"/>
      <c r="AH31" s="16">
        <f>AF31+'2024.12'!AH31</f>
        <v>1</v>
      </c>
      <c r="AI31" s="16">
        <f>AG31+'2024.12'!AI31</f>
        <v>0</v>
      </c>
      <c r="AJ31" s="5"/>
      <c r="AK31" s="16"/>
      <c r="AL31" s="16"/>
      <c r="AM31" s="16"/>
      <c r="AN31" s="16">
        <f>AJ31+'2024.12'!AN31</f>
        <v>3</v>
      </c>
      <c r="AO31" s="16">
        <f>AK31+'2024.12'!AO31</f>
        <v>580</v>
      </c>
      <c r="AP31" s="16">
        <f>AL31+'2024.12'!AP31</f>
        <v>148</v>
      </c>
      <c r="AQ31" s="16">
        <f>AM31+'2024.12'!AQ31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68"/>
      <c r="S32" s="123"/>
      <c r="T32" s="167">
        <f>R32+'2024.12'!T32</f>
        <v>293504</v>
      </c>
      <c r="U32" s="122">
        <f>S32+'2024.12'!U32</f>
        <v>2002.0102446570049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V32+'2024.12'!AA32</f>
        <v>2</v>
      </c>
      <c r="AB32" s="15">
        <f>W32+'2024.12'!AB32</f>
        <v>11</v>
      </c>
      <c r="AC32" s="15">
        <f>X32+'2024.12'!AC32</f>
        <v>2200</v>
      </c>
      <c r="AD32" s="15">
        <f>Y32+'2024.12'!AD32</f>
        <v>55</v>
      </c>
      <c r="AE32" s="15">
        <f>Z32+'2024.12'!AE32</f>
        <v>22000</v>
      </c>
      <c r="AF32" s="4"/>
      <c r="AG32" s="16"/>
      <c r="AH32" s="16">
        <f>AF32+'2024.12'!AH32</f>
        <v>0</v>
      </c>
      <c r="AI32" s="16">
        <f>AG32+'2024.12'!AI32</f>
        <v>0</v>
      </c>
      <c r="AJ32" s="5"/>
      <c r="AK32" s="16"/>
      <c r="AL32" s="16"/>
      <c r="AM32" s="16"/>
      <c r="AN32" s="16">
        <f>AJ32+'2024.12'!AN32</f>
        <v>3</v>
      </c>
      <c r="AO32" s="16">
        <f>AK32+'2024.12'!AO32</f>
        <v>535</v>
      </c>
      <c r="AP32" s="16">
        <f>AL32+'2024.12'!AP32</f>
        <v>715</v>
      </c>
      <c r="AQ32" s="16">
        <f>AM32+'2024.12'!AQ32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67">
        <f>R33+'2024.12'!T33</f>
        <v>0</v>
      </c>
      <c r="U33" s="122">
        <f>S33+'2024.12'!U33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/>
      <c r="AG33" s="16"/>
      <c r="AH33" s="16">
        <f>AF33+'2024.12'!AH33</f>
        <v>0</v>
      </c>
      <c r="AI33" s="16">
        <f>AG33+'2024.12'!AI33</f>
        <v>0</v>
      </c>
      <c r="AJ33" s="5"/>
      <c r="AK33" s="16"/>
      <c r="AL33" s="16"/>
      <c r="AM33" s="16"/>
      <c r="AN33" s="16">
        <f>AJ33+'2024.12'!AN33</f>
        <v>3</v>
      </c>
      <c r="AO33" s="16">
        <f>AK33+'2024.12'!AO33</f>
        <v>580</v>
      </c>
      <c r="AP33" s="16">
        <f>AL33+'2024.12'!AP33</f>
        <v>148</v>
      </c>
      <c r="AQ33" s="16">
        <f>AM33+'2024.12'!AQ33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V34+'2024.12'!AA34</f>
        <v>27</v>
      </c>
      <c r="AB34" s="135">
        <f>W34+'2024.12'!AB34</f>
        <v>215</v>
      </c>
      <c r="AC34" s="135">
        <f>X34+'2024.12'!AC34</f>
        <v>43000</v>
      </c>
      <c r="AD34" s="135">
        <f>Y34+'2024.12'!AD34</f>
        <v>1068</v>
      </c>
      <c r="AE34" s="135">
        <f>Z34+'2024.12'!AE34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AJ34+'2024.12'!AN34</f>
        <v>21</v>
      </c>
      <c r="AO34" s="137">
        <f>AK34+'2024.12'!AO34</f>
        <v>3505</v>
      </c>
      <c r="AP34" s="137">
        <f>AL34+'2024.12'!AP34</f>
        <v>2875</v>
      </c>
      <c r="AQ34" s="137">
        <f>AM34+'2024.12'!AQ34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68"/>
      <c r="S35" s="123"/>
      <c r="T35" s="167">
        <f>R35+'2024.12'!T35</f>
        <v>0</v>
      </c>
      <c r="U35" s="122">
        <f>S35+'2024.12'!U35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V35+'2024.12'!AA35</f>
        <v>1</v>
      </c>
      <c r="AB35" s="15">
        <f>W35+'2024.12'!AB35</f>
        <v>0</v>
      </c>
      <c r="AC35" s="15">
        <f>X35+'2024.12'!AC35</f>
        <v>0</v>
      </c>
      <c r="AD35" s="15">
        <f>Y35+'2024.12'!AD35</f>
        <v>40</v>
      </c>
      <c r="AE35" s="15">
        <f>Z35+'2024.12'!AE35</f>
        <v>16000</v>
      </c>
      <c r="AF35" s="4"/>
      <c r="AG35" s="16"/>
      <c r="AH35" s="16">
        <f>AF35+'2024.12'!AH35</f>
        <v>2</v>
      </c>
      <c r="AI35" s="16">
        <f>AG35+'2024.12'!AI35</f>
        <v>0</v>
      </c>
      <c r="AJ35" s="5"/>
      <c r="AK35" s="16"/>
      <c r="AL35" s="16"/>
      <c r="AM35" s="16"/>
      <c r="AN35" s="16">
        <f>AJ35+'2024.12'!AN35</f>
        <v>4</v>
      </c>
      <c r="AO35" s="16">
        <f>AK35+'2024.12'!AO35</f>
        <v>190</v>
      </c>
      <c r="AP35" s="16">
        <f>AL35+'2024.12'!AP35</f>
        <v>867</v>
      </c>
      <c r="AQ35" s="16">
        <f>AM35+'2024.12'!AQ35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67">
        <f>R36+'2024.12'!T36</f>
        <v>0</v>
      </c>
      <c r="U36" s="122">
        <f>S36+'2024.12'!U36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/>
      <c r="AG36" s="16"/>
      <c r="AH36" s="16">
        <f>AF36+'2024.12'!AH36</f>
        <v>0</v>
      </c>
      <c r="AI36" s="16">
        <f>AG36+'2024.12'!AI36</f>
        <v>0</v>
      </c>
      <c r="AJ36" s="5"/>
      <c r="AK36" s="16"/>
      <c r="AL36" s="16"/>
      <c r="AM36" s="16"/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67">
        <f>R37+'2024.12'!T37</f>
        <v>0</v>
      </c>
      <c r="U37" s="122">
        <f>S37+'2024.12'!U37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V37+'2024.12'!AA37</f>
        <v>1</v>
      </c>
      <c r="AB37" s="15">
        <f>W37+'2024.12'!AB37</f>
        <v>0</v>
      </c>
      <c r="AC37" s="15">
        <f>X37+'2024.12'!AC37</f>
        <v>0</v>
      </c>
      <c r="AD37" s="15">
        <f>Y37+'2024.12'!AD37</f>
        <v>34</v>
      </c>
      <c r="AE37" s="15">
        <f>Z37+'2024.12'!AE37</f>
        <v>13600</v>
      </c>
      <c r="AF37" s="4"/>
      <c r="AG37" s="16"/>
      <c r="AH37" s="16">
        <f>AF37+'2024.12'!AH37</f>
        <v>0</v>
      </c>
      <c r="AI37" s="16">
        <f>AG37+'2024.12'!AI37</f>
        <v>0</v>
      </c>
      <c r="AJ37" s="5"/>
      <c r="AK37" s="16"/>
      <c r="AL37" s="16"/>
      <c r="AM37" s="16"/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67">
        <f>R38+'2024.12'!T38</f>
        <v>0</v>
      </c>
      <c r="U38" s="122">
        <f>S38+'2024.12'!U38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V38+'2024.12'!AA38</f>
        <v>4</v>
      </c>
      <c r="AB38" s="15">
        <f>W38+'2024.12'!AB38</f>
        <v>0</v>
      </c>
      <c r="AC38" s="15">
        <f>X38+'2024.12'!AC38</f>
        <v>0</v>
      </c>
      <c r="AD38" s="15">
        <f>Y38+'2024.12'!AD38</f>
        <v>192</v>
      </c>
      <c r="AE38" s="15">
        <f>Z38+'2024.12'!AE38</f>
        <v>76800</v>
      </c>
      <c r="AF38" s="4"/>
      <c r="AG38" s="16"/>
      <c r="AH38" s="16">
        <f>AF38+'2024.12'!AH38</f>
        <v>0</v>
      </c>
      <c r="AI38" s="16">
        <f>AG38+'2024.12'!AI38</f>
        <v>0</v>
      </c>
      <c r="AJ38" s="5"/>
      <c r="AK38" s="16"/>
      <c r="AL38" s="16"/>
      <c r="AM38" s="16"/>
      <c r="AN38" s="16">
        <f>AJ38+'2024.12'!AN38</f>
        <v>0</v>
      </c>
      <c r="AO38" s="16">
        <f>AK38+'2024.12'!AO38</f>
        <v>0</v>
      </c>
      <c r="AP38" s="16">
        <f>AL38+'2024.12'!AP38</f>
        <v>0</v>
      </c>
      <c r="AQ38" s="16">
        <f>AM38+'2024.12'!AQ38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67">
        <f>R39+'2024.12'!T39</f>
        <v>0</v>
      </c>
      <c r="U39" s="122">
        <f>S39+'2024.12'!U39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/>
      <c r="AG39" s="16"/>
      <c r="AH39" s="16">
        <f>AF39+'2024.12'!AH39</f>
        <v>0</v>
      </c>
      <c r="AI39" s="16">
        <f>AG39+'2024.12'!AI39</f>
        <v>0</v>
      </c>
      <c r="AJ39" s="5"/>
      <c r="AK39" s="16"/>
      <c r="AL39" s="16"/>
      <c r="AM39" s="16"/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67">
        <f>R40+'2024.12'!T40</f>
        <v>0</v>
      </c>
      <c r="U40" s="122">
        <f>S40+'2024.12'!U40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V40+'2024.12'!AA40</f>
        <v>4</v>
      </c>
      <c r="AB40" s="15">
        <f>W40+'2024.12'!AB40</f>
        <v>0</v>
      </c>
      <c r="AC40" s="15">
        <f>X40+'2024.12'!AC40</f>
        <v>0</v>
      </c>
      <c r="AD40" s="15">
        <f>Y40+'2024.12'!AD40</f>
        <v>109</v>
      </c>
      <c r="AE40" s="15">
        <f>Z40+'2024.12'!AE40</f>
        <v>43600</v>
      </c>
      <c r="AF40" s="4"/>
      <c r="AG40" s="16"/>
      <c r="AH40" s="16">
        <f>AF40+'2024.12'!AH40</f>
        <v>0</v>
      </c>
      <c r="AI40" s="16">
        <f>AG40+'2024.12'!AI40</f>
        <v>0</v>
      </c>
      <c r="AJ40" s="5"/>
      <c r="AK40" s="16"/>
      <c r="AL40" s="16"/>
      <c r="AM40" s="16"/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68"/>
      <c r="S41" s="123"/>
      <c r="T41" s="167">
        <f>R41+'2024.12'!T41</f>
        <v>0</v>
      </c>
      <c r="U41" s="122">
        <f>S41+'2024.12'!U41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/>
      <c r="AG41" s="16"/>
      <c r="AH41" s="16">
        <f>AF41+'2024.12'!AH41</f>
        <v>17</v>
      </c>
      <c r="AI41" s="16">
        <f>AG41+'2024.12'!AI41</f>
        <v>0</v>
      </c>
      <c r="AJ41" s="5"/>
      <c r="AK41" s="16"/>
      <c r="AL41" s="16"/>
      <c r="AM41" s="16"/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67">
        <f>R42+'2024.12'!T42</f>
        <v>0</v>
      </c>
      <c r="U42" s="122">
        <f>S42+'2024.12'!U42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/>
      <c r="AG42" s="16"/>
      <c r="AH42" s="16">
        <f>AF42+'2024.12'!AH42</f>
        <v>0</v>
      </c>
      <c r="AI42" s="16">
        <f>AG42+'2024.12'!AI42</f>
        <v>0</v>
      </c>
      <c r="AJ42" s="5"/>
      <c r="AK42" s="16"/>
      <c r="AL42" s="16"/>
      <c r="AM42" s="16"/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V43+'2024.12'!AA43</f>
        <v>12</v>
      </c>
      <c r="AB43" s="135">
        <f>W43+'2024.12'!AB43</f>
        <v>0</v>
      </c>
      <c r="AC43" s="135">
        <f>X43+'2024.12'!AC43</f>
        <v>0</v>
      </c>
      <c r="AD43" s="135">
        <f>Y43+'2024.12'!AD43</f>
        <v>454</v>
      </c>
      <c r="AE43" s="135">
        <f>Z43+'2024.12'!AE43</f>
        <v>181600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AJ43+'2024.12'!AN43</f>
        <v>7</v>
      </c>
      <c r="AO43" s="137">
        <f>AK43+'2024.12'!AO43</f>
        <v>430</v>
      </c>
      <c r="AP43" s="137">
        <f>AL43+'2024.12'!AP43</f>
        <v>1038</v>
      </c>
      <c r="AQ43" s="137">
        <f>AM43+'2024.12'!AQ43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68"/>
      <c r="S44" s="123"/>
      <c r="T44" s="167">
        <f>R44+'2024.12'!T44</f>
        <v>153149</v>
      </c>
      <c r="U44" s="122">
        <f>S44+'2024.12'!U44</f>
        <v>1000.005177990755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V44+'2024.12'!AA44</f>
        <v>1</v>
      </c>
      <c r="AB44" s="15">
        <f>W44+'2024.12'!AB44</f>
        <v>1</v>
      </c>
      <c r="AC44" s="15">
        <f>X44+'2024.12'!AC44</f>
        <v>200</v>
      </c>
      <c r="AD44" s="15">
        <f>Y44+'2024.12'!AD44</f>
        <v>42</v>
      </c>
      <c r="AE44" s="15">
        <f>Z44+'2024.12'!AE44</f>
        <v>16800</v>
      </c>
      <c r="AF44" s="4"/>
      <c r="AG44" s="16"/>
      <c r="AH44" s="16">
        <f>AF44+'2024.12'!AH44</f>
        <v>0</v>
      </c>
      <c r="AI44" s="16">
        <f>AG44+'2024.12'!AI44</f>
        <v>0</v>
      </c>
      <c r="AJ44" s="5"/>
      <c r="AK44" s="16"/>
      <c r="AL44" s="16"/>
      <c r="AM44" s="16"/>
      <c r="AN44" s="16">
        <f>AJ44+'2024.12'!AN44</f>
        <v>3</v>
      </c>
      <c r="AO44" s="16">
        <f>AK44+'2024.12'!AO44</f>
        <v>135</v>
      </c>
      <c r="AP44" s="16">
        <f>AL44+'2024.12'!AP44</f>
        <v>238</v>
      </c>
      <c r="AQ44" s="16">
        <f>AM44+'2024.12'!AQ44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68"/>
      <c r="S45" s="123"/>
      <c r="T45" s="167">
        <f>R45+'2024.12'!T45</f>
        <v>344256</v>
      </c>
      <c r="U45" s="122">
        <f>S45+'2024.12'!U45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V45+'2024.12'!AA45</f>
        <v>3</v>
      </c>
      <c r="AB45" s="15">
        <f>W45+'2024.12'!AB45</f>
        <v>21</v>
      </c>
      <c r="AC45" s="15">
        <f>X45+'2024.12'!AC45</f>
        <v>4200</v>
      </c>
      <c r="AD45" s="15">
        <f>Y45+'2024.12'!AD45</f>
        <v>180</v>
      </c>
      <c r="AE45" s="15">
        <f>Z45+'2024.12'!AE45</f>
        <v>72000</v>
      </c>
      <c r="AF45" s="4"/>
      <c r="AG45" s="16"/>
      <c r="AH45" s="16">
        <f>AF45+'2024.12'!AH45</f>
        <v>0</v>
      </c>
      <c r="AI45" s="16">
        <f>AG45+'2024.12'!AI45</f>
        <v>0</v>
      </c>
      <c r="AJ45" s="5"/>
      <c r="AK45" s="16"/>
      <c r="AL45" s="16"/>
      <c r="AM45" s="16"/>
      <c r="AN45" s="16">
        <f>AJ45+'2024.12'!AN45</f>
        <v>2</v>
      </c>
      <c r="AO45" s="16">
        <f>AK45+'2024.12'!AO45</f>
        <v>95</v>
      </c>
      <c r="AP45" s="16">
        <f>AL45+'2024.12'!AP45</f>
        <v>290</v>
      </c>
      <c r="AQ45" s="16">
        <f>AM45+'2024.12'!AQ45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68"/>
      <c r="S46" s="123"/>
      <c r="T46" s="167">
        <f>R46+'2024.12'!T46</f>
        <v>0</v>
      </c>
      <c r="U46" s="122">
        <f>S46+'2024.12'!U46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V46+'2024.12'!AA46</f>
        <v>0</v>
      </c>
      <c r="AB46" s="15">
        <f>W46+'2024.12'!AB46</f>
        <v>0</v>
      </c>
      <c r="AC46" s="15">
        <f>X46+'2024.12'!AC46</f>
        <v>0</v>
      </c>
      <c r="AD46" s="15">
        <f>Y46+'2024.12'!AD46</f>
        <v>0</v>
      </c>
      <c r="AE46" s="15">
        <f>Z46+'2024.12'!AE46</f>
        <v>0</v>
      </c>
      <c r="AF46" s="4"/>
      <c r="AG46" s="16"/>
      <c r="AH46" s="16">
        <f>AF46+'2024.12'!AH46</f>
        <v>0</v>
      </c>
      <c r="AI46" s="16">
        <f>AG46+'2024.12'!AI46</f>
        <v>0</v>
      </c>
      <c r="AJ46" s="5"/>
      <c r="AK46" s="16"/>
      <c r="AL46" s="16"/>
      <c r="AM46" s="16"/>
      <c r="AN46" s="16">
        <f>AJ46+'2024.12'!AN46</f>
        <v>0</v>
      </c>
      <c r="AO46" s="16">
        <f>AK46+'2024.12'!AO46</f>
        <v>0</v>
      </c>
      <c r="AP46" s="16">
        <f>AL46+'2024.12'!AP46</f>
        <v>0</v>
      </c>
      <c r="AQ46" s="16">
        <f>AM46+'2024.12'!AQ46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68"/>
      <c r="S47" s="123"/>
      <c r="T47" s="167">
        <f>R47+'2024.12'!T47</f>
        <v>153149</v>
      </c>
      <c r="U47" s="122">
        <f>S47+'2024.12'!U47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/>
      <c r="AG47" s="16"/>
      <c r="AH47" s="16">
        <f>AF47+'2024.12'!AH47</f>
        <v>0</v>
      </c>
      <c r="AI47" s="16">
        <f>AG47+'2024.12'!AI47</f>
        <v>0</v>
      </c>
      <c r="AJ47" s="5"/>
      <c r="AK47" s="16"/>
      <c r="AL47" s="16"/>
      <c r="AM47" s="16"/>
      <c r="AN47" s="16">
        <f>AJ47+'2024.12'!AN47</f>
        <v>3</v>
      </c>
      <c r="AO47" s="16">
        <f>AK47+'2024.12'!AO47</f>
        <v>140</v>
      </c>
      <c r="AP47" s="16">
        <f>AL47+'2024.12'!AP47</f>
        <v>822</v>
      </c>
      <c r="AQ47" s="16">
        <f>AM47+'2024.12'!AQ47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68"/>
      <c r="S48" s="123"/>
      <c r="T48" s="167">
        <f>R48+'2024.12'!T48</f>
        <v>0</v>
      </c>
      <c r="U48" s="122">
        <f>S48+'2024.12'!U48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V48+'2024.12'!AA48</f>
        <v>3</v>
      </c>
      <c r="AB48" s="15">
        <f>W48+'2024.12'!AB48</f>
        <v>0</v>
      </c>
      <c r="AC48" s="15">
        <f>X48+'2024.12'!AC48</f>
        <v>0</v>
      </c>
      <c r="AD48" s="15">
        <f>Y48+'2024.12'!AD48</f>
        <v>166</v>
      </c>
      <c r="AE48" s="15">
        <f>Z48+'2024.12'!AE48</f>
        <v>66400</v>
      </c>
      <c r="AF48" s="9"/>
      <c r="AG48" s="16"/>
      <c r="AH48" s="16">
        <f>AF48+'2024.12'!AH48</f>
        <v>0</v>
      </c>
      <c r="AI48" s="16">
        <f>AG48+'2024.12'!AI48</f>
        <v>0</v>
      </c>
      <c r="AJ48" s="5"/>
      <c r="AK48" s="16"/>
      <c r="AL48" s="16"/>
      <c r="AM48" s="16"/>
      <c r="AN48" s="16">
        <f>AJ48+'2024.12'!AN48</f>
        <v>2</v>
      </c>
      <c r="AO48" s="16">
        <f>AK48+'2024.12'!AO48</f>
        <v>120</v>
      </c>
      <c r="AP48" s="16">
        <f>AL48+'2024.12'!AP48</f>
        <v>146</v>
      </c>
      <c r="AQ48" s="16">
        <f>AM48+'2024.12'!AQ48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69"/>
      <c r="S49" s="123"/>
      <c r="T49" s="167">
        <f>R49+'2024.12'!T49</f>
        <v>0</v>
      </c>
      <c r="U49" s="122">
        <f>S49+'2024.12'!U49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9"/>
      <c r="AG49" s="16"/>
      <c r="AH49" s="16">
        <f>AF49+'2024.12'!AH49</f>
        <v>0</v>
      </c>
      <c r="AI49" s="16">
        <f>AG49+'2024.12'!AI49</f>
        <v>0</v>
      </c>
      <c r="AJ49" s="5"/>
      <c r="AK49" s="16"/>
      <c r="AL49" s="16"/>
      <c r="AM49" s="16"/>
      <c r="AN49" s="16">
        <f>AJ49+'2024.12'!AN49</f>
        <v>0</v>
      </c>
      <c r="AO49" s="16">
        <f>AK49+'2024.12'!AO49</f>
        <v>0</v>
      </c>
      <c r="AP49" s="16">
        <f>AL49+'2024.12'!AP49</f>
        <v>0</v>
      </c>
      <c r="AQ49" s="16">
        <f>AM49+'2024.12'!AQ49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68"/>
      <c r="S50" s="123"/>
      <c r="T50" s="167">
        <f>R50+'2024.12'!T50</f>
        <v>502040</v>
      </c>
      <c r="U50" s="122">
        <f>S50+'2024.12'!U50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/>
      <c r="AG50" s="16"/>
      <c r="AH50" s="16">
        <f>AF50+'2024.12'!AH50</f>
        <v>6</v>
      </c>
      <c r="AI50" s="16">
        <f>AG50+'2024.12'!AI50</f>
        <v>0</v>
      </c>
      <c r="AJ50" s="5"/>
      <c r="AK50" s="16"/>
      <c r="AL50" s="16"/>
      <c r="AM50" s="16"/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68"/>
      <c r="S51" s="123"/>
      <c r="T51" s="167">
        <f>R51+'2024.12'!T51</f>
        <v>0</v>
      </c>
      <c r="U51" s="122">
        <f>S51+'2024.12'!U51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V51+'2024.12'!AA51</f>
        <v>0</v>
      </c>
      <c r="AB51" s="15">
        <f>W51+'2024.12'!AB51</f>
        <v>0</v>
      </c>
      <c r="AC51" s="15">
        <f>X51+'2024.12'!AC51</f>
        <v>0</v>
      </c>
      <c r="AD51" s="15">
        <f>Y51+'2024.12'!AD51</f>
        <v>0</v>
      </c>
      <c r="AE51" s="15">
        <f>Z51+'2024.12'!AE51</f>
        <v>0</v>
      </c>
      <c r="AF51" s="4"/>
      <c r="AG51" s="16"/>
      <c r="AH51" s="16">
        <f>AF51+'2024.12'!AH51</f>
        <v>0</v>
      </c>
      <c r="AI51" s="16">
        <f>AG51+'2024.12'!AI51</f>
        <v>0</v>
      </c>
      <c r="AJ51" s="5"/>
      <c r="AK51" s="16"/>
      <c r="AL51" s="16"/>
      <c r="AM51" s="16"/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68"/>
      <c r="S52" s="123"/>
      <c r="T52" s="167">
        <f>R52+'2024.12'!T52</f>
        <v>0</v>
      </c>
      <c r="U52" s="122">
        <f>S52+'2024.12'!U52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V52+'2024.12'!AA52</f>
        <v>1</v>
      </c>
      <c r="AB52" s="15">
        <f>W52+'2024.12'!AB52</f>
        <v>0</v>
      </c>
      <c r="AC52" s="15">
        <f>X52+'2024.12'!AC52</f>
        <v>0</v>
      </c>
      <c r="AD52" s="15">
        <f>Y52+'2024.12'!AD52</f>
        <v>24</v>
      </c>
      <c r="AE52" s="15">
        <f>Z52+'2024.12'!AE52</f>
        <v>9600</v>
      </c>
      <c r="AF52" s="4"/>
      <c r="AG52" s="16"/>
      <c r="AH52" s="16">
        <f>AF52+'2024.12'!AH52</f>
        <v>0</v>
      </c>
      <c r="AI52" s="16">
        <f>AG52+'2024.12'!AI52</f>
        <v>0</v>
      </c>
      <c r="AJ52" s="5"/>
      <c r="AK52" s="16"/>
      <c r="AL52" s="16"/>
      <c r="AM52" s="16"/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68"/>
      <c r="S53" s="123"/>
      <c r="T53" s="167">
        <f>R53+'2024.12'!T53</f>
        <v>0</v>
      </c>
      <c r="U53" s="122">
        <f>S53+'2024.12'!U53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/>
      <c r="AG53" s="16"/>
      <c r="AH53" s="16">
        <f>AF53+'2024.12'!AH53</f>
        <v>0</v>
      </c>
      <c r="AI53" s="16">
        <f>AG53+'2024.12'!AI53</f>
        <v>0</v>
      </c>
      <c r="AJ53" s="5"/>
      <c r="AK53" s="16"/>
      <c r="AL53" s="16"/>
      <c r="AM53" s="16"/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69"/>
      <c r="S54" s="123"/>
      <c r="T54" s="167">
        <f>R54+'2024.12'!T54</f>
        <v>272530</v>
      </c>
      <c r="U54" s="122">
        <f>S54+'2024.12'!U54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/>
      <c r="AG54" s="16"/>
      <c r="AH54" s="16">
        <f>AF54+'2024.12'!AH54</f>
        <v>0</v>
      </c>
      <c r="AI54" s="16">
        <f>AG54+'2024.12'!AI54</f>
        <v>0</v>
      </c>
      <c r="AJ54" s="5"/>
      <c r="AK54" s="16"/>
      <c r="AL54" s="16"/>
      <c r="AM54" s="16"/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69"/>
      <c r="S55" s="123"/>
      <c r="T55" s="167">
        <f>R55+'2024.12'!T55</f>
        <v>350000</v>
      </c>
      <c r="U55" s="122">
        <f>S55+'2024.12'!U55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V55+'2024.12'!AA55</f>
        <v>1</v>
      </c>
      <c r="AB55" s="15">
        <f>W55+'2024.12'!AB55</f>
        <v>1</v>
      </c>
      <c r="AC55" s="15">
        <f>X55+'2024.12'!AC55</f>
        <v>200</v>
      </c>
      <c r="AD55" s="15">
        <f>Y55+'2024.12'!AD55</f>
        <v>22</v>
      </c>
      <c r="AE55" s="15">
        <f>Z55+'2024.12'!AE55</f>
        <v>8800</v>
      </c>
      <c r="AF55" s="4"/>
      <c r="AG55" s="16"/>
      <c r="AH55" s="16">
        <f>AF55+'2024.12'!AH55</f>
        <v>0</v>
      </c>
      <c r="AI55" s="16">
        <f>AG55+'2024.12'!AI55</f>
        <v>0</v>
      </c>
      <c r="AJ55" s="5"/>
      <c r="AK55" s="16"/>
      <c r="AL55" s="16"/>
      <c r="AM55" s="16"/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68"/>
      <c r="S56" s="139"/>
      <c r="T56" s="167">
        <f>R56+'2024.12'!T56</f>
        <v>306298</v>
      </c>
      <c r="U56" s="122">
        <f>S56+'2024.12'!U56</f>
        <v>2000.01035598151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/>
      <c r="AG56" s="16"/>
      <c r="AH56" s="16">
        <f>AF56+'2024.12'!AH56</f>
        <v>0</v>
      </c>
      <c r="AI56" s="16">
        <f>AG56+'2024.12'!AI56</f>
        <v>0</v>
      </c>
      <c r="AJ56" s="5"/>
      <c r="AK56" s="16"/>
      <c r="AL56" s="16"/>
      <c r="AM56" s="16"/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68"/>
      <c r="S57" s="123"/>
      <c r="T57" s="167">
        <f>R57+'2024.12'!T57</f>
        <v>0</v>
      </c>
      <c r="U57" s="122">
        <f>S57+'2024.12'!U57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/>
      <c r="AG57" s="16"/>
      <c r="AH57" s="16">
        <f>AF57+'2024.12'!AH57</f>
        <v>0</v>
      </c>
      <c r="AI57" s="16">
        <f>AG57+'2024.12'!AI57</f>
        <v>0</v>
      </c>
      <c r="AJ57" s="5"/>
      <c r="AK57" s="16"/>
      <c r="AL57" s="16"/>
      <c r="AM57" s="16"/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68"/>
      <c r="S58" s="123"/>
      <c r="T58" s="167">
        <f>R58+'2024.12'!T58</f>
        <v>143438</v>
      </c>
      <c r="U58" s="122">
        <f>S58+'2024.12'!U58</f>
        <v>1000.0068810691142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V58+'2024.12'!AA58</f>
        <v>1</v>
      </c>
      <c r="AB58" s="15">
        <f>W58+'2024.12'!AB58</f>
        <v>0</v>
      </c>
      <c r="AC58" s="15">
        <f>X58+'2024.12'!AC58</f>
        <v>0</v>
      </c>
      <c r="AD58" s="15">
        <f>Y58+'2024.12'!AD58</f>
        <v>20</v>
      </c>
      <c r="AE58" s="15">
        <f>Z58+'2024.12'!AE58</f>
        <v>8000</v>
      </c>
      <c r="AF58" s="4"/>
      <c r="AG58" s="16"/>
      <c r="AH58" s="16">
        <f>AF58+'2024.12'!AH58</f>
        <v>0</v>
      </c>
      <c r="AI58" s="16">
        <f>AG58+'2024.12'!AI58</f>
        <v>0</v>
      </c>
      <c r="AJ58" s="5"/>
      <c r="AK58" s="16"/>
      <c r="AL58" s="16"/>
      <c r="AM58" s="16"/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68"/>
      <c r="S59" s="123"/>
      <c r="T59" s="167">
        <f>R59+'2024.12'!T59</f>
        <v>0</v>
      </c>
      <c r="U59" s="122">
        <f>S59+'2024.12'!U59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/>
      <c r="AG59" s="16"/>
      <c r="AH59" s="16">
        <f>AF59+'2024.12'!AH59</f>
        <v>0</v>
      </c>
      <c r="AI59" s="16">
        <f>AG59+'2024.12'!AI59</f>
        <v>0</v>
      </c>
      <c r="AJ59" s="5"/>
      <c r="AK59" s="16"/>
      <c r="AL59" s="16"/>
      <c r="AM59" s="16"/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V60+'2024.12'!AA60</f>
        <v>21</v>
      </c>
      <c r="AB60" s="135">
        <f>W60+'2024.12'!AB60</f>
        <v>121</v>
      </c>
      <c r="AC60" s="135">
        <f>X60+'2024.12'!AC60</f>
        <v>24200</v>
      </c>
      <c r="AD60" s="135">
        <f>Y60+'2024.12'!AD60</f>
        <v>879</v>
      </c>
      <c r="AE60" s="135">
        <f>Z60+'2024.12'!AE60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AF60+'2024.12'!AH60</f>
        <v>6</v>
      </c>
      <c r="AI60" s="137">
        <f>AG60+'2024.12'!AI60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AJ60+'2024.12'!AN60</f>
        <v>15</v>
      </c>
      <c r="AO60" s="137">
        <f>AK60+'2024.12'!AO60</f>
        <v>765</v>
      </c>
      <c r="AP60" s="137">
        <f>AL60+'2024.12'!AP60</f>
        <v>3477</v>
      </c>
      <c r="AQ60" s="137">
        <f>AM60+'2024.12'!AQ60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68"/>
      <c r="S61" s="123"/>
      <c r="T61" s="167">
        <f>R61+'2024.12'!T61</f>
        <v>1004066</v>
      </c>
      <c r="U61" s="122">
        <f>S61+'2024.12'!U61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V61+'2024.12'!AA61</f>
        <v>2</v>
      </c>
      <c r="AB61" s="15">
        <f>W61+'2024.12'!AB61</f>
        <v>0</v>
      </c>
      <c r="AC61" s="15">
        <f>X61+'2024.12'!AC61</f>
        <v>0</v>
      </c>
      <c r="AD61" s="15">
        <f>Y61+'2024.12'!AD61</f>
        <v>115</v>
      </c>
      <c r="AE61" s="15">
        <f>Z61+'2024.12'!AE61</f>
        <v>46000</v>
      </c>
      <c r="AF61" s="4"/>
      <c r="AG61" s="16"/>
      <c r="AH61" s="16">
        <f>AF61+'2024.12'!AH61</f>
        <v>0</v>
      </c>
      <c r="AI61" s="16">
        <f>AG61+'2024.12'!AI61</f>
        <v>0</v>
      </c>
      <c r="AJ61" s="5"/>
      <c r="AK61" s="16"/>
      <c r="AL61" s="16"/>
      <c r="AM61" s="16"/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68"/>
      <c r="S62" s="123"/>
      <c r="T62" s="167">
        <f>R62+'2024.12'!T62</f>
        <v>120490</v>
      </c>
      <c r="U62" s="122">
        <f>S62+'2024.12'!U62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V62+'2024.12'!AA62</f>
        <v>3</v>
      </c>
      <c r="AB62" s="15">
        <f>W62+'2024.12'!AB62</f>
        <v>1</v>
      </c>
      <c r="AC62" s="15">
        <f>X62+'2024.12'!AC62</f>
        <v>200</v>
      </c>
      <c r="AD62" s="15">
        <f>Y62+'2024.12'!AD62</f>
        <v>150</v>
      </c>
      <c r="AE62" s="15">
        <f>Z62+'2024.12'!AE62</f>
        <v>60000</v>
      </c>
      <c r="AF62" s="10"/>
      <c r="AG62" s="16"/>
      <c r="AH62" s="16">
        <f>AF62+'2024.12'!AH62</f>
        <v>0</v>
      </c>
      <c r="AI62" s="16">
        <f>AG62+'2024.12'!AI62</f>
        <v>0</v>
      </c>
      <c r="AJ62" s="5"/>
      <c r="AK62" s="16"/>
      <c r="AL62" s="16"/>
      <c r="AM62" s="16"/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68"/>
      <c r="S63" s="123"/>
      <c r="T63" s="167">
        <f>R63+'2024.12'!T63</f>
        <v>2151570</v>
      </c>
      <c r="U63" s="122">
        <f>S63+'2024.12'!U63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/>
      <c r="AG63" s="16"/>
      <c r="AH63" s="16">
        <f>AF63+'2024.12'!AH63</f>
        <v>0</v>
      </c>
      <c r="AI63" s="16">
        <f>AG63+'2024.12'!AI63</f>
        <v>0</v>
      </c>
      <c r="AJ63" s="5"/>
      <c r="AK63" s="16"/>
      <c r="AL63" s="16"/>
      <c r="AM63" s="16"/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68"/>
      <c r="S64" s="123"/>
      <c r="T64" s="167">
        <f>R64+'2024.12'!T64</f>
        <v>0</v>
      </c>
      <c r="U64" s="122">
        <f>S64+'2024.12'!U64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4"/>
      <c r="AG64" s="16"/>
      <c r="AH64" s="16">
        <f>AF64+'2024.12'!AH64</f>
        <v>2</v>
      </c>
      <c r="AI64" s="16">
        <f>AG64+'2024.12'!AI64</f>
        <v>0</v>
      </c>
      <c r="AJ64" s="5"/>
      <c r="AK64" s="16"/>
      <c r="AL64" s="16"/>
      <c r="AM64" s="16"/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68"/>
      <c r="S65" s="123"/>
      <c r="T65" s="167">
        <f>R65+'2024.12'!T65</f>
        <v>1225192</v>
      </c>
      <c r="U65" s="122">
        <f>S65+'2024.12'!U65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/>
      <c r="AG65" s="16"/>
      <c r="AH65" s="16">
        <f>AF65+'2024.12'!AH65</f>
        <v>1</v>
      </c>
      <c r="AI65" s="16">
        <f>AG65+'2024.12'!AI65</f>
        <v>0</v>
      </c>
      <c r="AJ65" s="5"/>
      <c r="AK65" s="16"/>
      <c r="AL65" s="16"/>
      <c r="AM65" s="16"/>
      <c r="AN65" s="16">
        <f>AJ65+'2024.12'!AN65</f>
        <v>6</v>
      </c>
      <c r="AO65" s="16">
        <f>AK65+'2024.12'!AO65</f>
        <v>285</v>
      </c>
      <c r="AP65" s="16">
        <f>AL65+'2024.12'!AP65</f>
        <v>904</v>
      </c>
      <c r="AQ65" s="16">
        <f>AM65+'2024.12'!AQ65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68"/>
      <c r="S66" s="123"/>
      <c r="T66" s="167">
        <f>R66+'2024.12'!T66</f>
        <v>457760</v>
      </c>
      <c r="U66" s="122">
        <f>S66+'2024.12'!U66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4"/>
      <c r="AG66" s="16"/>
      <c r="AH66" s="16">
        <f>AF66+'2024.12'!AH66</f>
        <v>0</v>
      </c>
      <c r="AI66" s="16">
        <f>AG66+'2024.12'!AI66</f>
        <v>0</v>
      </c>
      <c r="AJ66" s="5"/>
      <c r="AK66" s="16"/>
      <c r="AL66" s="16"/>
      <c r="AM66" s="16"/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68"/>
      <c r="S67" s="123"/>
      <c r="T67" s="167">
        <f>R67+'2024.12'!T67</f>
        <v>143438</v>
      </c>
      <c r="U67" s="122">
        <f>S67+'2024.12'!U67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V67+'2024.12'!AA67</f>
        <v>0</v>
      </c>
      <c r="AB67" s="15">
        <f>W67+'2024.12'!AB67</f>
        <v>0</v>
      </c>
      <c r="AC67" s="15">
        <f>X67+'2024.12'!AC67</f>
        <v>0</v>
      </c>
      <c r="AD67" s="15">
        <f>Y67+'2024.12'!AD67</f>
        <v>0</v>
      </c>
      <c r="AE67" s="15">
        <f>Z67+'2024.12'!AE67</f>
        <v>0</v>
      </c>
      <c r="AF67" s="4"/>
      <c r="AG67" s="16"/>
      <c r="AH67" s="16">
        <f>AF67+'2024.12'!AH67</f>
        <v>0</v>
      </c>
      <c r="AI67" s="16">
        <f>AG67+'2024.12'!AI67</f>
        <v>0</v>
      </c>
      <c r="AJ67" s="5"/>
      <c r="AK67" s="16"/>
      <c r="AL67" s="16"/>
      <c r="AM67" s="16"/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67">
        <f>R68+'2024.12'!T68</f>
        <v>0</v>
      </c>
      <c r="U68" s="122">
        <f>S68+'2024.12'!U68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4"/>
      <c r="AG68" s="16"/>
      <c r="AH68" s="16">
        <f>AF68+'2024.12'!AH68</f>
        <v>0</v>
      </c>
      <c r="AI68" s="16">
        <f>AG68+'2024.12'!AI68</f>
        <v>0</v>
      </c>
      <c r="AJ68" s="5"/>
      <c r="AK68" s="16"/>
      <c r="AL68" s="16"/>
      <c r="AM68" s="16"/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67">
        <f>R69+'2024.12'!T69</f>
        <v>0</v>
      </c>
      <c r="U69" s="122">
        <f>S69+'2024.12'!U69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/>
      <c r="AG69" s="16"/>
      <c r="AH69" s="16">
        <f>AF69+'2024.12'!AH69</f>
        <v>0</v>
      </c>
      <c r="AI69" s="16">
        <f>AG69+'2024.12'!AI69</f>
        <v>0</v>
      </c>
      <c r="AJ69" s="5"/>
      <c r="AK69" s="16"/>
      <c r="AL69" s="16"/>
      <c r="AM69" s="16"/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V70+'2024.12'!AA70</f>
        <v>11</v>
      </c>
      <c r="AB70" s="135">
        <f>W70+'2024.12'!AB70</f>
        <v>4</v>
      </c>
      <c r="AC70" s="135">
        <f>X70+'2024.12'!AC70</f>
        <v>800</v>
      </c>
      <c r="AD70" s="135">
        <f>Y70+'2024.12'!AD70</f>
        <v>625</v>
      </c>
      <c r="AE70" s="135">
        <f>Z70+'2024.12'!AE70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AF70+'2024.12'!AH70</f>
        <v>3</v>
      </c>
      <c r="AI70" s="137">
        <f>AG70+'2024.12'!AI70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AJ70+'2024.12'!AN70</f>
        <v>6</v>
      </c>
      <c r="AO70" s="137">
        <f>AK70+'2024.12'!AO70</f>
        <v>285</v>
      </c>
      <c r="AP70" s="137">
        <f>AL70+'2024.12'!AP70</f>
        <v>904</v>
      </c>
      <c r="AQ70" s="137">
        <f>AM70+'2024.12'!AQ70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68"/>
      <c r="S71" s="146"/>
      <c r="T71" s="167">
        <f>R71+'2024.12'!T71</f>
        <v>220903</v>
      </c>
      <c r="U71" s="122">
        <f>S71+'2024.12'!U71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V71+'2024.12'!AA71</f>
        <v>2</v>
      </c>
      <c r="AB71" s="15">
        <f>W71+'2024.12'!AB71</f>
        <v>7</v>
      </c>
      <c r="AC71" s="15">
        <f>X71+'2024.12'!AC71</f>
        <v>1400</v>
      </c>
      <c r="AD71" s="15">
        <f>Y71+'2024.12'!AD71</f>
        <v>124</v>
      </c>
      <c r="AE71" s="15">
        <f>Z71+'2024.12'!AE71</f>
        <v>49600</v>
      </c>
      <c r="AF71" s="9"/>
      <c r="AG71" s="16"/>
      <c r="AH71" s="16">
        <f>AF71+'2024.12'!AH71</f>
        <v>0</v>
      </c>
      <c r="AI71" s="16">
        <f>AG71+'2024.12'!AI71</f>
        <v>0</v>
      </c>
      <c r="AJ71" s="5"/>
      <c r="AK71" s="16"/>
      <c r="AL71" s="16"/>
      <c r="AM71" s="16"/>
      <c r="AN71" s="16">
        <f>AJ71+'2024.12'!AN71</f>
        <v>0</v>
      </c>
      <c r="AO71" s="16">
        <f>AK71+'2024.12'!AO71</f>
        <v>0</v>
      </c>
      <c r="AP71" s="16">
        <f>AL71+'2024.12'!AP71</f>
        <v>0</v>
      </c>
      <c r="AQ71" s="16">
        <f>AM71+'2024.12'!AQ71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67">
        <f>R72+'2024.12'!T72</f>
        <v>0</v>
      </c>
      <c r="U72" s="122">
        <f>S72+'2024.12'!U72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V72+'2024.12'!AA72</f>
        <v>4</v>
      </c>
      <c r="AB72" s="15">
        <f>W72+'2024.12'!AB72</f>
        <v>0</v>
      </c>
      <c r="AC72" s="15">
        <f>X72+'2024.12'!AC72</f>
        <v>0</v>
      </c>
      <c r="AD72" s="15">
        <f>Y72+'2024.12'!AD72</f>
        <v>152</v>
      </c>
      <c r="AE72" s="15">
        <f>Z72+'2024.12'!AE72</f>
        <v>60800</v>
      </c>
      <c r="AF72" s="9"/>
      <c r="AG72" s="16"/>
      <c r="AH72" s="16">
        <f>AF72+'2024.12'!AH72</f>
        <v>0</v>
      </c>
      <c r="AI72" s="16">
        <f>AG72+'2024.12'!AI72</f>
        <v>0</v>
      </c>
      <c r="AJ72" s="5"/>
      <c r="AK72" s="16"/>
      <c r="AL72" s="16"/>
      <c r="AM72" s="16"/>
      <c r="AN72" s="16">
        <f>AJ72+'2024.12'!AN72</f>
        <v>0</v>
      </c>
      <c r="AO72" s="16">
        <f>AK72+'2024.12'!AO72</f>
        <v>0</v>
      </c>
      <c r="AP72" s="16">
        <f>AL72+'2024.12'!AP72</f>
        <v>0</v>
      </c>
      <c r="AQ72" s="16">
        <f>AM72+'2024.12'!AQ72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67">
        <f>R73+'2024.12'!T73</f>
        <v>143438</v>
      </c>
      <c r="U73" s="122">
        <f>S73+'2024.12'!U73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V73+'2024.12'!AA73</f>
        <v>2</v>
      </c>
      <c r="AB73" s="15">
        <f>W73+'2024.12'!AB73</f>
        <v>1</v>
      </c>
      <c r="AC73" s="15">
        <f>X73+'2024.12'!AC73</f>
        <v>200</v>
      </c>
      <c r="AD73" s="15">
        <f>Y73+'2024.12'!AD73</f>
        <v>33</v>
      </c>
      <c r="AE73" s="15">
        <f>Z73+'2024.12'!AE73</f>
        <v>13200</v>
      </c>
      <c r="AF73" s="4"/>
      <c r="AG73" s="16"/>
      <c r="AH73" s="16">
        <f>AF73+'2024.12'!AH73</f>
        <v>7</v>
      </c>
      <c r="AI73" s="16">
        <f>AG73+'2024.12'!AI73</f>
        <v>0</v>
      </c>
      <c r="AJ73" s="5"/>
      <c r="AK73" s="16"/>
      <c r="AL73" s="16"/>
      <c r="AM73" s="16"/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67">
        <f>R74+'2024.12'!T74</f>
        <v>0</v>
      </c>
      <c r="U74" s="122">
        <f>S74+'2024.12'!U74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4"/>
      <c r="AG74" s="16"/>
      <c r="AH74" s="16">
        <f>AF74+'2024.12'!AH74</f>
        <v>0</v>
      </c>
      <c r="AI74" s="16">
        <f>AG74+'2024.12'!AI74</f>
        <v>0</v>
      </c>
      <c r="AJ74" s="5"/>
      <c r="AK74" s="16"/>
      <c r="AL74" s="16"/>
      <c r="AM74" s="16"/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67">
        <f>R75+'2024.12'!T75</f>
        <v>0</v>
      </c>
      <c r="U75" s="122">
        <f>S75+'2024.12'!U75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4"/>
      <c r="AG75" s="16"/>
      <c r="AH75" s="16">
        <f>AF75+'2024.12'!AH75</f>
        <v>0</v>
      </c>
      <c r="AI75" s="16">
        <f>AG75+'2024.12'!AI75</f>
        <v>0</v>
      </c>
      <c r="AJ75" s="5"/>
      <c r="AK75" s="16"/>
      <c r="AL75" s="16"/>
      <c r="AM75" s="16"/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67">
        <f>R76+'2024.12'!T76</f>
        <v>0</v>
      </c>
      <c r="U76" s="122">
        <f>S76+'2024.12'!U76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4"/>
      <c r="AG76" s="16"/>
      <c r="AH76" s="16">
        <f>AF76+'2024.12'!AH76</f>
        <v>0</v>
      </c>
      <c r="AI76" s="16">
        <f>AG76+'2024.12'!AI76</f>
        <v>0</v>
      </c>
      <c r="AJ76" s="5"/>
      <c r="AK76" s="16"/>
      <c r="AL76" s="16"/>
      <c r="AM76" s="16"/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67">
        <f>R77+'2024.12'!T77</f>
        <v>0</v>
      </c>
      <c r="U77" s="122">
        <f>S77+'2024.12'!U77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4"/>
      <c r="AG77" s="16"/>
      <c r="AH77" s="16">
        <f>AF77+'2024.12'!AH77</f>
        <v>14</v>
      </c>
      <c r="AI77" s="16">
        <f>AG77+'2024.12'!AI77</f>
        <v>0</v>
      </c>
      <c r="AJ77" s="5"/>
      <c r="AK77" s="16"/>
      <c r="AL77" s="16"/>
      <c r="AM77" s="16"/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67">
        <f>R78+'2024.12'!T78</f>
        <v>0</v>
      </c>
      <c r="U78" s="122">
        <f>S78+'2024.12'!U78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4"/>
      <c r="AG78" s="16"/>
      <c r="AH78" s="16">
        <f>AF78+'2024.12'!AH78</f>
        <v>0</v>
      </c>
      <c r="AI78" s="16">
        <f>AG78+'2024.12'!AI78</f>
        <v>0</v>
      </c>
      <c r="AJ78" s="5"/>
      <c r="AK78" s="16"/>
      <c r="AL78" s="16"/>
      <c r="AM78" s="16"/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67">
        <f>R79+'2024.12'!T79</f>
        <v>612598</v>
      </c>
      <c r="U79" s="122">
        <f>S79+'2024.12'!U79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V79+'2024.12'!AA79</f>
        <v>1</v>
      </c>
      <c r="AB79" s="15">
        <f>W79+'2024.12'!AB79</f>
        <v>0</v>
      </c>
      <c r="AC79" s="15">
        <f>X79+'2024.12'!AC79</f>
        <v>0</v>
      </c>
      <c r="AD79" s="15">
        <f>Y79+'2024.12'!AD79</f>
        <v>60</v>
      </c>
      <c r="AE79" s="15">
        <f>Z79+'2024.12'!AE79</f>
        <v>24000</v>
      </c>
      <c r="AF79" s="4"/>
      <c r="AG79" s="16"/>
      <c r="AH79" s="16">
        <f>AF79+'2024.12'!AH79</f>
        <v>0</v>
      </c>
      <c r="AI79" s="16">
        <f>AG79+'2024.12'!AI79</f>
        <v>0</v>
      </c>
      <c r="AJ79" s="5"/>
      <c r="AK79" s="16"/>
      <c r="AL79" s="16"/>
      <c r="AM79" s="16"/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976939</v>
      </c>
      <c r="U80" s="142">
        <f t="shared" si="36"/>
        <v>6540.1103691502867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V80+'2024.12'!AA80</f>
        <v>11</v>
      </c>
      <c r="AB80" s="135">
        <f>W80+'2024.12'!AB80</f>
        <v>13</v>
      </c>
      <c r="AC80" s="135">
        <f>X80+'2024.12'!AC80</f>
        <v>2600</v>
      </c>
      <c r="AD80" s="135">
        <f>Y80+'2024.12'!AD80</f>
        <v>556</v>
      </c>
      <c r="AE80" s="135">
        <f>Z80+'2024.12'!AE80</f>
        <v>222400</v>
      </c>
      <c r="AF80" s="124">
        <f>SUM(AF71:AF79)</f>
        <v>0</v>
      </c>
      <c r="AG80" s="124">
        <f>SUM(AG71:AG79)</f>
        <v>0</v>
      </c>
      <c r="AH80" s="137">
        <f>AF80+'2024.12'!AH80</f>
        <v>21</v>
      </c>
      <c r="AI80" s="137">
        <f>AG80+'2024.12'!AI80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AJ80+'2024.12'!AN80</f>
        <v>6</v>
      </c>
      <c r="AO80" s="137">
        <f>AK80+'2024.12'!AO80</f>
        <v>1175</v>
      </c>
      <c r="AP80" s="137">
        <f>AL80+'2024.12'!AP80</f>
        <v>494</v>
      </c>
      <c r="AQ80" s="137">
        <f>AM80+'2024.12'!AQ80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67">
        <f>R81+'2024.12'!T81</f>
        <v>0</v>
      </c>
      <c r="U81" s="122">
        <f>S81+'2024.12'!U81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/>
      <c r="AG81" s="16"/>
      <c r="AH81" s="16">
        <f>AF81+'2024.12'!AH81</f>
        <v>0</v>
      </c>
      <c r="AI81" s="16">
        <f>AG81+'2024.12'!AI81</f>
        <v>0</v>
      </c>
      <c r="AJ81" s="5"/>
      <c r="AK81" s="147"/>
      <c r="AL81" s="147"/>
      <c r="AM81" s="147"/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68"/>
      <c r="S82" s="146"/>
      <c r="T82" s="167">
        <f>R82+'2024.12'!T82</f>
        <v>144000</v>
      </c>
      <c r="U82" s="122">
        <f>S82+'2024.12'!U82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V82+'2024.12'!AA82</f>
        <v>2</v>
      </c>
      <c r="AB82" s="15">
        <f>W82+'2024.12'!AB82</f>
        <v>0</v>
      </c>
      <c r="AC82" s="15">
        <f>X82+'2024.12'!AC82</f>
        <v>0</v>
      </c>
      <c r="AD82" s="15">
        <f>Y82+'2024.12'!AD82</f>
        <v>35</v>
      </c>
      <c r="AE82" s="15">
        <f>Z82+'2024.12'!AE82</f>
        <v>14000</v>
      </c>
      <c r="AF82" s="10"/>
      <c r="AG82" s="16"/>
      <c r="AH82" s="16">
        <f>AF82+'2024.12'!AH82</f>
        <v>97</v>
      </c>
      <c r="AI82" s="16">
        <f>AG82+'2024.12'!AI82</f>
        <v>0</v>
      </c>
      <c r="AJ82" s="5"/>
      <c r="AK82" s="147"/>
      <c r="AL82" s="147"/>
      <c r="AM82" s="147"/>
      <c r="AN82" s="16">
        <f>AJ82+'2024.12'!AN82</f>
        <v>0</v>
      </c>
      <c r="AO82" s="16">
        <f>AK82+'2024.12'!AO82</f>
        <v>0</v>
      </c>
      <c r="AP82" s="16">
        <f>AL82+'2024.12'!AP82</f>
        <v>0</v>
      </c>
      <c r="AQ82" s="16">
        <f>AM82+'2024.12'!AQ82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68"/>
      <c r="S83" s="146"/>
      <c r="T83" s="167">
        <f>R83+'2024.12'!T83</f>
        <v>451811</v>
      </c>
      <c r="U83" s="122">
        <f>S83+'2024.12'!U83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/>
      <c r="AG83" s="16"/>
      <c r="AH83" s="16">
        <f>AF83+'2024.12'!AH83</f>
        <v>0</v>
      </c>
      <c r="AI83" s="16">
        <f>AG83+'2024.12'!AI83</f>
        <v>0</v>
      </c>
      <c r="AJ83" s="5"/>
      <c r="AK83" s="147"/>
      <c r="AL83" s="147"/>
      <c r="AM83" s="147"/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389"/>
      <c r="B84" s="391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67">
        <f>R84+'2024.12'!T84</f>
        <v>1004074</v>
      </c>
      <c r="U84" s="122">
        <f>S84+'2024.12'!U84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4"/>
      <c r="AG84" s="16"/>
      <c r="AH84" s="16">
        <f>AF84+'2024.12'!AH84</f>
        <v>6</v>
      </c>
      <c r="AI84" s="16">
        <f>AG84+'2024.12'!AI84</f>
        <v>0</v>
      </c>
      <c r="AJ84" s="5"/>
      <c r="AK84" s="16"/>
      <c r="AL84" s="16"/>
      <c r="AM84" s="16"/>
      <c r="AN84" s="16">
        <f>AJ84+'2024.12'!AN84</f>
        <v>3</v>
      </c>
      <c r="AO84" s="16">
        <f>AK84+'2024.12'!AO84</f>
        <v>145</v>
      </c>
      <c r="AP84" s="16">
        <f>AL84+'2024.12'!AP84</f>
        <v>287</v>
      </c>
      <c r="AQ84" s="16">
        <f>AM84+'2024.12'!AQ84</f>
        <v>27</v>
      </c>
    </row>
    <row r="85" spans="1:43" s="1" customFormat="1">
      <c r="A85" s="389"/>
      <c r="B85" s="39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67">
        <f>R85+'2024.12'!T85</f>
        <v>0</v>
      </c>
      <c r="U85" s="122">
        <f>S85+'2024.12'!U85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/>
      <c r="AG85" s="16"/>
      <c r="AH85" s="16">
        <f>AF85+'2024.12'!AH85</f>
        <v>10</v>
      </c>
      <c r="AI85" s="16">
        <f>AG85+'2024.12'!AI85</f>
        <v>0</v>
      </c>
      <c r="AJ85" s="5"/>
      <c r="AK85" s="16"/>
      <c r="AL85" s="16"/>
      <c r="AM85" s="16"/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389"/>
      <c r="B86" s="39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67">
        <f>R86+'2024.12'!T86</f>
        <v>0</v>
      </c>
      <c r="U86" s="122">
        <f>S86+'2024.12'!U86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4"/>
      <c r="AG86" s="16"/>
      <c r="AH86" s="16">
        <f>AF86+'2024.12'!AH86</f>
        <v>0</v>
      </c>
      <c r="AI86" s="16">
        <f>AG86+'2024.12'!AI86</f>
        <v>0</v>
      </c>
      <c r="AJ86" s="5"/>
      <c r="AK86" s="16"/>
      <c r="AL86" s="16"/>
      <c r="AM86" s="16"/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389"/>
      <c r="B87" s="39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68"/>
      <c r="S87" s="146"/>
      <c r="T87" s="167">
        <f>R87+'2024.12'!T87</f>
        <v>0</v>
      </c>
      <c r="U87" s="122">
        <f>S87+'2024.12'!U87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/>
      <c r="AG87" s="16"/>
      <c r="AH87" s="16">
        <f>AF87+'2024.12'!AH87</f>
        <v>0</v>
      </c>
      <c r="AI87" s="16">
        <f>AG87+'2024.12'!AI87</f>
        <v>1</v>
      </c>
      <c r="AJ87" s="5"/>
      <c r="AK87" s="16"/>
      <c r="AL87" s="16"/>
      <c r="AM87" s="16"/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389"/>
      <c r="B88" s="39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67">
        <f>R88+'2024.12'!T88</f>
        <v>0</v>
      </c>
      <c r="U88" s="122">
        <f>S88+'2024.12'!U88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4"/>
      <c r="AG88" s="16"/>
      <c r="AH88" s="16">
        <f>AF88+'2024.12'!AH88</f>
        <v>11</v>
      </c>
      <c r="AI88" s="16">
        <f>AG88+'2024.12'!AI88</f>
        <v>0</v>
      </c>
      <c r="AJ88" s="5"/>
      <c r="AK88" s="16"/>
      <c r="AL88" s="16"/>
      <c r="AM88" s="16"/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390"/>
      <c r="B89" s="391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67">
        <f>R89+'2024.12'!T89</f>
        <v>0</v>
      </c>
      <c r="U89" s="122">
        <f>S89+'2024.12'!U89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/>
      <c r="AG89" s="16"/>
      <c r="AH89" s="16">
        <f>AF89+'2024.12'!AH89</f>
        <v>0</v>
      </c>
      <c r="AI89" s="16">
        <f>AG89+'2024.12'!AI89</f>
        <v>0</v>
      </c>
      <c r="AJ89" s="5"/>
      <c r="AK89" s="16"/>
      <c r="AL89" s="16"/>
      <c r="AM89" s="16"/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V90+'2024.12'!AA90</f>
        <v>5</v>
      </c>
      <c r="AB90" s="135">
        <f>W90+'2024.12'!AB90</f>
        <v>1</v>
      </c>
      <c r="AC90" s="135">
        <f>X90+'2024.12'!AC90</f>
        <v>200</v>
      </c>
      <c r="AD90" s="135">
        <f>Y90+'2024.12'!AD90</f>
        <v>130</v>
      </c>
      <c r="AE90" s="135">
        <f>Z90+'2024.12'!AE90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124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7</v>
      </c>
      <c r="AO90" s="137">
        <f>AK90+'2024.12'!AO90</f>
        <v>1250</v>
      </c>
      <c r="AP90" s="137">
        <f>AL90+'2024.12'!AP90</f>
        <v>514</v>
      </c>
      <c r="AQ90" s="137">
        <f>AM90+'2024.12'!AQ90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V91+'2024.12'!AA91</f>
        <v>126</v>
      </c>
      <c r="AB91" s="226">
        <f>W91+'2024.12'!AB91</f>
        <v>456</v>
      </c>
      <c r="AC91" s="226">
        <f>X91+'2024.12'!AC91</f>
        <v>91200</v>
      </c>
      <c r="AD91" s="226">
        <f>Y91+'2024.12'!AD91</f>
        <v>5259</v>
      </c>
      <c r="AE91" s="226">
        <f>Z91+'2024.12'!AE91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AF91+'2024.12'!AH91</f>
        <v>213</v>
      </c>
      <c r="AI91" s="227">
        <f>AG91+'2024.12'!AI91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AJ91+'2024.12'!AN91</f>
        <v>68</v>
      </c>
      <c r="AO91" s="227">
        <f>AK91+'2024.12'!AO91</f>
        <v>8290</v>
      </c>
      <c r="AP91" s="227">
        <f>AL91+'2024.12'!AP91</f>
        <v>10255</v>
      </c>
      <c r="AQ91" s="227">
        <f>AM91+'2024.12'!AQ91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45689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125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8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R5+'2025.1'!T5</f>
        <v>836379</v>
      </c>
      <c r="U5" s="122">
        <f>S5+'2025.1'!U5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2</v>
      </c>
      <c r="AB5" s="15">
        <f>W5+'2025.1'!AB5</f>
        <v>1</v>
      </c>
      <c r="AC5" s="15">
        <f>X5+'2025.1'!AC5</f>
        <v>200</v>
      </c>
      <c r="AD5" s="15">
        <f>Y5+'2025.1'!AD5</f>
        <v>60</v>
      </c>
      <c r="AE5" s="15">
        <f>Z5+'2025.1'!AE5</f>
        <v>24000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2</v>
      </c>
      <c r="AB6" s="15">
        <f>W6+'2025.1'!AB6</f>
        <v>0</v>
      </c>
      <c r="AC6" s="15">
        <f>X6+'2025.1'!AC6</f>
        <v>0</v>
      </c>
      <c r="AD6" s="15">
        <f>Y6+'2025.1'!AD6</f>
        <v>52</v>
      </c>
      <c r="AE6" s="15">
        <f>Z6+'2025.1'!AE6</f>
        <v>20800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0</v>
      </c>
      <c r="AO6" s="16">
        <f>AK6+'2025.1'!AO6</f>
        <v>0</v>
      </c>
      <c r="AP6" s="16">
        <f>AL6+'2025.1'!AP6</f>
        <v>0</v>
      </c>
      <c r="AQ6" s="16">
        <f>AM6+'2025.1'!AQ6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R7+'2025.1'!T7</f>
        <v>450765</v>
      </c>
      <c r="U7" s="122">
        <f>S7+'2025.1'!U7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9"/>
      <c r="AG7" s="16"/>
      <c r="AH7" s="16">
        <f>AF7+'2025.1'!AH7</f>
        <v>2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R8+'2025.1'!T8</f>
        <v>0</v>
      </c>
      <c r="U8" s="122">
        <f>S8+'2025.1'!U8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3</v>
      </c>
      <c r="AB8" s="15">
        <f>W8+'2025.1'!AB8</f>
        <v>37</v>
      </c>
      <c r="AC8" s="15">
        <f>X8+'2025.1'!AC8</f>
        <v>7400</v>
      </c>
      <c r="AD8" s="15">
        <f>Y8+'2025.1'!AD8</f>
        <v>92</v>
      </c>
      <c r="AE8" s="15">
        <f>Z8+'2025.1'!AE8</f>
        <v>36800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R9+'2025.1'!T9</f>
        <v>0</v>
      </c>
      <c r="U9" s="122">
        <f>S9+'2025.1'!U9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5</v>
      </c>
      <c r="AB9" s="15">
        <f>W9+'2025.1'!AB9</f>
        <v>40</v>
      </c>
      <c r="AC9" s="15">
        <f>X9+'2025.1'!AC9</f>
        <v>8000</v>
      </c>
      <c r="AD9" s="15">
        <f>Y9+'2025.1'!AD9</f>
        <v>217</v>
      </c>
      <c r="AE9" s="15">
        <f>Z9+'2025.1'!AE9</f>
        <v>86800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2</v>
      </c>
      <c r="AB10" s="15">
        <f>W10+'2025.1'!AB10</f>
        <v>0</v>
      </c>
      <c r="AC10" s="15">
        <f>X10+'2025.1'!AC10</f>
        <v>0</v>
      </c>
      <c r="AD10" s="15">
        <f>Y10+'2025.1'!AD10</f>
        <v>93</v>
      </c>
      <c r="AE10" s="15">
        <f>Z10+'2025.1'!AE10</f>
        <v>37200</v>
      </c>
      <c r="AF10" s="4"/>
      <c r="AG10" s="16"/>
      <c r="AH10" s="16">
        <f>AF10+'2025.1'!AH10</f>
        <v>0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R11+'2025.1'!T11</f>
        <v>688512</v>
      </c>
      <c r="U11" s="122">
        <f>S11+'2025.1'!U11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3</v>
      </c>
      <c r="AB11" s="15">
        <f>W11+'2025.1'!AB11</f>
        <v>0</v>
      </c>
      <c r="AC11" s="15">
        <f>X11+'2025.1'!AC11</f>
        <v>0</v>
      </c>
      <c r="AD11" s="15">
        <f>Y11+'2025.1'!AD11</f>
        <v>124</v>
      </c>
      <c r="AE11" s="15">
        <f>Z11+'2025.1'!AE11</f>
        <v>49600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R12+'2025.1'!T12</f>
        <v>214410</v>
      </c>
      <c r="U12" s="122">
        <f>S12+'2025.1'!U12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1</v>
      </c>
      <c r="AB12" s="15">
        <f>W12+'2025.1'!AB12</f>
        <v>0</v>
      </c>
      <c r="AC12" s="15">
        <f>X12+'2025.1'!AC12</f>
        <v>0</v>
      </c>
      <c r="AD12" s="15">
        <f>Y12+'2025.1'!AD12</f>
        <v>24</v>
      </c>
      <c r="AE12" s="15">
        <f>Z12+'2025.1'!AE12</f>
        <v>9600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R13+'2025.1'!T13</f>
        <v>842324</v>
      </c>
      <c r="U13" s="122">
        <f>S13+'2025.1'!U13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2</v>
      </c>
      <c r="AB13" s="15">
        <f>W13+'2025.1'!AB13</f>
        <v>0</v>
      </c>
      <c r="AC13" s="15">
        <f>X13+'2025.1'!AC13</f>
        <v>0</v>
      </c>
      <c r="AD13" s="15">
        <f>Y13+'2025.1'!AD13</f>
        <v>97</v>
      </c>
      <c r="AE13" s="15">
        <f>Z13+'2025.1'!AE13</f>
        <v>38800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R14+'2025.1'!T14</f>
        <v>315566</v>
      </c>
      <c r="U14" s="122">
        <f>S14+'2025.1'!U14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3</v>
      </c>
      <c r="AB14" s="15">
        <f>W14+'2025.1'!AB14</f>
        <v>0</v>
      </c>
      <c r="AC14" s="15">
        <f>X14+'2025.1'!AC14</f>
        <v>0</v>
      </c>
      <c r="AD14" s="15">
        <f>Y14+'2025.1'!AD14</f>
        <v>117</v>
      </c>
      <c r="AE14" s="15">
        <f>Z14+'2025.1'!AE14</f>
        <v>46800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R15+'2025.1'!T15</f>
        <v>0</v>
      </c>
      <c r="U15" s="122">
        <f>S15+'2025.1'!U15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2</v>
      </c>
      <c r="AB15" s="15">
        <f>W15+'2025.1'!AB15</f>
        <v>2</v>
      </c>
      <c r="AC15" s="15">
        <f>X15+'2025.1'!AC15</f>
        <v>400</v>
      </c>
      <c r="AD15" s="15">
        <f>Y15+'2025.1'!AD15</f>
        <v>110</v>
      </c>
      <c r="AE15" s="15">
        <f>Z15+'2025.1'!AE15</f>
        <v>44000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R16+'2025.1'!T16</f>
        <v>0</v>
      </c>
      <c r="U16" s="122">
        <f>S16+'2025.1'!U16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1</v>
      </c>
      <c r="AB16" s="15">
        <f>W16+'2025.1'!AB16</f>
        <v>0</v>
      </c>
      <c r="AC16" s="15">
        <f>X16+'2025.1'!AC16</f>
        <v>0</v>
      </c>
      <c r="AD16" s="15">
        <f>Y16+'2025.1'!AD16</f>
        <v>48</v>
      </c>
      <c r="AE16" s="15">
        <f>Z16+'2025.1'!AE16</f>
        <v>19200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0</v>
      </c>
      <c r="AO16" s="16">
        <f>AK16+'2025.1'!AO16</f>
        <v>0</v>
      </c>
      <c r="AP16" s="16">
        <f>AL16+'2025.1'!AP16</f>
        <v>0</v>
      </c>
      <c r="AQ16" s="16">
        <f>AM16+'2025.1'!AQ16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5</v>
      </c>
      <c r="AB17" s="15">
        <f>W17+'2025.1'!AB17</f>
        <v>0</v>
      </c>
      <c r="AC17" s="15">
        <f>X17+'2025.1'!AC17</f>
        <v>0</v>
      </c>
      <c r="AD17" s="15">
        <f>Y17+'2025.1'!AD17</f>
        <v>198</v>
      </c>
      <c r="AE17" s="15">
        <f>Z17+'2025.1'!AE17</f>
        <v>79200</v>
      </c>
      <c r="AF17" s="10"/>
      <c r="AG17" s="16"/>
      <c r="AH17" s="16">
        <f>AF17+'2025.1'!AH17</f>
        <v>0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R18+'2025.1'!T18</f>
        <v>0</v>
      </c>
      <c r="U18" s="122">
        <f>S18+'2025.1'!U18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2</v>
      </c>
      <c r="AB18" s="15">
        <f>W18+'2025.1'!AB18</f>
        <v>0</v>
      </c>
      <c r="AC18" s="15">
        <f>X18+'2025.1'!AC18</f>
        <v>0</v>
      </c>
      <c r="AD18" s="15">
        <f>Y18+'2025.1'!AD18</f>
        <v>67</v>
      </c>
      <c r="AE18" s="15">
        <f>Z18+'2025.1'!AE18</f>
        <v>26800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R19+'2025.1'!T19</f>
        <v>91808</v>
      </c>
      <c r="U19" s="122">
        <f>S19+'2025.1'!U19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1</v>
      </c>
      <c r="AB19" s="15">
        <f>W19+'2025.1'!AB19</f>
        <v>0</v>
      </c>
      <c r="AC19" s="15">
        <f>X19+'2025.1'!AC19</f>
        <v>0</v>
      </c>
      <c r="AD19" s="15">
        <f>Y19+'2025.1'!AD19</f>
        <v>43</v>
      </c>
      <c r="AE19" s="15">
        <f>Z19+'2025.1'!AE19</f>
        <v>17200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39</v>
      </c>
      <c r="AB20" s="135">
        <f>W20+'2025.1'!AB20</f>
        <v>102</v>
      </c>
      <c r="AC20" s="135">
        <f>X20+'2025.1'!AC20</f>
        <v>20400</v>
      </c>
      <c r="AD20" s="135">
        <f>Y20+'2025.1'!AD20</f>
        <v>1547</v>
      </c>
      <c r="AE20" s="135">
        <f>Z20+'2025.1'!AE20</f>
        <v>618800</v>
      </c>
      <c r="AF20" s="136">
        <f>SUM(AF5:AF19)</f>
        <v>0</v>
      </c>
      <c r="AG20" s="136">
        <f>SUM(AG5:AG19)</f>
        <v>0</v>
      </c>
      <c r="AH20" s="137">
        <f>AF20+'2025.1'!AH20</f>
        <v>3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6</v>
      </c>
      <c r="AO20" s="137">
        <f>AK20+'2025.1'!AO20</f>
        <v>880</v>
      </c>
      <c r="AP20" s="137">
        <f>AL20+'2025.1'!AP20</f>
        <v>953</v>
      </c>
      <c r="AQ20" s="137">
        <f>AM20+'2025.1'!AQ20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R21+'2025.1'!T21</f>
        <v>161000</v>
      </c>
      <c r="U21" s="122">
        <f>S21+'2025.1'!U21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1</v>
      </c>
      <c r="AB21" s="15">
        <f>W21+'2025.1'!AB21</f>
        <v>1</v>
      </c>
      <c r="AC21" s="15">
        <f>X21+'2025.1'!AC21</f>
        <v>200</v>
      </c>
      <c r="AD21" s="15">
        <f>Y21+'2025.1'!AD21</f>
        <v>47</v>
      </c>
      <c r="AE21" s="15">
        <f>Z21+'2025.1'!AE21</f>
        <v>18800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R22+'2025.1'!T22</f>
        <v>747815</v>
      </c>
      <c r="U22" s="122">
        <f>S22+'2025.1'!U22</f>
        <v>5000.016744860829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1</v>
      </c>
      <c r="AB22" s="15">
        <f>W22+'2025.1'!AB22</f>
        <v>0</v>
      </c>
      <c r="AC22" s="15">
        <f>X22+'2025.1'!AC22</f>
        <v>0</v>
      </c>
      <c r="AD22" s="15">
        <f>Y22+'2025.1'!AD22</f>
        <v>54</v>
      </c>
      <c r="AE22" s="15">
        <f>Z22+'2025.1'!AE22</f>
        <v>21600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R23+'2025.1'!T23</f>
        <v>199095</v>
      </c>
      <c r="U23" s="122">
        <f>S23+'2025.1'!U23</f>
        <v>1300.015219897416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1</v>
      </c>
      <c r="AB23" s="15">
        <f>W23+'2025.1'!AB23</f>
        <v>0</v>
      </c>
      <c r="AC23" s="15">
        <f>X23+'2025.1'!AC23</f>
        <v>0</v>
      </c>
      <c r="AD23" s="15">
        <f>Y23+'2025.1'!AD23</f>
        <v>36</v>
      </c>
      <c r="AE23" s="15">
        <f>Z23+'2025.1'!AE23</f>
        <v>14400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1</v>
      </c>
      <c r="AO23" s="16">
        <f>AK23+'2025.1'!AO23</f>
        <v>120</v>
      </c>
      <c r="AP23" s="16">
        <f>AL23+'2025.1'!AP23</f>
        <v>113</v>
      </c>
      <c r="AQ23" s="16">
        <f>AM23+'2025.1'!AQ23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R24+'2025.1'!T24</f>
        <v>70449</v>
      </c>
      <c r="U24" s="122">
        <f>S24+'2025.1'!U24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R25+'2025.1'!T25</f>
        <v>315568</v>
      </c>
      <c r="U25" s="122">
        <f>S25+'2025.1'!U25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R26+'2025.1'!T26</f>
        <v>145938</v>
      </c>
      <c r="U26" s="122">
        <f>S26+'2025.1'!U26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R28+'2025.1'!T28</f>
        <v>0</v>
      </c>
      <c r="U28" s="122">
        <f>S28+'2025.1'!U28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R29+'2025.1'!T29</f>
        <v>3694310</v>
      </c>
      <c r="U29" s="122">
        <f>S29+'2025.1'!U29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6</v>
      </c>
      <c r="AB29" s="15">
        <f>W29+'2025.1'!AB29</f>
        <v>55</v>
      </c>
      <c r="AC29" s="15">
        <f>X29+'2025.1'!AC29</f>
        <v>11000</v>
      </c>
      <c r="AD29" s="15">
        <f>Y29+'2025.1'!AD29</f>
        <v>273</v>
      </c>
      <c r="AE29" s="15">
        <f>Z29+'2025.1'!AE29</f>
        <v>109200</v>
      </c>
      <c r="AF29" s="4"/>
      <c r="AG29" s="16"/>
      <c r="AH29" s="16">
        <f>AF29+'2025.1'!AH29</f>
        <v>36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4</v>
      </c>
      <c r="AO29" s="16">
        <f>AK29+'2025.1'!AO29</f>
        <v>1290</v>
      </c>
      <c r="AP29" s="16">
        <f>AL29+'2025.1'!AP29</f>
        <v>210</v>
      </c>
      <c r="AQ29" s="16">
        <f>AM29+'2025.1'!AQ29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R30+'2025.1'!T30</f>
        <v>321398</v>
      </c>
      <c r="U30" s="122">
        <f>S30+'2025.1'!U30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2</v>
      </c>
      <c r="AB30" s="15">
        <f>W30+'2025.1'!AB30</f>
        <v>93</v>
      </c>
      <c r="AC30" s="15">
        <f>X30+'2025.1'!AC30</f>
        <v>18600</v>
      </c>
      <c r="AD30" s="15">
        <f>Y30+'2025.1'!AD30</f>
        <v>42</v>
      </c>
      <c r="AE30" s="15">
        <f>Z30+'2025.1'!AE30</f>
        <v>16800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2</v>
      </c>
      <c r="AB31" s="15">
        <f>W31+'2025.1'!AB31</f>
        <v>0</v>
      </c>
      <c r="AC31" s="15">
        <f>X31+'2025.1'!AC31</f>
        <v>0</v>
      </c>
      <c r="AD31" s="15">
        <f>Y31+'2025.1'!AD31</f>
        <v>60</v>
      </c>
      <c r="AE31" s="15">
        <f>Z31+'2025.1'!AE31</f>
        <v>24000</v>
      </c>
      <c r="AF31" s="4"/>
      <c r="AG31" s="16"/>
      <c r="AH31" s="16">
        <f>AF31+'2025.1'!AH31</f>
        <v>1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3</v>
      </c>
      <c r="AO31" s="16">
        <f>AK31+'2025.1'!AO31</f>
        <v>580</v>
      </c>
      <c r="AP31" s="16">
        <f>AL31+'2025.1'!AP31</f>
        <v>148</v>
      </c>
      <c r="AQ31" s="16">
        <f>AM31+'2025.1'!AQ31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R32+'2025.1'!T32</f>
        <v>293504</v>
      </c>
      <c r="U32" s="122">
        <f>S32+'2025.1'!U32</f>
        <v>2002.0102446570049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2</v>
      </c>
      <c r="AB32" s="15">
        <f>W32+'2025.1'!AB32</f>
        <v>11</v>
      </c>
      <c r="AC32" s="15">
        <f>X32+'2025.1'!AC32</f>
        <v>2200</v>
      </c>
      <c r="AD32" s="15">
        <f>Y32+'2025.1'!AD32</f>
        <v>55</v>
      </c>
      <c r="AE32" s="15">
        <f>Z32+'2025.1'!AE32</f>
        <v>22000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3</v>
      </c>
      <c r="AO32" s="16">
        <f>AK32+'2025.1'!AO32</f>
        <v>535</v>
      </c>
      <c r="AP32" s="16">
        <f>AL32+'2025.1'!AP32</f>
        <v>715</v>
      </c>
      <c r="AQ32" s="16">
        <f>AM32+'2025.1'!AQ32</f>
        <v>28</v>
      </c>
    </row>
    <row r="33" spans="1:45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3</v>
      </c>
      <c r="AB33" s="15">
        <f>W33+'2025.1'!AB33</f>
        <v>8</v>
      </c>
      <c r="AC33" s="15">
        <f>X33+'2025.1'!AC33</f>
        <v>1600</v>
      </c>
      <c r="AD33" s="15">
        <f>Y33+'2025.1'!AD33</f>
        <v>97</v>
      </c>
      <c r="AE33" s="15">
        <f>Z33+'2025.1'!AE33</f>
        <v>38800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3</v>
      </c>
      <c r="AO33" s="16">
        <f>AK33+'2025.1'!AO33</f>
        <v>580</v>
      </c>
      <c r="AP33" s="16">
        <f>AL33+'2025.1'!AP33</f>
        <v>148</v>
      </c>
      <c r="AQ33" s="16">
        <f>AM33+'2025.1'!AQ33</f>
        <v>22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27</v>
      </c>
      <c r="AB34" s="135">
        <f>W34+'2025.1'!AB34</f>
        <v>215</v>
      </c>
      <c r="AC34" s="135">
        <f>X34+'2025.1'!AC34</f>
        <v>43000</v>
      </c>
      <c r="AD34" s="135">
        <f>Y34+'2025.1'!AD34</f>
        <v>1068</v>
      </c>
      <c r="AE34" s="135">
        <f>Z34+'2025.1'!AE34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21</v>
      </c>
      <c r="AO34" s="137">
        <f>AK34+'2025.1'!AO34</f>
        <v>3505</v>
      </c>
      <c r="AP34" s="137">
        <f>AL34+'2025.1'!AP34</f>
        <v>2875</v>
      </c>
      <c r="AQ34" s="137">
        <f>AM34+'2025.1'!AQ34</f>
        <v>163</v>
      </c>
    </row>
    <row r="35" spans="1:45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R35+'2025.1'!T35</f>
        <v>0</v>
      </c>
      <c r="U35" s="122">
        <f>S35+'2025.1'!U35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1</v>
      </c>
      <c r="AB35" s="15">
        <f>W35+'2025.1'!AB35</f>
        <v>0</v>
      </c>
      <c r="AC35" s="15">
        <f>X35+'2025.1'!AC35</f>
        <v>0</v>
      </c>
      <c r="AD35" s="15">
        <f>Y35+'2025.1'!AD35</f>
        <v>40</v>
      </c>
      <c r="AE35" s="15">
        <f>Z35+'2025.1'!AE35</f>
        <v>16000</v>
      </c>
      <c r="AF35" s="4"/>
      <c r="AG35" s="16"/>
      <c r="AH35" s="16">
        <f>AF35+'2025.1'!AH35</f>
        <v>2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4</v>
      </c>
      <c r="AO35" s="16">
        <f>AK35+'2025.1'!AO35</f>
        <v>190</v>
      </c>
      <c r="AP35" s="16">
        <f>AL35+'2025.1'!AP35</f>
        <v>867</v>
      </c>
      <c r="AQ35" s="16">
        <f>AM35+'2025.1'!AQ35</f>
        <v>28</v>
      </c>
    </row>
    <row r="36" spans="1:45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1</v>
      </c>
      <c r="AB37" s="15">
        <f>W37+'2025.1'!AB37</f>
        <v>0</v>
      </c>
      <c r="AC37" s="15">
        <f>X37+'2025.1'!AC37</f>
        <v>0</v>
      </c>
      <c r="AD37" s="15">
        <f>Y37+'2025.1'!AD37</f>
        <v>34</v>
      </c>
      <c r="AE37" s="15">
        <f>Z37+'2025.1'!AE37</f>
        <v>13600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4</v>
      </c>
      <c r="AB38" s="15">
        <f>W38+'2025.1'!AB38</f>
        <v>0</v>
      </c>
      <c r="AC38" s="15">
        <f>X38+'2025.1'!AC38</f>
        <v>0</v>
      </c>
      <c r="AD38" s="15">
        <f>Y38+'2025.1'!AD38</f>
        <v>192</v>
      </c>
      <c r="AE38" s="15">
        <f>Z38+'2025.1'!AE38</f>
        <v>76800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0</v>
      </c>
      <c r="AO38" s="16">
        <f>AK38+'2025.1'!AO38</f>
        <v>0</v>
      </c>
      <c r="AP38" s="16">
        <f>AL38+'2025.1'!AP38</f>
        <v>0</v>
      </c>
      <c r="AQ38" s="16">
        <f>AM38+'2025.1'!AQ38</f>
        <v>0</v>
      </c>
    </row>
    <row r="39" spans="1:45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1</v>
      </c>
      <c r="AB39" s="15">
        <f>W39+'2025.1'!AB39</f>
        <v>0</v>
      </c>
      <c r="AC39" s="15">
        <f>X39+'2025.1'!AC39</f>
        <v>0</v>
      </c>
      <c r="AD39" s="15">
        <f>Y39+'2025.1'!AD39</f>
        <v>67</v>
      </c>
      <c r="AE39" s="15">
        <f>Z39+'2025.1'!AE39</f>
        <v>26800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4</v>
      </c>
      <c r="AB40" s="15">
        <f>W40+'2025.1'!AB40</f>
        <v>0</v>
      </c>
      <c r="AC40" s="15">
        <f>X40+'2025.1'!AC40</f>
        <v>0</v>
      </c>
      <c r="AD40" s="15">
        <f>Y40+'2025.1'!AD40</f>
        <v>109</v>
      </c>
      <c r="AE40" s="15">
        <f>Z40+'2025.1'!AE40</f>
        <v>43600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R41+'2025.1'!T41</f>
        <v>0</v>
      </c>
      <c r="U41" s="122">
        <f>S41+'2025.1'!U41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17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12</v>
      </c>
      <c r="AB43" s="135">
        <f>W43+'2025.1'!AB43</f>
        <v>0</v>
      </c>
      <c r="AC43" s="135">
        <f>X43+'2025.1'!AC43</f>
        <v>0</v>
      </c>
      <c r="AD43" s="135">
        <f>Y43+'2025.1'!AD43</f>
        <v>454</v>
      </c>
      <c r="AE43" s="135">
        <f>Z43+'2025.1'!AE43</f>
        <v>181600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7</v>
      </c>
      <c r="AO43" s="137">
        <f>AK43+'2025.1'!AO43</f>
        <v>430</v>
      </c>
      <c r="AP43" s="137">
        <f>AL43+'2025.1'!AP43</f>
        <v>1038</v>
      </c>
      <c r="AQ43" s="137">
        <f>AM43+'2025.1'!AQ43</f>
        <v>40</v>
      </c>
    </row>
    <row r="44" spans="1:45" s="1" customFormat="1" ht="12.75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1</v>
      </c>
      <c r="AB44" s="15">
        <f>W44+'2025.1'!AB44</f>
        <v>1</v>
      </c>
      <c r="AC44" s="15">
        <f>X44+'2025.1'!AC44</f>
        <v>200</v>
      </c>
      <c r="AD44" s="15">
        <f>Y44+'2025.1'!AD44</f>
        <v>42</v>
      </c>
      <c r="AE44" s="15">
        <f>Z44+'2025.1'!AE44</f>
        <v>16800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3</v>
      </c>
      <c r="AO44" s="16">
        <f>AK44+'2025.1'!AO44</f>
        <v>135</v>
      </c>
      <c r="AP44" s="16">
        <f>AL44+'2025.1'!AP44</f>
        <v>238</v>
      </c>
      <c r="AQ44" s="16">
        <f>AM44+'2025.1'!AQ44</f>
        <v>24</v>
      </c>
    </row>
    <row r="45" spans="1:45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R45+'2025.1'!T45</f>
        <v>344256</v>
      </c>
      <c r="U45" s="122">
        <f>S45+'2025.1'!U45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3</v>
      </c>
      <c r="AB45" s="15">
        <f>W45+'2025.1'!AB45</f>
        <v>21</v>
      </c>
      <c r="AC45" s="15">
        <f>X45+'2025.1'!AC45</f>
        <v>4200</v>
      </c>
      <c r="AD45" s="15">
        <f>Y45+'2025.1'!AD45</f>
        <v>180</v>
      </c>
      <c r="AE45" s="15">
        <f>Z45+'2025.1'!AE45</f>
        <v>72000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2</v>
      </c>
      <c r="AO45" s="16">
        <f>AK45+'2025.1'!AO45</f>
        <v>95</v>
      </c>
      <c r="AP45" s="16">
        <f>AL45+'2025.1'!AP45</f>
        <v>290</v>
      </c>
      <c r="AQ45" s="16">
        <f>AM45+'2025.1'!AQ45</f>
        <v>14</v>
      </c>
    </row>
    <row r="46" spans="1:45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0</v>
      </c>
      <c r="AB46" s="15">
        <f>W46+'2025.1'!AB46</f>
        <v>0</v>
      </c>
      <c r="AC46" s="15">
        <f>X46+'2025.1'!AC46</f>
        <v>0</v>
      </c>
      <c r="AD46" s="15">
        <f>Y46+'2025.1'!AD46</f>
        <v>0</v>
      </c>
      <c r="AE46" s="15">
        <f>Z46+'2025.1'!AE46</f>
        <v>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0</v>
      </c>
      <c r="AO46" s="16">
        <f>AK46+'2025.1'!AO46</f>
        <v>0</v>
      </c>
      <c r="AP46" s="16">
        <f>AL46+'2025.1'!AP46</f>
        <v>0</v>
      </c>
      <c r="AQ46" s="16">
        <f>AM46+'2025.1'!AQ46</f>
        <v>0</v>
      </c>
    </row>
    <row r="47" spans="1:45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R47+'2025.1'!T47</f>
        <v>153149</v>
      </c>
      <c r="U47" s="122">
        <f>S47+'2025.1'!U47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5</v>
      </c>
      <c r="AB47" s="15">
        <f>W47+'2025.1'!AB47</f>
        <v>98</v>
      </c>
      <c r="AC47" s="15">
        <f>X47+'2025.1'!AC47</f>
        <v>19600</v>
      </c>
      <c r="AD47" s="15">
        <f>Y47+'2025.1'!AD47</f>
        <v>228</v>
      </c>
      <c r="AE47" s="15">
        <f>Z47+'2025.1'!AE47</f>
        <v>91200</v>
      </c>
      <c r="AF47" s="4"/>
      <c r="AG47" s="16"/>
      <c r="AH47" s="16">
        <f>AF47+'2025.1'!AH47</f>
        <v>0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3</v>
      </c>
      <c r="AO47" s="16">
        <f>AK47+'2025.1'!AO47</f>
        <v>140</v>
      </c>
      <c r="AP47" s="16">
        <f>AL47+'2025.1'!AP47</f>
        <v>822</v>
      </c>
      <c r="AQ47" s="16">
        <f>AM47+'2025.1'!AQ47</f>
        <v>25</v>
      </c>
      <c r="AS47" s="1" t="s">
        <v>106</v>
      </c>
    </row>
    <row r="48" spans="1:45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R48+'2025.1'!T48</f>
        <v>0</v>
      </c>
      <c r="U48" s="122">
        <f>S48+'2025.1'!U48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3</v>
      </c>
      <c r="AB48" s="15">
        <f>W48+'2025.1'!AB48</f>
        <v>0</v>
      </c>
      <c r="AC48" s="15">
        <f>X48+'2025.1'!AC48</f>
        <v>0</v>
      </c>
      <c r="AD48" s="15">
        <f>Y48+'2025.1'!AD48</f>
        <v>166</v>
      </c>
      <c r="AE48" s="15">
        <f>Z48+'2025.1'!AE48</f>
        <v>66400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2</v>
      </c>
      <c r="AO48" s="16">
        <f>AK48+'2025.1'!AO48</f>
        <v>120</v>
      </c>
      <c r="AP48" s="16">
        <f>AL48+'2025.1'!AP48</f>
        <v>146</v>
      </c>
      <c r="AQ48" s="16">
        <f>AM48+'2025.1'!AQ48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R49+'2025.1'!T49</f>
        <v>0</v>
      </c>
      <c r="U49" s="122">
        <f>S49+'2025.1'!U49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0</v>
      </c>
      <c r="AO49" s="16">
        <f>AK49+'2025.1'!AO49</f>
        <v>0</v>
      </c>
      <c r="AP49" s="16">
        <f>AL49+'2025.1'!AP49</f>
        <v>0</v>
      </c>
      <c r="AQ49" s="16">
        <f>AM49+'2025.1'!AQ49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R50+'2025.1'!T50</f>
        <v>502040</v>
      </c>
      <c r="U50" s="122">
        <f>S50+'2025.1'!U50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6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R51+'2025.1'!T51</f>
        <v>0</v>
      </c>
      <c r="U51" s="122">
        <f>S51+'2025.1'!U51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0</v>
      </c>
      <c r="AB51" s="15">
        <f>W51+'2025.1'!AB51</f>
        <v>0</v>
      </c>
      <c r="AC51" s="15">
        <f>X51+'2025.1'!AC51</f>
        <v>0</v>
      </c>
      <c r="AD51" s="15">
        <f>Y51+'2025.1'!AD51</f>
        <v>0</v>
      </c>
      <c r="AE51" s="15">
        <f>Z51+'2025.1'!AE51</f>
        <v>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R52+'2025.1'!T52</f>
        <v>0</v>
      </c>
      <c r="U52" s="122">
        <f>S52+'2025.1'!U52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1</v>
      </c>
      <c r="AB52" s="15">
        <f>W52+'2025.1'!AB52</f>
        <v>0</v>
      </c>
      <c r="AC52" s="15">
        <f>X52+'2025.1'!AC52</f>
        <v>0</v>
      </c>
      <c r="AD52" s="15">
        <f>Y52+'2025.1'!AD52</f>
        <v>24</v>
      </c>
      <c r="AE52" s="15">
        <f>Z52+'2025.1'!AE52</f>
        <v>9600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R53+'2025.1'!T53</f>
        <v>0</v>
      </c>
      <c r="U53" s="122">
        <f>S53+'2025.1'!U53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R54+'2025.1'!T54</f>
        <v>272530</v>
      </c>
      <c r="U54" s="122">
        <f>S54+'2025.1'!U54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/>
      <c r="AG54" s="16"/>
      <c r="AH54" s="16">
        <f>AF54+'2025.1'!AH54</f>
        <v>0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R55+'2025.1'!T55</f>
        <v>350000</v>
      </c>
      <c r="U55" s="122">
        <f>S55+'2025.1'!U55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1</v>
      </c>
      <c r="AB55" s="15">
        <f>W55+'2025.1'!AB55</f>
        <v>1</v>
      </c>
      <c r="AC55" s="15">
        <f>X55+'2025.1'!AC55</f>
        <v>200</v>
      </c>
      <c r="AD55" s="15">
        <f>Y55+'2025.1'!AD55</f>
        <v>22</v>
      </c>
      <c r="AE55" s="15">
        <f>Z55+'2025.1'!AE55</f>
        <v>8800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R56+'2025.1'!T56</f>
        <v>306298</v>
      </c>
      <c r="U56" s="122">
        <f>S56+'2025.1'!U56</f>
        <v>2000.01035598151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R57+'2025.1'!T57</f>
        <v>0</v>
      </c>
      <c r="U57" s="122">
        <f>S57+'2025.1'!U57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R58+'2025.1'!T58</f>
        <v>143438</v>
      </c>
      <c r="U58" s="122">
        <f>S58+'2025.1'!U58</f>
        <v>1000.0068810691142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V58+'2025.1'!AA58</f>
        <v>1</v>
      </c>
      <c r="AB58" s="15">
        <f>W58+'2025.1'!AB58</f>
        <v>0</v>
      </c>
      <c r="AC58" s="15">
        <f>X58+'2025.1'!AC58</f>
        <v>0</v>
      </c>
      <c r="AD58" s="15">
        <f>Y58+'2025.1'!AD58</f>
        <v>20</v>
      </c>
      <c r="AE58" s="15">
        <f>Z58+'2025.1'!AE58</f>
        <v>8000</v>
      </c>
      <c r="AF58" s="4"/>
      <c r="AG58" s="16"/>
      <c r="AH58" s="16">
        <f>AF58+'2025.1'!AH58</f>
        <v>0</v>
      </c>
      <c r="AI58" s="16">
        <f>AG58+'2025.1'!AI58</f>
        <v>0</v>
      </c>
      <c r="AJ58" s="5"/>
      <c r="AK58" s="16"/>
      <c r="AL58" s="16"/>
      <c r="AM58" s="16"/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R59+'2025.1'!T59</f>
        <v>0</v>
      </c>
      <c r="U59" s="122">
        <f>S59+'2025.1'!U59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2071711</v>
      </c>
      <c r="U60" s="142">
        <f>SUM(U44:U59)</f>
        <v>14240.238768630603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21</v>
      </c>
      <c r="AB60" s="135">
        <f>W60+'2025.1'!AB60</f>
        <v>121</v>
      </c>
      <c r="AC60" s="135">
        <f>X60+'2025.1'!AC60</f>
        <v>24200</v>
      </c>
      <c r="AD60" s="135">
        <f>Y60+'2025.1'!AD60</f>
        <v>879</v>
      </c>
      <c r="AE60" s="135">
        <f>Z60+'2025.1'!AE60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6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15</v>
      </c>
      <c r="AO60" s="137">
        <f>AK60+'2025.1'!AO60</f>
        <v>765</v>
      </c>
      <c r="AP60" s="137">
        <f>AL60+'2025.1'!AP60</f>
        <v>3477</v>
      </c>
      <c r="AQ60" s="137">
        <f>AM60+'2025.1'!AQ60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R61+'2025.1'!T61</f>
        <v>1004066</v>
      </c>
      <c r="U61" s="122">
        <f>S61+'2025.1'!U61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2</v>
      </c>
      <c r="AB61" s="15">
        <f>W61+'2025.1'!AB61</f>
        <v>0</v>
      </c>
      <c r="AC61" s="15">
        <f>X61+'2025.1'!AC61</f>
        <v>0</v>
      </c>
      <c r="AD61" s="15">
        <f>Y61+'2025.1'!AD61</f>
        <v>115</v>
      </c>
      <c r="AE61" s="15">
        <f>Z61+'2025.1'!AE61</f>
        <v>46000</v>
      </c>
      <c r="AF61" s="4"/>
      <c r="AG61" s="16"/>
      <c r="AH61" s="16">
        <f>AF61+'2025.1'!AH61</f>
        <v>0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R62+'2025.1'!T62</f>
        <v>120490</v>
      </c>
      <c r="U62" s="122">
        <f>S62+'2025.1'!U62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3</v>
      </c>
      <c r="AB62" s="15">
        <f>W62+'2025.1'!AB62</f>
        <v>1</v>
      </c>
      <c r="AC62" s="15">
        <f>X62+'2025.1'!AC62</f>
        <v>200</v>
      </c>
      <c r="AD62" s="15">
        <f>Y62+'2025.1'!AD62</f>
        <v>150</v>
      </c>
      <c r="AE62" s="15">
        <f>Z62+'2025.1'!AE62</f>
        <v>60000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R63+'2025.1'!T63</f>
        <v>2151570</v>
      </c>
      <c r="U63" s="122">
        <f>S63+'2025.1'!U63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R64+'2025.1'!T64</f>
        <v>0</v>
      </c>
      <c r="U64" s="122">
        <f>S64+'2025.1'!U64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/>
      <c r="AG64" s="16"/>
      <c r="AH64" s="16">
        <f>AF64+'2025.1'!AH64</f>
        <v>2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R65+'2025.1'!T65</f>
        <v>1225192</v>
      </c>
      <c r="U65" s="122">
        <f>S65+'2025.1'!U65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6</v>
      </c>
      <c r="AO65" s="16">
        <f>AK65+'2025.1'!AO65</f>
        <v>285</v>
      </c>
      <c r="AP65" s="16">
        <f>AL65+'2025.1'!AP65</f>
        <v>904</v>
      </c>
      <c r="AQ65" s="16">
        <f>AM65+'2025.1'!AQ65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R66+'2025.1'!T66</f>
        <v>457760</v>
      </c>
      <c r="U66" s="122">
        <f>S66+'2025.1'!U66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R67+'2025.1'!T67</f>
        <v>143438</v>
      </c>
      <c r="U67" s="122">
        <f>S67+'2025.1'!U67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0</v>
      </c>
      <c r="AB67" s="15">
        <f>W67+'2025.1'!AB67</f>
        <v>0</v>
      </c>
      <c r="AC67" s="15">
        <f>X67+'2025.1'!AC67</f>
        <v>0</v>
      </c>
      <c r="AD67" s="15">
        <f>Y67+'2025.1'!AD67</f>
        <v>0</v>
      </c>
      <c r="AE67" s="15">
        <f>Z67+'2025.1'!AE67</f>
        <v>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R69+'2025.1'!T69</f>
        <v>0</v>
      </c>
      <c r="U69" s="122">
        <f>S69+'2025.1'!U69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11</v>
      </c>
      <c r="AB70" s="135">
        <f>W70+'2025.1'!AB70</f>
        <v>4</v>
      </c>
      <c r="AC70" s="135">
        <f>X70+'2025.1'!AC70</f>
        <v>800</v>
      </c>
      <c r="AD70" s="135">
        <f>Y70+'2025.1'!AD70</f>
        <v>625</v>
      </c>
      <c r="AE70" s="135">
        <f>Z70+'2025.1'!AE70</f>
        <v>250000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3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6</v>
      </c>
      <c r="AO70" s="137">
        <f>AK70+'2025.1'!AO70</f>
        <v>285</v>
      </c>
      <c r="AP70" s="137">
        <f>AL70+'2025.1'!AP70</f>
        <v>904</v>
      </c>
      <c r="AQ70" s="137">
        <f>AM70+'2025.1'!AQ70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R71+'2025.1'!T71</f>
        <v>220903</v>
      </c>
      <c r="U71" s="122">
        <f>S71+'2025.1'!U71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2</v>
      </c>
      <c r="AB71" s="15">
        <f>W71+'2025.1'!AB71</f>
        <v>7</v>
      </c>
      <c r="AC71" s="15">
        <f>X71+'2025.1'!AC71</f>
        <v>1400</v>
      </c>
      <c r="AD71" s="15">
        <f>Y71+'2025.1'!AD71</f>
        <v>124</v>
      </c>
      <c r="AE71" s="15">
        <f>Z71+'2025.1'!AE71</f>
        <v>49600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0</v>
      </c>
      <c r="AO71" s="16">
        <f>AK71+'2025.1'!AO71</f>
        <v>0</v>
      </c>
      <c r="AP71" s="16">
        <f>AL71+'2025.1'!AP71</f>
        <v>0</v>
      </c>
      <c r="AQ71" s="16">
        <f>AM71+'2025.1'!AQ71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R72+'2025.1'!T72</f>
        <v>0</v>
      </c>
      <c r="U72" s="122">
        <f>S72+'2025.1'!U72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4</v>
      </c>
      <c r="AB72" s="15">
        <f>W72+'2025.1'!AB72</f>
        <v>0</v>
      </c>
      <c r="AC72" s="15">
        <f>X72+'2025.1'!AC72</f>
        <v>0</v>
      </c>
      <c r="AD72" s="15">
        <f>Y72+'2025.1'!AD72</f>
        <v>152</v>
      </c>
      <c r="AE72" s="15">
        <f>Z72+'2025.1'!AE72</f>
        <v>60800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0</v>
      </c>
      <c r="AO72" s="16">
        <f>AK72+'2025.1'!AO72</f>
        <v>0</v>
      </c>
      <c r="AP72" s="16">
        <f>AL72+'2025.1'!AP72</f>
        <v>0</v>
      </c>
      <c r="AQ72" s="16">
        <f>AM72+'2025.1'!AQ72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R73+'2025.1'!T73</f>
        <v>143438</v>
      </c>
      <c r="U73" s="122">
        <f>S73+'2025.1'!U73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2</v>
      </c>
      <c r="AB73" s="15">
        <f>W73+'2025.1'!AB73</f>
        <v>1</v>
      </c>
      <c r="AC73" s="15">
        <f>X73+'2025.1'!AC73</f>
        <v>200</v>
      </c>
      <c r="AD73" s="15">
        <f>Y73+'2025.1'!AD73</f>
        <v>33</v>
      </c>
      <c r="AE73" s="15">
        <f>Z73+'2025.1'!AE73</f>
        <v>13200</v>
      </c>
      <c r="AF73" s="4"/>
      <c r="AG73" s="16"/>
      <c r="AH73" s="16">
        <f>AF73+'2025.1'!AH73</f>
        <v>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0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R76+'2025.1'!T76</f>
        <v>0</v>
      </c>
      <c r="U76" s="122">
        <f>S76+'2025.1'!U76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R77+'2025.1'!T77</f>
        <v>0</v>
      </c>
      <c r="U77" s="122">
        <f>S77+'2025.1'!U77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14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R78+'2025.1'!T78</f>
        <v>0</v>
      </c>
      <c r="U78" s="122">
        <f>S78+'2025.1'!U78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R79+'2025.1'!T79</f>
        <v>612598</v>
      </c>
      <c r="U79" s="122">
        <f>S79+'2025.1'!U79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1</v>
      </c>
      <c r="AB79" s="15">
        <f>W79+'2025.1'!AB79</f>
        <v>0</v>
      </c>
      <c r="AC79" s="15">
        <f>X79+'2025.1'!AC79</f>
        <v>0</v>
      </c>
      <c r="AD79" s="15">
        <f>Y79+'2025.1'!AD79</f>
        <v>60</v>
      </c>
      <c r="AE79" s="15">
        <f>Z79+'2025.1'!AE79</f>
        <v>24000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976939</v>
      </c>
      <c r="U80" s="142">
        <f t="shared" si="37"/>
        <v>6540.1103691502867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11</v>
      </c>
      <c r="AB80" s="135">
        <f>W80+'2025.1'!AB80</f>
        <v>13</v>
      </c>
      <c r="AC80" s="135">
        <f>X80+'2025.1'!AC80</f>
        <v>2600</v>
      </c>
      <c r="AD80" s="135">
        <f>Y80+'2025.1'!AD80</f>
        <v>556</v>
      </c>
      <c r="AE80" s="135">
        <f>Z80+'2025.1'!AE80</f>
        <v>222400</v>
      </c>
      <c r="AF80" s="124">
        <f>SUM(AF71:AF79)</f>
        <v>0</v>
      </c>
      <c r="AG80" s="124">
        <f>SUM(AG71:AG79)</f>
        <v>0</v>
      </c>
      <c r="AH80" s="137">
        <f>AF80+'2025.1'!AH80</f>
        <v>21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6</v>
      </c>
      <c r="AO80" s="137">
        <f>AK80+'2025.1'!AO80</f>
        <v>1175</v>
      </c>
      <c r="AP80" s="137">
        <f>AL80+'2025.1'!AP80</f>
        <v>494</v>
      </c>
      <c r="AQ80" s="137">
        <f>AM80+'2025.1'!AQ80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R81+'2025.1'!T81</f>
        <v>0</v>
      </c>
      <c r="U81" s="122">
        <f>S81+'2025.1'!U81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R82+'2025.1'!T82</f>
        <v>144000</v>
      </c>
      <c r="U82" s="122">
        <f>S82+'2025.1'!U82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2</v>
      </c>
      <c r="AB82" s="15">
        <f>W82+'2025.1'!AB82</f>
        <v>0</v>
      </c>
      <c r="AC82" s="15">
        <f>X82+'2025.1'!AC82</f>
        <v>0</v>
      </c>
      <c r="AD82" s="15">
        <f>Y82+'2025.1'!AD82</f>
        <v>35</v>
      </c>
      <c r="AE82" s="15">
        <f>Z82+'2025.1'!AE82</f>
        <v>14000</v>
      </c>
      <c r="AF82" s="10"/>
      <c r="AG82" s="16"/>
      <c r="AH82" s="16">
        <f>AF82+'2025.1'!AH82</f>
        <v>97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0</v>
      </c>
      <c r="AO82" s="16">
        <f>AK82+'2025.1'!AO82</f>
        <v>0</v>
      </c>
      <c r="AP82" s="16">
        <f>AL82+'2025.1'!AP82</f>
        <v>0</v>
      </c>
      <c r="AQ82" s="16">
        <f>AM82+'2025.1'!AQ82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R83+'2025.1'!T83</f>
        <v>451811</v>
      </c>
      <c r="U83" s="122">
        <f>S83+'2025.1'!U83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389"/>
      <c r="B84" s="391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R84+'2025.1'!T84</f>
        <v>1004074</v>
      </c>
      <c r="U84" s="122">
        <f>S84+'2025.1'!U84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1</v>
      </c>
      <c r="AB84" s="15">
        <f>W84+'2025.1'!AB84</f>
        <v>1</v>
      </c>
      <c r="AC84" s="15">
        <f>X84+'2025.1'!AC84</f>
        <v>200</v>
      </c>
      <c r="AD84" s="15">
        <f>Y84+'2025.1'!AD84</f>
        <v>32</v>
      </c>
      <c r="AE84" s="15">
        <f>Z84+'2025.1'!AE84</f>
        <v>12800</v>
      </c>
      <c r="AF84" s="4"/>
      <c r="AG84" s="16"/>
      <c r="AH84" s="16">
        <f>AF84+'2025.1'!AH84</f>
        <v>6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3</v>
      </c>
      <c r="AO84" s="16">
        <f>AK84+'2025.1'!AO84</f>
        <v>145</v>
      </c>
      <c r="AP84" s="16">
        <f>AL84+'2025.1'!AP84</f>
        <v>287</v>
      </c>
      <c r="AQ84" s="16">
        <f>AM84+'2025.1'!AQ84</f>
        <v>27</v>
      </c>
    </row>
    <row r="85" spans="1:43" s="1" customFormat="1">
      <c r="A85" s="389"/>
      <c r="B85" s="39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10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389"/>
      <c r="B86" s="39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389"/>
      <c r="B87" s="39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1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389"/>
      <c r="B88" s="39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R88+'2025.1'!T88</f>
        <v>0</v>
      </c>
      <c r="U88" s="122">
        <f>S88+'2025.1'!U88</f>
        <v>0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11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390"/>
      <c r="B89" s="391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0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1">
        <f t="shared" si="40"/>
        <v>0</v>
      </c>
      <c r="G90" s="245">
        <f t="shared" ref="G90:H90" si="41">SUM(G81:G89)</f>
        <v>0</v>
      </c>
      <c r="H90" s="266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1">
        <f t="shared" ref="P90" si="42">SUM(P81:P89)</f>
        <v>0</v>
      </c>
      <c r="Q90" s="255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1599885</v>
      </c>
      <c r="U90" s="159">
        <f t="shared" si="45"/>
        <v>10954.184253732572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5</v>
      </c>
      <c r="AB90" s="135">
        <f>W90+'2025.1'!AB90</f>
        <v>1</v>
      </c>
      <c r="AC90" s="135">
        <f>X90+'2025.1'!AC90</f>
        <v>200</v>
      </c>
      <c r="AD90" s="135">
        <f>Y90+'2025.1'!AD90</f>
        <v>130</v>
      </c>
      <c r="AE90" s="135">
        <f>Z90+'2025.1'!AE90</f>
        <v>52000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124</v>
      </c>
      <c r="AI90" s="137">
        <f>AG90+'2025.1'!AI90</f>
        <v>1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7</v>
      </c>
      <c r="AO90" s="137">
        <f>AK90+'2025.1'!AO90</f>
        <v>1250</v>
      </c>
      <c r="AP90" s="137">
        <f>AL90+'2025.1'!AP90</f>
        <v>514</v>
      </c>
      <c r="AQ90" s="137">
        <f>AM90+'2025.1'!AQ90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9">SUM(D90,D80,D70,D60,D43,D34,D20)</f>
        <v>0</v>
      </c>
      <c r="E91" s="218">
        <f t="shared" si="49"/>
        <v>0</v>
      </c>
      <c r="F91" s="282">
        <f t="shared" si="49"/>
        <v>0</v>
      </c>
      <c r="G91" s="272">
        <f t="shared" si="49"/>
        <v>0</v>
      </c>
      <c r="H91" s="267">
        <f t="shared" si="49"/>
        <v>0</v>
      </c>
      <c r="I91" s="219">
        <f t="shared" si="49"/>
        <v>0</v>
      </c>
      <c r="J91" s="220">
        <f t="shared" si="49"/>
        <v>0</v>
      </c>
      <c r="K91" s="220">
        <f t="shared" si="49"/>
        <v>0</v>
      </c>
      <c r="L91" s="220">
        <f t="shared" si="49"/>
        <v>0</v>
      </c>
      <c r="M91" s="220">
        <f t="shared" si="49"/>
        <v>0</v>
      </c>
      <c r="N91" s="220">
        <f t="shared" si="49"/>
        <v>0</v>
      </c>
      <c r="O91" s="220">
        <f t="shared" si="49"/>
        <v>0</v>
      </c>
      <c r="P91" s="282">
        <f t="shared" si="49"/>
        <v>0</v>
      </c>
      <c r="Q91" s="256">
        <f t="shared" si="49"/>
        <v>0</v>
      </c>
      <c r="R91" s="221">
        <f t="shared" ref="R91:W91" si="50">R20+R34+R43+R60+R70+R80+R90</f>
        <v>0</v>
      </c>
      <c r="S91" s="222">
        <f t="shared" si="50"/>
        <v>0</v>
      </c>
      <c r="T91" s="221">
        <f t="shared" si="50"/>
        <v>19139892</v>
      </c>
      <c r="U91" s="222">
        <f t="shared" si="50"/>
        <v>129485.91708079349</v>
      </c>
      <c r="V91" s="223">
        <f t="shared" si="50"/>
        <v>0</v>
      </c>
      <c r="W91" s="224">
        <f t="shared" si="50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V91+'2025.1'!AA91</f>
        <v>126</v>
      </c>
      <c r="AB91" s="226">
        <f>W91+'2025.1'!AB91</f>
        <v>456</v>
      </c>
      <c r="AC91" s="226">
        <f>X91+'2025.1'!AC91</f>
        <v>91200</v>
      </c>
      <c r="AD91" s="226">
        <f>Y91+'2025.1'!AD91</f>
        <v>5259</v>
      </c>
      <c r="AE91" s="226">
        <f>Z91+'2025.1'!AE91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AF91+'2025.1'!AH91</f>
        <v>213</v>
      </c>
      <c r="AI91" s="227">
        <f>AG91+'2025.1'!AI91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AJ91+'2025.1'!AN91</f>
        <v>68</v>
      </c>
      <c r="AO91" s="227">
        <f>AK91+'2025.1'!AO91</f>
        <v>8290</v>
      </c>
      <c r="AP91" s="227">
        <f>AL91+'2025.1'!AP91</f>
        <v>10255</v>
      </c>
      <c r="AQ91" s="227">
        <f>AM91+'2025.1'!AQ91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45717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126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4.85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R5+'2025.2'!T5</f>
        <v>836379</v>
      </c>
      <c r="U5" s="122">
        <f>S5+'2025.2'!U5</f>
        <v>5400.0304075724935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2</v>
      </c>
      <c r="AB5" s="15">
        <f>W5+'2025.2'!AB5</f>
        <v>1</v>
      </c>
      <c r="AC5" s="15">
        <f>X5+'2025.2'!AC5</f>
        <v>200</v>
      </c>
      <c r="AD5" s="15">
        <f>Y5+'2025.2'!AD5</f>
        <v>60</v>
      </c>
      <c r="AE5" s="15">
        <f>Z5+'2025.2'!AE5</f>
        <v>24000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2</v>
      </c>
      <c r="AB6" s="15">
        <f>W6+'2025.2'!AB6</f>
        <v>0</v>
      </c>
      <c r="AC6" s="15">
        <f>X6+'2025.2'!AC6</f>
        <v>0</v>
      </c>
      <c r="AD6" s="15">
        <f>Y6+'2025.2'!AD6</f>
        <v>52</v>
      </c>
      <c r="AE6" s="15">
        <f>Z6+'2025.2'!AE6</f>
        <v>20800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0</v>
      </c>
      <c r="AO6" s="16">
        <f>AK6+'2025.2'!AO6</f>
        <v>0</v>
      </c>
      <c r="AP6" s="16">
        <f>AL6+'2025.2'!AP6</f>
        <v>0</v>
      </c>
      <c r="AQ6" s="16">
        <f>AM6+'2025.2'!AQ6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R7+'2025.2'!T7</f>
        <v>450765</v>
      </c>
      <c r="U7" s="122">
        <f>S7+'2025.2'!U7</f>
        <v>3000.006638319906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R8+'2025.2'!T8</f>
        <v>0</v>
      </c>
      <c r="U8" s="122">
        <f>S8+'2025.2'!U8</f>
        <v>0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3</v>
      </c>
      <c r="AB8" s="15">
        <f>W8+'2025.2'!AB8</f>
        <v>37</v>
      </c>
      <c r="AC8" s="15">
        <f>X8+'2025.2'!AC8</f>
        <v>7400</v>
      </c>
      <c r="AD8" s="15">
        <f>Y8+'2025.2'!AD8</f>
        <v>92</v>
      </c>
      <c r="AE8" s="15">
        <f>Z8+'2025.2'!AE8</f>
        <v>36800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R9+'2025.2'!T9</f>
        <v>0</v>
      </c>
      <c r="U9" s="122">
        <f>S9+'2025.2'!U9</f>
        <v>0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5</v>
      </c>
      <c r="AB9" s="15">
        <f>W9+'2025.2'!AB9</f>
        <v>40</v>
      </c>
      <c r="AC9" s="15">
        <f>X9+'2025.2'!AC9</f>
        <v>8000</v>
      </c>
      <c r="AD9" s="15">
        <f>Y9+'2025.2'!AD9</f>
        <v>217</v>
      </c>
      <c r="AE9" s="15">
        <f>Z9+'2025.2'!AE9</f>
        <v>86800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2</v>
      </c>
      <c r="AB10" s="15">
        <f>W10+'2025.2'!AB10</f>
        <v>0</v>
      </c>
      <c r="AC10" s="15">
        <f>X10+'2025.2'!AC10</f>
        <v>0</v>
      </c>
      <c r="AD10" s="15">
        <f>Y10+'2025.2'!AD10</f>
        <v>93</v>
      </c>
      <c r="AE10" s="15">
        <f>Z10+'2025.2'!AE10</f>
        <v>37200</v>
      </c>
      <c r="AF10" s="4"/>
      <c r="AG10" s="16"/>
      <c r="AH10" s="16">
        <f>AF10+'2025.2'!AH10</f>
        <v>0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R11+'2025.2'!T11</f>
        <v>688512</v>
      </c>
      <c r="U11" s="122">
        <f>S11+'2025.2'!U11</f>
        <v>4800.0999574635589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3</v>
      </c>
      <c r="AB11" s="15">
        <f>W11+'2025.2'!AB11</f>
        <v>0</v>
      </c>
      <c r="AC11" s="15">
        <f>X11+'2025.2'!AC11</f>
        <v>0</v>
      </c>
      <c r="AD11" s="15">
        <f>Y11+'2025.2'!AD11</f>
        <v>124</v>
      </c>
      <c r="AE11" s="15">
        <f>Z11+'2025.2'!AE11</f>
        <v>49600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R12+'2025.2'!T12</f>
        <v>214410</v>
      </c>
      <c r="U12" s="122">
        <f>S12+'2025.2'!U12</f>
        <v>1400.0163906587557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1</v>
      </c>
      <c r="AB12" s="15">
        <f>W12+'2025.2'!AB12</f>
        <v>0</v>
      </c>
      <c r="AC12" s="15">
        <f>X12+'2025.2'!AC12</f>
        <v>0</v>
      </c>
      <c r="AD12" s="15">
        <f>Y12+'2025.2'!AD12</f>
        <v>24</v>
      </c>
      <c r="AE12" s="15">
        <f>Z12+'2025.2'!AE12</f>
        <v>9600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R13+'2025.2'!T13</f>
        <v>842324</v>
      </c>
      <c r="U13" s="122">
        <f>S13+'2025.2'!U13</f>
        <v>5500.0578622510411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2</v>
      </c>
      <c r="AB13" s="15">
        <f>W13+'2025.2'!AB13</f>
        <v>0</v>
      </c>
      <c r="AC13" s="15">
        <f>X13+'2025.2'!AC13</f>
        <v>0</v>
      </c>
      <c r="AD13" s="15">
        <f>Y13+'2025.2'!AD13</f>
        <v>97</v>
      </c>
      <c r="AE13" s="15">
        <f>Z13+'2025.2'!AE13</f>
        <v>38800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R14+'2025.2'!T14</f>
        <v>315566</v>
      </c>
      <c r="U14" s="122">
        <f>S14+'2025.2'!U14</f>
        <v>2200.0318704350038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3</v>
      </c>
      <c r="AB14" s="15">
        <f>W14+'2025.2'!AB14</f>
        <v>0</v>
      </c>
      <c r="AC14" s="15">
        <f>X14+'2025.2'!AC14</f>
        <v>0</v>
      </c>
      <c r="AD14" s="15">
        <f>Y14+'2025.2'!AD14</f>
        <v>117</v>
      </c>
      <c r="AE14" s="15">
        <f>Z14+'2025.2'!AE14</f>
        <v>46800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R15+'2025.2'!T15</f>
        <v>0</v>
      </c>
      <c r="U15" s="122">
        <f>S15+'2025.2'!U15</f>
        <v>0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2</v>
      </c>
      <c r="AB15" s="15">
        <f>W15+'2025.2'!AB15</f>
        <v>2</v>
      </c>
      <c r="AC15" s="15">
        <f>X15+'2025.2'!AC15</f>
        <v>400</v>
      </c>
      <c r="AD15" s="15">
        <f>Y15+'2025.2'!AD15</f>
        <v>110</v>
      </c>
      <c r="AE15" s="15">
        <f>Z15+'2025.2'!AE15</f>
        <v>44000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R16+'2025.2'!T16</f>
        <v>0</v>
      </c>
      <c r="U16" s="122">
        <f>S16+'2025.2'!U16</f>
        <v>0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1</v>
      </c>
      <c r="AB16" s="15">
        <f>W16+'2025.2'!AB16</f>
        <v>0</v>
      </c>
      <c r="AC16" s="15">
        <f>X16+'2025.2'!AC16</f>
        <v>0</v>
      </c>
      <c r="AD16" s="15">
        <f>Y16+'2025.2'!AD16</f>
        <v>48</v>
      </c>
      <c r="AE16" s="15">
        <f>Z16+'2025.2'!AE16</f>
        <v>19200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0</v>
      </c>
      <c r="AO16" s="16">
        <f>AK16+'2025.2'!AO16</f>
        <v>0</v>
      </c>
      <c r="AP16" s="16">
        <f>AL16+'2025.2'!AP16</f>
        <v>0</v>
      </c>
      <c r="AQ16" s="16">
        <f>AM16+'2025.2'!AQ16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5</v>
      </c>
      <c r="AB17" s="15">
        <f>W17+'2025.2'!AB17</f>
        <v>0</v>
      </c>
      <c r="AC17" s="15">
        <f>X17+'2025.2'!AC17</f>
        <v>0</v>
      </c>
      <c r="AD17" s="15">
        <f>Y17+'2025.2'!AD17</f>
        <v>198</v>
      </c>
      <c r="AE17" s="15">
        <f>Z17+'2025.2'!AE17</f>
        <v>79200</v>
      </c>
      <c r="AF17" s="10"/>
      <c r="AG17" s="16"/>
      <c r="AH17" s="16">
        <f>AF17+'2025.2'!AH17</f>
        <v>0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R18+'2025.2'!T18</f>
        <v>0</v>
      </c>
      <c r="U18" s="122">
        <f>S18+'2025.2'!U18</f>
        <v>0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2</v>
      </c>
      <c r="AB18" s="15">
        <f>W18+'2025.2'!AB18</f>
        <v>0</v>
      </c>
      <c r="AC18" s="15">
        <f>X18+'2025.2'!AC18</f>
        <v>0</v>
      </c>
      <c r="AD18" s="15">
        <f>Y18+'2025.2'!AD18</f>
        <v>67</v>
      </c>
      <c r="AE18" s="15">
        <f>Z18+'2025.2'!AE18</f>
        <v>26800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R19+'2025.2'!T19</f>
        <v>91808</v>
      </c>
      <c r="U19" s="122">
        <f>S19+'2025.2'!U19</f>
        <v>640.05794654968167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1</v>
      </c>
      <c r="AB19" s="15">
        <f>W19+'2025.2'!AB19</f>
        <v>0</v>
      </c>
      <c r="AC19" s="15">
        <f>X19+'2025.2'!AC19</f>
        <v>0</v>
      </c>
      <c r="AD19" s="15">
        <f>Y19+'2025.2'!AD19</f>
        <v>43</v>
      </c>
      <c r="AE19" s="15">
        <f>Z19+'2025.2'!AE19</f>
        <v>17200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39</v>
      </c>
      <c r="AB20" s="135">
        <f>W20+'2025.2'!AB20</f>
        <v>102</v>
      </c>
      <c r="AC20" s="135">
        <f>X20+'2025.2'!AC20</f>
        <v>20400</v>
      </c>
      <c r="AD20" s="135">
        <f>Y20+'2025.2'!AD20</f>
        <v>1547</v>
      </c>
      <c r="AE20" s="135">
        <f>Z20+'2025.2'!AE20</f>
        <v>618800</v>
      </c>
      <c r="AF20" s="136">
        <f>SUM(AF5:AF19)</f>
        <v>0</v>
      </c>
      <c r="AG20" s="136">
        <f>SUM(AG5:AG19)</f>
        <v>0</v>
      </c>
      <c r="AH20" s="137">
        <f>AF20+'2025.2'!AH20</f>
        <v>3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6</v>
      </c>
      <c r="AO20" s="137">
        <f>AK20+'2025.2'!AO20</f>
        <v>880</v>
      </c>
      <c r="AP20" s="137">
        <f>AL20+'2025.2'!AP20</f>
        <v>953</v>
      </c>
      <c r="AQ20" s="137">
        <f>AM20+'2025.2'!AQ20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R21+'2025.2'!T21</f>
        <v>161000</v>
      </c>
      <c r="U21" s="122">
        <f>S21+'2025.2'!U21</f>
        <v>1001.877761616155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1</v>
      </c>
      <c r="AB21" s="15">
        <f>W21+'2025.2'!AB21</f>
        <v>1</v>
      </c>
      <c r="AC21" s="15">
        <f>X21+'2025.2'!AC21</f>
        <v>200</v>
      </c>
      <c r="AD21" s="15">
        <f>Y21+'2025.2'!AD21</f>
        <v>47</v>
      </c>
      <c r="AE21" s="15">
        <f>Z21+'2025.2'!AE21</f>
        <v>18800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R22+'2025.2'!T22</f>
        <v>747815</v>
      </c>
      <c r="U22" s="122">
        <f>S22+'2025.2'!U22</f>
        <v>5000.016744860829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1</v>
      </c>
      <c r="AB22" s="15">
        <f>W22+'2025.2'!AB22</f>
        <v>0</v>
      </c>
      <c r="AC22" s="15">
        <f>X22+'2025.2'!AC22</f>
        <v>0</v>
      </c>
      <c r="AD22" s="15">
        <f>Y22+'2025.2'!AD22</f>
        <v>54</v>
      </c>
      <c r="AE22" s="15">
        <f>Z22+'2025.2'!AE22</f>
        <v>21600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R23+'2025.2'!T23</f>
        <v>199095</v>
      </c>
      <c r="U23" s="122">
        <f>S23+'2025.2'!U23</f>
        <v>1300.015219897416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1</v>
      </c>
      <c r="AB23" s="15">
        <f>W23+'2025.2'!AB23</f>
        <v>0</v>
      </c>
      <c r="AC23" s="15">
        <f>X23+'2025.2'!AC23</f>
        <v>0</v>
      </c>
      <c r="AD23" s="15">
        <f>Y23+'2025.2'!AD23</f>
        <v>36</v>
      </c>
      <c r="AE23" s="15">
        <f>Z23+'2025.2'!AE23</f>
        <v>14400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1</v>
      </c>
      <c r="AO23" s="16">
        <f>AK23+'2025.2'!AO23</f>
        <v>120</v>
      </c>
      <c r="AP23" s="16">
        <f>AL23+'2025.2'!AP23</f>
        <v>113</v>
      </c>
      <c r="AQ23" s="16">
        <f>AM23+'2025.2'!AQ23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R24+'2025.2'!T24</f>
        <v>70449</v>
      </c>
      <c r="U24" s="122">
        <f>S24+'2025.2'!U24</f>
        <v>460.0053855021626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R25+'2025.2'!T25</f>
        <v>315568</v>
      </c>
      <c r="U25" s="122">
        <f>S25+'2025.2'!U25</f>
        <v>2200.0458138374647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R26+'2025.2'!T26</f>
        <v>145938</v>
      </c>
      <c r="U26" s="122">
        <f>S26+'2025.2'!U26</f>
        <v>1017.436134144818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3</v>
      </c>
      <c r="AB26" s="15">
        <f>W26+'2025.2'!AB26</f>
        <v>33</v>
      </c>
      <c r="AC26" s="15">
        <f>X26+'2025.2'!AC26</f>
        <v>6600</v>
      </c>
      <c r="AD26" s="15">
        <f>Y26+'2025.2'!AD26</f>
        <v>63</v>
      </c>
      <c r="AE26" s="15">
        <f>Z26+'2025.2'!AE26</f>
        <v>25200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R28+'2025.2'!T28</f>
        <v>0</v>
      </c>
      <c r="U28" s="122">
        <f>S28+'2025.2'!U28</f>
        <v>0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5</v>
      </c>
      <c r="AB28" s="15">
        <f>W28+'2025.2'!AB28</f>
        <v>4</v>
      </c>
      <c r="AC28" s="15">
        <f>X28+'2025.2'!AC28</f>
        <v>800</v>
      </c>
      <c r="AD28" s="15">
        <f>Y28+'2025.2'!AD28</f>
        <v>314</v>
      </c>
      <c r="AE28" s="15">
        <f>Z28+'2025.2'!AE28</f>
        <v>125600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R29+'2025.2'!T29</f>
        <v>3694310</v>
      </c>
      <c r="U29" s="122">
        <f>S29+'2025.2'!U29</f>
        <v>25000.445909584221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6</v>
      </c>
      <c r="AB29" s="15">
        <f>W29+'2025.2'!AB29</f>
        <v>55</v>
      </c>
      <c r="AC29" s="15">
        <f>X29+'2025.2'!AC29</f>
        <v>11000</v>
      </c>
      <c r="AD29" s="15">
        <f>Y29+'2025.2'!AD29</f>
        <v>273</v>
      </c>
      <c r="AE29" s="15">
        <f>Z29+'2025.2'!AE29</f>
        <v>109200</v>
      </c>
      <c r="AF29" s="4"/>
      <c r="AG29" s="16"/>
      <c r="AH29" s="16">
        <f>AF29+'2025.2'!AH29</f>
        <v>36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4</v>
      </c>
      <c r="AO29" s="16">
        <f>AK29+'2025.2'!AO29</f>
        <v>1290</v>
      </c>
      <c r="AP29" s="16">
        <f>AL29+'2025.2'!AP29</f>
        <v>210</v>
      </c>
      <c r="AQ29" s="16">
        <f>AM29+'2025.2'!AQ29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R30+'2025.2'!T30</f>
        <v>321398</v>
      </c>
      <c r="U30" s="122">
        <f>S30+'2025.2'!U30</f>
        <v>2000.0093716019192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2</v>
      </c>
      <c r="AB30" s="15">
        <f>W30+'2025.2'!AB30</f>
        <v>93</v>
      </c>
      <c r="AC30" s="15">
        <f>X30+'2025.2'!AC30</f>
        <v>18600</v>
      </c>
      <c r="AD30" s="15">
        <f>Y30+'2025.2'!AD30</f>
        <v>42</v>
      </c>
      <c r="AE30" s="15">
        <f>Z30+'2025.2'!AE30</f>
        <v>16800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2</v>
      </c>
      <c r="AB31" s="15">
        <f>W31+'2025.2'!AB31</f>
        <v>0</v>
      </c>
      <c r="AC31" s="15">
        <f>X31+'2025.2'!AC31</f>
        <v>0</v>
      </c>
      <c r="AD31" s="15">
        <f>Y31+'2025.2'!AD31</f>
        <v>60</v>
      </c>
      <c r="AE31" s="15">
        <f>Z31+'2025.2'!AE31</f>
        <v>24000</v>
      </c>
      <c r="AF31" s="4"/>
      <c r="AG31" s="16"/>
      <c r="AH31" s="16">
        <f>AF31+'2025.2'!AH31</f>
        <v>1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3</v>
      </c>
      <c r="AO31" s="16">
        <f>AK31+'2025.2'!AO31</f>
        <v>580</v>
      </c>
      <c r="AP31" s="16">
        <f>AL31+'2025.2'!AP31</f>
        <v>148</v>
      </c>
      <c r="AQ31" s="16">
        <f>AM31+'2025.2'!AQ31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R32+'2025.2'!T32</f>
        <v>293504</v>
      </c>
      <c r="U32" s="122">
        <f>S32+'2025.2'!U32</f>
        <v>2002.0102446570049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2</v>
      </c>
      <c r="AB32" s="15">
        <f>W32+'2025.2'!AB32</f>
        <v>11</v>
      </c>
      <c r="AC32" s="15">
        <f>X32+'2025.2'!AC32</f>
        <v>2200</v>
      </c>
      <c r="AD32" s="15">
        <f>Y32+'2025.2'!AD32</f>
        <v>55</v>
      </c>
      <c r="AE32" s="15">
        <f>Z32+'2025.2'!AE32</f>
        <v>22000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3</v>
      </c>
      <c r="AO32" s="16">
        <f>AK32+'2025.2'!AO32</f>
        <v>535</v>
      </c>
      <c r="AP32" s="16">
        <f>AL32+'2025.2'!AP32</f>
        <v>715</v>
      </c>
      <c r="AQ32" s="16">
        <f>AM32+'2025.2'!AQ32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3</v>
      </c>
      <c r="AB33" s="15">
        <f>W33+'2025.2'!AB33</f>
        <v>8</v>
      </c>
      <c r="AC33" s="15">
        <f>X33+'2025.2'!AC33</f>
        <v>1600</v>
      </c>
      <c r="AD33" s="15">
        <f>Y33+'2025.2'!AD33</f>
        <v>97</v>
      </c>
      <c r="AE33" s="15">
        <f>Z33+'2025.2'!AE33</f>
        <v>38800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3</v>
      </c>
      <c r="AO33" s="16">
        <f>AK33+'2025.2'!AO33</f>
        <v>580</v>
      </c>
      <c r="AP33" s="16">
        <f>AL33+'2025.2'!AP33</f>
        <v>148</v>
      </c>
      <c r="AQ33" s="16">
        <f>AM33+'2025.2'!AQ33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27</v>
      </c>
      <c r="AB34" s="135">
        <f>W34+'2025.2'!AB34</f>
        <v>215</v>
      </c>
      <c r="AC34" s="135">
        <f>X34+'2025.2'!AC34</f>
        <v>43000</v>
      </c>
      <c r="AD34" s="135">
        <f>Y34+'2025.2'!AD34</f>
        <v>1068</v>
      </c>
      <c r="AE34" s="135">
        <f>Z34+'2025.2'!AE34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21</v>
      </c>
      <c r="AO34" s="137">
        <f>AK34+'2025.2'!AO34</f>
        <v>3505</v>
      </c>
      <c r="AP34" s="137">
        <f>AL34+'2025.2'!AP34</f>
        <v>2875</v>
      </c>
      <c r="AQ34" s="137">
        <f>AM34+'2025.2'!AQ34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R35+'2025.2'!T35</f>
        <v>0</v>
      </c>
      <c r="U35" s="122">
        <f>S35+'2025.2'!U35</f>
        <v>0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1</v>
      </c>
      <c r="AB35" s="15">
        <f>W35+'2025.2'!AB35</f>
        <v>0</v>
      </c>
      <c r="AC35" s="15">
        <f>X35+'2025.2'!AC35</f>
        <v>0</v>
      </c>
      <c r="AD35" s="15">
        <f>Y35+'2025.2'!AD35</f>
        <v>40</v>
      </c>
      <c r="AE35" s="15">
        <f>Z35+'2025.2'!AE35</f>
        <v>16000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4</v>
      </c>
      <c r="AO35" s="16">
        <f>AK35+'2025.2'!AO35</f>
        <v>190</v>
      </c>
      <c r="AP35" s="16">
        <f>AL35+'2025.2'!AP35</f>
        <v>867</v>
      </c>
      <c r="AQ35" s="16">
        <f>AM35+'2025.2'!AQ35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1</v>
      </c>
      <c r="AB37" s="15">
        <f>W37+'2025.2'!AB37</f>
        <v>0</v>
      </c>
      <c r="AC37" s="15">
        <f>X37+'2025.2'!AC37</f>
        <v>0</v>
      </c>
      <c r="AD37" s="15">
        <f>Y37+'2025.2'!AD37</f>
        <v>34</v>
      </c>
      <c r="AE37" s="15">
        <f>Z37+'2025.2'!AE37</f>
        <v>13600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4</v>
      </c>
      <c r="AB38" s="15">
        <f>W38+'2025.2'!AB38</f>
        <v>0</v>
      </c>
      <c r="AC38" s="15">
        <f>X38+'2025.2'!AC38</f>
        <v>0</v>
      </c>
      <c r="AD38" s="15">
        <f>Y38+'2025.2'!AD38</f>
        <v>192</v>
      </c>
      <c r="AE38" s="15">
        <f>Z38+'2025.2'!AE38</f>
        <v>76800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0</v>
      </c>
      <c r="AO38" s="16">
        <f>AK38+'2025.2'!AO38</f>
        <v>0</v>
      </c>
      <c r="AP38" s="16">
        <f>AL38+'2025.2'!AP38</f>
        <v>0</v>
      </c>
      <c r="AQ38" s="16">
        <f>AM38+'2025.2'!AQ38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1</v>
      </c>
      <c r="AB39" s="15">
        <f>W39+'2025.2'!AB39</f>
        <v>0</v>
      </c>
      <c r="AC39" s="15">
        <f>X39+'2025.2'!AC39</f>
        <v>0</v>
      </c>
      <c r="AD39" s="15">
        <f>Y39+'2025.2'!AD39</f>
        <v>67</v>
      </c>
      <c r="AE39" s="15">
        <f>Z39+'2025.2'!AE39</f>
        <v>26800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4</v>
      </c>
      <c r="AB40" s="15">
        <f>W40+'2025.2'!AB40</f>
        <v>0</v>
      </c>
      <c r="AC40" s="15">
        <f>X40+'2025.2'!AC40</f>
        <v>0</v>
      </c>
      <c r="AD40" s="15">
        <f>Y40+'2025.2'!AD40</f>
        <v>109</v>
      </c>
      <c r="AE40" s="15">
        <f>Z40+'2025.2'!AE40</f>
        <v>43600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R41+'2025.2'!T41</f>
        <v>0</v>
      </c>
      <c r="U41" s="122">
        <f>S41+'2025.2'!U41</f>
        <v>0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17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4">
        <f t="shared" ref="G43:H43" si="12">SUM(G35:G42)</f>
        <v>0</v>
      </c>
      <c r="H43" s="265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0</v>
      </c>
      <c r="U43" s="142">
        <f t="shared" si="15"/>
        <v>0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12</v>
      </c>
      <c r="AB43" s="135">
        <f>W43+'2025.2'!AB43</f>
        <v>0</v>
      </c>
      <c r="AC43" s="135">
        <f>X43+'2025.2'!AC43</f>
        <v>0</v>
      </c>
      <c r="AD43" s="135">
        <f>Y43+'2025.2'!AD43</f>
        <v>454</v>
      </c>
      <c r="AE43" s="135">
        <f>Z43+'2025.2'!AE43</f>
        <v>181600</v>
      </c>
      <c r="AF43" s="124">
        <f>SUM(AF35:AF42)</f>
        <v>0</v>
      </c>
      <c r="AG43" s="124">
        <f>SUM(AG35:AG42)</f>
        <v>0</v>
      </c>
      <c r="AH43" s="137">
        <f>AF43+'2025.2'!AH43</f>
        <v>19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7</v>
      </c>
      <c r="AO43" s="137">
        <f>AK43+'2025.2'!AO43</f>
        <v>430</v>
      </c>
      <c r="AP43" s="137">
        <f>AL43+'2025.2'!AP43</f>
        <v>1038</v>
      </c>
      <c r="AQ43" s="137">
        <f>AM43+'2025.2'!AQ43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1</v>
      </c>
      <c r="AB44" s="15">
        <f>W44+'2025.2'!AB44</f>
        <v>1</v>
      </c>
      <c r="AC44" s="15">
        <f>X44+'2025.2'!AC44</f>
        <v>200</v>
      </c>
      <c r="AD44" s="15">
        <f>Y44+'2025.2'!AD44</f>
        <v>42</v>
      </c>
      <c r="AE44" s="15">
        <f>Z44+'2025.2'!AE44</f>
        <v>16800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3</v>
      </c>
      <c r="AO44" s="16">
        <f>AK44+'2025.2'!AO44</f>
        <v>135</v>
      </c>
      <c r="AP44" s="16">
        <f>AL44+'2025.2'!AP44</f>
        <v>238</v>
      </c>
      <c r="AQ44" s="16">
        <f>AM44+'2025.2'!AQ44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R45+'2025.2'!T45</f>
        <v>344256</v>
      </c>
      <c r="U45" s="122">
        <f>S45+'2025.2'!U45</f>
        <v>2400.0499787317794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3</v>
      </c>
      <c r="AB45" s="15">
        <f>W45+'2025.2'!AB45</f>
        <v>21</v>
      </c>
      <c r="AC45" s="15">
        <f>X45+'2025.2'!AC45</f>
        <v>4200</v>
      </c>
      <c r="AD45" s="15">
        <f>Y45+'2025.2'!AD45</f>
        <v>180</v>
      </c>
      <c r="AE45" s="15">
        <f>Z45+'2025.2'!AE45</f>
        <v>72000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2</v>
      </c>
      <c r="AO45" s="16">
        <f>AK45+'2025.2'!AO45</f>
        <v>95</v>
      </c>
      <c r="AP45" s="16">
        <f>AL45+'2025.2'!AP45</f>
        <v>290</v>
      </c>
      <c r="AQ45" s="16">
        <f>AM45+'2025.2'!AQ45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0</v>
      </c>
      <c r="AB46" s="15">
        <f>W46+'2025.2'!AB46</f>
        <v>0</v>
      </c>
      <c r="AC46" s="15">
        <f>X46+'2025.2'!AC46</f>
        <v>0</v>
      </c>
      <c r="AD46" s="15">
        <f>Y46+'2025.2'!AD46</f>
        <v>0</v>
      </c>
      <c r="AE46" s="15">
        <f>Z46+'2025.2'!AE46</f>
        <v>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0</v>
      </c>
      <c r="AO46" s="16">
        <f>AK46+'2025.2'!AO46</f>
        <v>0</v>
      </c>
      <c r="AP46" s="16">
        <f>AL46+'2025.2'!AP46</f>
        <v>0</v>
      </c>
      <c r="AQ46" s="16">
        <f>AM46+'2025.2'!AQ46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R47+'2025.2'!T47</f>
        <v>153149</v>
      </c>
      <c r="U47" s="122">
        <f>S47+'2025.2'!U47</f>
        <v>1000.005177990755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5</v>
      </c>
      <c r="AB47" s="15">
        <f>W47+'2025.2'!AB47</f>
        <v>98</v>
      </c>
      <c r="AC47" s="15">
        <f>X47+'2025.2'!AC47</f>
        <v>19600</v>
      </c>
      <c r="AD47" s="15">
        <f>Y47+'2025.2'!AD47</f>
        <v>228</v>
      </c>
      <c r="AE47" s="15">
        <f>Z47+'2025.2'!AE47</f>
        <v>91200</v>
      </c>
      <c r="AF47" s="4"/>
      <c r="AG47" s="16"/>
      <c r="AH47" s="16">
        <f>AF47+'2025.2'!AH47</f>
        <v>0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3</v>
      </c>
      <c r="AO47" s="16">
        <f>AK47+'2025.2'!AO47</f>
        <v>140</v>
      </c>
      <c r="AP47" s="16">
        <f>AL47+'2025.2'!AP47</f>
        <v>822</v>
      </c>
      <c r="AQ47" s="16">
        <f>AM47+'2025.2'!AQ47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R48+'2025.2'!T48</f>
        <v>0</v>
      </c>
      <c r="U48" s="122">
        <f>S48+'2025.2'!U48</f>
        <v>0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3</v>
      </c>
      <c r="AB48" s="15">
        <f>W48+'2025.2'!AB48</f>
        <v>0</v>
      </c>
      <c r="AC48" s="15">
        <f>X48+'2025.2'!AC48</f>
        <v>0</v>
      </c>
      <c r="AD48" s="15">
        <f>Y48+'2025.2'!AD48</f>
        <v>166</v>
      </c>
      <c r="AE48" s="15">
        <f>Z48+'2025.2'!AE48</f>
        <v>66400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2</v>
      </c>
      <c r="AO48" s="16">
        <f>AK48+'2025.2'!AO48</f>
        <v>120</v>
      </c>
      <c r="AP48" s="16">
        <f>AL48+'2025.2'!AP48</f>
        <v>146</v>
      </c>
      <c r="AQ48" s="16">
        <f>AM48+'2025.2'!AQ48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R49+'2025.2'!T49</f>
        <v>0</v>
      </c>
      <c r="U49" s="122">
        <f>S49+'2025.2'!U49</f>
        <v>0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2</v>
      </c>
      <c r="AB49" s="15">
        <f>W49+'2025.2'!AB49</f>
        <v>0</v>
      </c>
      <c r="AC49" s="15">
        <f>X49+'2025.2'!AC49</f>
        <v>0</v>
      </c>
      <c r="AD49" s="15">
        <f>Y49+'2025.2'!AD49</f>
        <v>76</v>
      </c>
      <c r="AE49" s="15">
        <f>Z49+'2025.2'!AE49</f>
        <v>30400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0</v>
      </c>
      <c r="AO49" s="16">
        <f>AK49+'2025.2'!AO49</f>
        <v>0</v>
      </c>
      <c r="AP49" s="16">
        <f>AL49+'2025.2'!AP49</f>
        <v>0</v>
      </c>
      <c r="AQ49" s="16">
        <f>AM49+'2025.2'!AQ49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R50+'2025.2'!T50</f>
        <v>502040</v>
      </c>
      <c r="U50" s="122">
        <f>S50+'2025.2'!U50</f>
        <v>3500.0728856505116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6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R51+'2025.2'!T51</f>
        <v>0</v>
      </c>
      <c r="U51" s="122">
        <f>S51+'2025.2'!U51</f>
        <v>0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0</v>
      </c>
      <c r="AB51" s="15">
        <f>W51+'2025.2'!AB51</f>
        <v>0</v>
      </c>
      <c r="AC51" s="15">
        <f>X51+'2025.2'!AC51</f>
        <v>0</v>
      </c>
      <c r="AD51" s="15">
        <f>Y51+'2025.2'!AD51</f>
        <v>0</v>
      </c>
      <c r="AE51" s="15">
        <f>Z51+'2025.2'!AE51</f>
        <v>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R52+'2025.2'!T52</f>
        <v>0</v>
      </c>
      <c r="U52" s="122">
        <f>S52+'2025.2'!U52</f>
        <v>0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1</v>
      </c>
      <c r="AB52" s="15">
        <f>W52+'2025.2'!AB52</f>
        <v>0</v>
      </c>
      <c r="AC52" s="15">
        <f>X52+'2025.2'!AC52</f>
        <v>0</v>
      </c>
      <c r="AD52" s="15">
        <f>Y52+'2025.2'!AD52</f>
        <v>24</v>
      </c>
      <c r="AE52" s="15">
        <f>Z52+'2025.2'!AE52</f>
        <v>9600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R53+'2025.2'!T53</f>
        <v>0</v>
      </c>
      <c r="U53" s="122">
        <f>S53+'2025.2'!U53</f>
        <v>0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R54+'2025.2'!T54</f>
        <v>272530</v>
      </c>
      <c r="U54" s="122">
        <f>S54+'2025.2'!U54</f>
        <v>1899.9980586084171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1</v>
      </c>
      <c r="AB54" s="15">
        <f>W54+'2025.2'!AB54</f>
        <v>0</v>
      </c>
      <c r="AC54" s="15">
        <f>X54+'2025.2'!AC54</f>
        <v>0</v>
      </c>
      <c r="AD54" s="15">
        <f>Y54+'2025.2'!AD54</f>
        <v>25</v>
      </c>
      <c r="AE54" s="15">
        <f>Z54+'2025.2'!AE54</f>
        <v>10000</v>
      </c>
      <c r="AF54" s="4"/>
      <c r="AG54" s="16"/>
      <c r="AH54" s="16">
        <f>AF54+'2025.2'!AH54</f>
        <v>0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R55+'2025.2'!T55</f>
        <v>350000</v>
      </c>
      <c r="U55" s="122">
        <f>S55+'2025.2'!U55</f>
        <v>2440.095430598516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1</v>
      </c>
      <c r="AB55" s="15">
        <f>W55+'2025.2'!AB55</f>
        <v>1</v>
      </c>
      <c r="AC55" s="15">
        <f>X55+'2025.2'!AC55</f>
        <v>200</v>
      </c>
      <c r="AD55" s="15">
        <f>Y55+'2025.2'!AD55</f>
        <v>22</v>
      </c>
      <c r="AE55" s="15">
        <f>Z55+'2025.2'!AE55</f>
        <v>8800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R56+'2025.2'!T56</f>
        <v>306298</v>
      </c>
      <c r="U56" s="122">
        <f>S56+'2025.2'!U56</f>
        <v>2000.01035598151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1</v>
      </c>
      <c r="AB56" s="15">
        <f>W56+'2025.2'!AB56</f>
        <v>0</v>
      </c>
      <c r="AC56" s="15">
        <f>X56+'2025.2'!AC56</f>
        <v>0</v>
      </c>
      <c r="AD56" s="15">
        <f>Y56+'2025.2'!AD56</f>
        <v>26</v>
      </c>
      <c r="AE56" s="15">
        <f>Z56+'2025.2'!AE56</f>
        <v>10400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R57+'2025.2'!T57</f>
        <v>0</v>
      </c>
      <c r="U57" s="122">
        <f>S57+'2025.2'!U57</f>
        <v>0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R58+'2025.2'!T58</f>
        <v>143438</v>
      </c>
      <c r="U58" s="122">
        <f>S58+'2025.2'!U58</f>
        <v>1000.0068810691142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V58+'2025.2'!AA58</f>
        <v>1</v>
      </c>
      <c r="AB58" s="15">
        <f>W58+'2025.2'!AB58</f>
        <v>0</v>
      </c>
      <c r="AC58" s="15">
        <f>X58+'2025.2'!AC58</f>
        <v>0</v>
      </c>
      <c r="AD58" s="15">
        <f>Y58+'2025.2'!AD58</f>
        <v>20</v>
      </c>
      <c r="AE58" s="15">
        <f>Z58+'2025.2'!AE58</f>
        <v>8000</v>
      </c>
      <c r="AF58" s="4"/>
      <c r="AG58" s="16"/>
      <c r="AH58" s="16">
        <f>AF58+'2025.2'!AH58</f>
        <v>0</v>
      </c>
      <c r="AI58" s="16">
        <f>AG58+'2025.2'!AI58</f>
        <v>0</v>
      </c>
      <c r="AJ58" s="5"/>
      <c r="AK58" s="16"/>
      <c r="AL58" s="16"/>
      <c r="AM58" s="16"/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R59+'2025.2'!T59</f>
        <v>0</v>
      </c>
      <c r="U59" s="122">
        <f>S59+'2025.2'!U59</f>
        <v>0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4">
        <f t="shared" ref="G60:H60" si="19">SUM(G44:G59)</f>
        <v>0</v>
      </c>
      <c r="H60" s="265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2071711</v>
      </c>
      <c r="U60" s="142">
        <f>SUM(U44:U59)</f>
        <v>14240.238768630603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21</v>
      </c>
      <c r="AB60" s="135">
        <f>W60+'2025.2'!AB60</f>
        <v>121</v>
      </c>
      <c r="AC60" s="135">
        <f>X60+'2025.2'!AC60</f>
        <v>24200</v>
      </c>
      <c r="AD60" s="135">
        <f>Y60+'2025.2'!AD60</f>
        <v>879</v>
      </c>
      <c r="AE60" s="135">
        <f>Z60+'2025.2'!AE60</f>
        <v>351600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6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15</v>
      </c>
      <c r="AO60" s="137">
        <f>AK60+'2025.2'!AO60</f>
        <v>765</v>
      </c>
      <c r="AP60" s="137">
        <f>AL60+'2025.2'!AP60</f>
        <v>3477</v>
      </c>
      <c r="AQ60" s="137">
        <f>AM60+'2025.2'!AQ60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R61+'2025.2'!T61</f>
        <v>1004066</v>
      </c>
      <c r="U61" s="122">
        <f>S61+'2025.2'!U61</f>
        <v>7000.0481674837993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2</v>
      </c>
      <c r="AB61" s="15">
        <f>W61+'2025.2'!AB61</f>
        <v>0</v>
      </c>
      <c r="AC61" s="15">
        <f>X61+'2025.2'!AC61</f>
        <v>0</v>
      </c>
      <c r="AD61" s="15">
        <f>Y61+'2025.2'!AD61</f>
        <v>115</v>
      </c>
      <c r="AE61" s="15">
        <f>Z61+'2025.2'!AE61</f>
        <v>46000</v>
      </c>
      <c r="AF61" s="4"/>
      <c r="AG61" s="16"/>
      <c r="AH61" s="16">
        <f>AF61+'2025.2'!AH61</f>
        <v>0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R62+'2025.2'!T62</f>
        <v>120490</v>
      </c>
      <c r="U62" s="122">
        <f>S62+'2025.2'!U62</f>
        <v>840.02028123661489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3</v>
      </c>
      <c r="AB62" s="15">
        <f>W62+'2025.2'!AB62</f>
        <v>1</v>
      </c>
      <c r="AC62" s="15">
        <f>X62+'2025.2'!AC62</f>
        <v>200</v>
      </c>
      <c r="AD62" s="15">
        <f>Y62+'2025.2'!AD62</f>
        <v>150</v>
      </c>
      <c r="AE62" s="15">
        <f>Z62+'2025.2'!AE62</f>
        <v>60000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R63+'2025.2'!T63</f>
        <v>2151570</v>
      </c>
      <c r="U63" s="122">
        <f>S63+'2025.2'!U63</f>
        <v>15000.103216036714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R64+'2025.2'!T64</f>
        <v>0</v>
      </c>
      <c r="U64" s="122">
        <f>S64+'2025.2'!U64</f>
        <v>0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2</v>
      </c>
      <c r="AB64" s="15">
        <f>W64+'2025.2'!AB64</f>
        <v>1</v>
      </c>
      <c r="AC64" s="15">
        <f>X64+'2025.2'!AC64</f>
        <v>200</v>
      </c>
      <c r="AD64" s="15">
        <f>Y64+'2025.2'!AD64</f>
        <v>86</v>
      </c>
      <c r="AE64" s="15">
        <f>Z64+'2025.2'!AE64</f>
        <v>34400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R65+'2025.2'!T65</f>
        <v>1225192</v>
      </c>
      <c r="U65" s="122">
        <f>S65+'2025.2'!U65</f>
        <v>8000.0414239260399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6</v>
      </c>
      <c r="AO65" s="16">
        <f>AK65+'2025.2'!AO65</f>
        <v>285</v>
      </c>
      <c r="AP65" s="16">
        <f>AL65+'2025.2'!AP65</f>
        <v>904</v>
      </c>
      <c r="AQ65" s="16">
        <f>AM65+'2025.2'!AQ65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R66+'2025.2'!T66</f>
        <v>457760</v>
      </c>
      <c r="U66" s="122">
        <f>S66+'2025.2'!U66</f>
        <v>2989.0000605753089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R67+'2025.2'!T67</f>
        <v>143438</v>
      </c>
      <c r="U67" s="122">
        <f>S67+'2025.2'!U67</f>
        <v>1000.0068810691142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0</v>
      </c>
      <c r="AB67" s="15">
        <f>W67+'2025.2'!AB67</f>
        <v>0</v>
      </c>
      <c r="AC67" s="15">
        <f>X67+'2025.2'!AC67</f>
        <v>0</v>
      </c>
      <c r="AD67" s="15">
        <f>Y67+'2025.2'!AD67</f>
        <v>0</v>
      </c>
      <c r="AE67" s="15">
        <f>Z67+'2025.2'!AE67</f>
        <v>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R69+'2025.2'!T69</f>
        <v>0</v>
      </c>
      <c r="U69" s="122">
        <f>S69+'2025.2'!U69</f>
        <v>0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4">
        <f t="shared" ref="G70:H70" si="28">SUM(G61:G69)</f>
        <v>0</v>
      </c>
      <c r="H70" s="265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5102516</v>
      </c>
      <c r="U70" s="142">
        <f t="shared" si="32"/>
        <v>34829.220030327597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11</v>
      </c>
      <c r="AB70" s="135">
        <f>W70+'2025.2'!AB70</f>
        <v>4</v>
      </c>
      <c r="AC70" s="135">
        <f>X70+'2025.2'!AC70</f>
        <v>800</v>
      </c>
      <c r="AD70" s="135">
        <f>Y70+'2025.2'!AD70</f>
        <v>625</v>
      </c>
      <c r="AE70" s="135">
        <f>Z70+'2025.2'!AE70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3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6</v>
      </c>
      <c r="AO70" s="137">
        <f>AK70+'2025.2'!AO70</f>
        <v>285</v>
      </c>
      <c r="AP70" s="137">
        <f>AL70+'2025.2'!AP70</f>
        <v>904</v>
      </c>
      <c r="AQ70" s="137">
        <f>AM70+'2025.2'!AQ70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R71+'2025.2'!T71</f>
        <v>220903</v>
      </c>
      <c r="U71" s="122">
        <f>S71+'2025.2'!U71</f>
        <v>1540.0697168728686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2</v>
      </c>
      <c r="AB71" s="15">
        <f>W71+'2025.2'!AB71</f>
        <v>7</v>
      </c>
      <c r="AC71" s="15">
        <f>X71+'2025.2'!AC71</f>
        <v>1400</v>
      </c>
      <c r="AD71" s="15">
        <f>Y71+'2025.2'!AD71</f>
        <v>124</v>
      </c>
      <c r="AE71" s="15">
        <f>Z71+'2025.2'!AE71</f>
        <v>49600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0</v>
      </c>
      <c r="AO71" s="16">
        <f>AK71+'2025.2'!AO71</f>
        <v>0</v>
      </c>
      <c r="AP71" s="16">
        <f>AL71+'2025.2'!AP71</f>
        <v>0</v>
      </c>
      <c r="AQ71" s="16">
        <f>AM71+'2025.2'!AQ71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R72+'2025.2'!T72</f>
        <v>0</v>
      </c>
      <c r="U72" s="122">
        <f>S72+'2025.2'!U72</f>
        <v>0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4</v>
      </c>
      <c r="AB72" s="15">
        <f>W72+'2025.2'!AB72</f>
        <v>0</v>
      </c>
      <c r="AC72" s="15">
        <f>X72+'2025.2'!AC72</f>
        <v>0</v>
      </c>
      <c r="AD72" s="15">
        <f>Y72+'2025.2'!AD72</f>
        <v>152</v>
      </c>
      <c r="AE72" s="15">
        <f>Z72+'2025.2'!AE72</f>
        <v>60800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0</v>
      </c>
      <c r="AO72" s="16">
        <f>AK72+'2025.2'!AO72</f>
        <v>0</v>
      </c>
      <c r="AP72" s="16">
        <f>AL72+'2025.2'!AP72</f>
        <v>0</v>
      </c>
      <c r="AQ72" s="16">
        <f>AM72+'2025.2'!AQ72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R73+'2025.2'!T73</f>
        <v>143438</v>
      </c>
      <c r="U73" s="122">
        <f>S73+'2025.2'!U73</f>
        <v>1000.0068810691142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2</v>
      </c>
      <c r="AB73" s="15">
        <f>W73+'2025.2'!AB73</f>
        <v>1</v>
      </c>
      <c r="AC73" s="15">
        <f>X73+'2025.2'!AC73</f>
        <v>200</v>
      </c>
      <c r="AD73" s="15">
        <f>Y73+'2025.2'!AD73</f>
        <v>33</v>
      </c>
      <c r="AE73" s="15">
        <f>Z73+'2025.2'!AE73</f>
        <v>13200</v>
      </c>
      <c r="AF73" s="4"/>
      <c r="AG73" s="16"/>
      <c r="AH73" s="16">
        <f>AF73+'2025.2'!AH73</f>
        <v>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0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R76+'2025.2'!T76</f>
        <v>0</v>
      </c>
      <c r="U76" s="122">
        <f>S76+'2025.2'!U76</f>
        <v>0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R77+'2025.2'!T77</f>
        <v>0</v>
      </c>
      <c r="U77" s="122">
        <f>S77+'2025.2'!U77</f>
        <v>0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14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R78+'2025.2'!T78</f>
        <v>0</v>
      </c>
      <c r="U78" s="122">
        <f>S78+'2025.2'!U78</f>
        <v>0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R79+'2025.2'!T79</f>
        <v>612598</v>
      </c>
      <c r="U79" s="122">
        <f>S79+'2025.2'!U79</f>
        <v>4000.0337712083037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1</v>
      </c>
      <c r="AB79" s="15">
        <f>W79+'2025.2'!AB79</f>
        <v>0</v>
      </c>
      <c r="AC79" s="15">
        <f>X79+'2025.2'!AC79</f>
        <v>0</v>
      </c>
      <c r="AD79" s="15">
        <f>Y79+'2025.2'!AD79</f>
        <v>60</v>
      </c>
      <c r="AE79" s="15">
        <f>Z79+'2025.2'!AE79</f>
        <v>24000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976939</v>
      </c>
      <c r="U80" s="142">
        <f t="shared" si="36"/>
        <v>6540.1103691502867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11</v>
      </c>
      <c r="AB80" s="135">
        <f>W80+'2025.2'!AB80</f>
        <v>13</v>
      </c>
      <c r="AC80" s="135">
        <f>X80+'2025.2'!AC80</f>
        <v>2600</v>
      </c>
      <c r="AD80" s="135">
        <f>Y80+'2025.2'!AD80</f>
        <v>556</v>
      </c>
      <c r="AE80" s="135">
        <f>Z80+'2025.2'!AE80</f>
        <v>222400</v>
      </c>
      <c r="AF80" s="124">
        <f>SUM(AF71:AF79)</f>
        <v>0</v>
      </c>
      <c r="AG80" s="124">
        <f>SUM(AG71:AG79)</f>
        <v>0</v>
      </c>
      <c r="AH80" s="137">
        <f>AF80+'2025.2'!AH80</f>
        <v>21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6</v>
      </c>
      <c r="AO80" s="137">
        <f>AK80+'2025.2'!AO80</f>
        <v>1175</v>
      </c>
      <c r="AP80" s="137">
        <f>AL80+'2025.2'!AP80</f>
        <v>494</v>
      </c>
      <c r="AQ80" s="137">
        <f>AM80+'2025.2'!AQ80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R81+'2025.2'!T81</f>
        <v>0</v>
      </c>
      <c r="U81" s="122">
        <f>S81+'2025.2'!U81</f>
        <v>0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R82+'2025.2'!T82</f>
        <v>144000</v>
      </c>
      <c r="U82" s="122">
        <f>S82+'2025.2'!U82</f>
        <v>1003.9249771605324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2</v>
      </c>
      <c r="AB82" s="15">
        <f>W82+'2025.2'!AB82</f>
        <v>0</v>
      </c>
      <c r="AC82" s="15">
        <f>X82+'2025.2'!AC82</f>
        <v>0</v>
      </c>
      <c r="AD82" s="15">
        <f>Y82+'2025.2'!AD82</f>
        <v>35</v>
      </c>
      <c r="AE82" s="15">
        <f>Z82+'2025.2'!AE82</f>
        <v>14000</v>
      </c>
      <c r="AF82" s="10"/>
      <c r="AG82" s="16"/>
      <c r="AH82" s="16">
        <f>AF82+'2025.2'!AH82</f>
        <v>97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0</v>
      </c>
      <c r="AO82" s="16">
        <f>AK82+'2025.2'!AO82</f>
        <v>0</v>
      </c>
      <c r="AP82" s="16">
        <f>AL82+'2025.2'!AP82</f>
        <v>0</v>
      </c>
      <c r="AQ82" s="16">
        <f>AM82+'2025.2'!AQ82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R83+'2025.2'!T83</f>
        <v>451811</v>
      </c>
      <c r="U83" s="122">
        <f>S83+'2025.2'!U83</f>
        <v>2950.1553354783969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389"/>
      <c r="B84" s="391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R84+'2025.2'!T84</f>
        <v>1004074</v>
      </c>
      <c r="U84" s="122">
        <f>S84+'2025.2'!U84</f>
        <v>7000.1039410936419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1</v>
      </c>
      <c r="AB84" s="15">
        <f>W84+'2025.2'!AB84</f>
        <v>1</v>
      </c>
      <c r="AC84" s="15">
        <f>X84+'2025.2'!AC84</f>
        <v>200</v>
      </c>
      <c r="AD84" s="15">
        <f>Y84+'2025.2'!AD84</f>
        <v>32</v>
      </c>
      <c r="AE84" s="15">
        <f>Z84+'2025.2'!AE84</f>
        <v>12800</v>
      </c>
      <c r="AF84" s="4"/>
      <c r="AG84" s="16"/>
      <c r="AH84" s="16">
        <f>AF84+'2025.2'!AH84</f>
        <v>6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3</v>
      </c>
      <c r="AO84" s="16">
        <f>AK84+'2025.2'!AO84</f>
        <v>145</v>
      </c>
      <c r="AP84" s="16">
        <f>AL84+'2025.2'!AP84</f>
        <v>287</v>
      </c>
      <c r="AQ84" s="16">
        <f>AM84+'2025.2'!AQ84</f>
        <v>27</v>
      </c>
    </row>
    <row r="85" spans="1:43" s="1" customFormat="1">
      <c r="A85" s="389"/>
      <c r="B85" s="391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10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389"/>
      <c r="B86" s="391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389"/>
      <c r="B87" s="391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1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389"/>
      <c r="B88" s="391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R88+'2025.2'!T88</f>
        <v>0</v>
      </c>
      <c r="U88" s="122">
        <f>S88+'2025.2'!U88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11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390"/>
      <c r="B89" s="391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0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1599885</v>
      </c>
      <c r="U90" s="159">
        <f t="shared" si="43"/>
        <v>10954.184253732572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5</v>
      </c>
      <c r="AB90" s="135">
        <f>W90+'2025.2'!AB90</f>
        <v>1</v>
      </c>
      <c r="AC90" s="135">
        <f>X90+'2025.2'!AC90</f>
        <v>200</v>
      </c>
      <c r="AD90" s="135">
        <f>Y90+'2025.2'!AD90</f>
        <v>130</v>
      </c>
      <c r="AE90" s="135">
        <f>Z90+'2025.2'!AE90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124</v>
      </c>
      <c r="AI90" s="137">
        <f>AG90+'2025.2'!AI90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7</v>
      </c>
      <c r="AO90" s="137">
        <f>AK90+'2025.2'!AO90</f>
        <v>1250</v>
      </c>
      <c r="AP90" s="137">
        <f>AL90+'2025.2'!AP90</f>
        <v>514</v>
      </c>
      <c r="AQ90" s="137">
        <f>AM90+'2025.2'!AQ90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19139892</v>
      </c>
      <c r="U91" s="222">
        <f t="shared" si="48"/>
        <v>129485.91708079349</v>
      </c>
      <c r="V91" s="223">
        <f t="shared" si="48"/>
        <v>0</v>
      </c>
      <c r="W91" s="224">
        <f t="shared" si="48"/>
        <v>0</v>
      </c>
      <c r="X91" s="225">
        <f t="shared" si="25"/>
        <v>0</v>
      </c>
      <c r="Y91" s="224">
        <f>Y20+Y34+Y43+Y60+Y70+Y80+Y90</f>
        <v>0</v>
      </c>
      <c r="Z91" s="225">
        <f t="shared" si="26"/>
        <v>0</v>
      </c>
      <c r="AA91" s="226">
        <f>V91+'2025.2'!AA91</f>
        <v>126</v>
      </c>
      <c r="AB91" s="226">
        <f>W91+'2025.2'!AB91</f>
        <v>456</v>
      </c>
      <c r="AC91" s="226">
        <f>X91+'2025.2'!AC91</f>
        <v>91200</v>
      </c>
      <c r="AD91" s="226">
        <f>Y91+'2025.2'!AD91</f>
        <v>5259</v>
      </c>
      <c r="AE91" s="226">
        <f>Z91+'2025.2'!AE91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AF91+'2025.2'!AH91</f>
        <v>213</v>
      </c>
      <c r="AI91" s="227">
        <f>AG91+'2025.2'!AI91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AJ91+'2025.2'!AN91</f>
        <v>68</v>
      </c>
      <c r="AO91" s="227">
        <f>AK91+'2025.2'!AO91</f>
        <v>8290</v>
      </c>
      <c r="AP91" s="227">
        <f>AL91+'2025.2'!AP91</f>
        <v>10255</v>
      </c>
      <c r="AQ91" s="227">
        <f>AM91+'2025.2'!AQ91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45748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127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4.85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836379</v>
      </c>
      <c r="U5" s="122">
        <f>S5+'2025.3'!U5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2</v>
      </c>
      <c r="AB5" s="15">
        <f>W5+'2025.3'!AB5</f>
        <v>1</v>
      </c>
      <c r="AC5" s="15">
        <f>X5+'2025.3'!AC5</f>
        <v>200</v>
      </c>
      <c r="AD5" s="15">
        <f>Y5+'2025.3'!AD5</f>
        <v>60</v>
      </c>
      <c r="AE5" s="15">
        <f>Z5+'2025.3'!AE5</f>
        <v>24000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2</v>
      </c>
      <c r="AB6" s="15">
        <f>W6+'2025.3'!AB6</f>
        <v>0</v>
      </c>
      <c r="AC6" s="15">
        <f>X6+'2025.3'!AC6</f>
        <v>0</v>
      </c>
      <c r="AD6" s="15">
        <f>Y6+'2025.3'!AD6</f>
        <v>52</v>
      </c>
      <c r="AE6" s="15">
        <f>Z6+'2025.3'!AE6</f>
        <v>20800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0</v>
      </c>
      <c r="AO6" s="16">
        <f>AK6+'2025.3'!AO6</f>
        <v>0</v>
      </c>
      <c r="AP6" s="16">
        <f>AL6+'2025.3'!AP6</f>
        <v>0</v>
      </c>
      <c r="AQ6" s="16">
        <f>AM6+'2025.3'!AQ6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450765</v>
      </c>
      <c r="U7" s="122">
        <f>S7+'2025.3'!U7</f>
        <v>3000.006638319906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0</v>
      </c>
      <c r="U8" s="122">
        <f>S8+'2025.3'!U8</f>
        <v>0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3</v>
      </c>
      <c r="AB8" s="15">
        <f>W8+'2025.3'!AB8</f>
        <v>37</v>
      </c>
      <c r="AC8" s="15">
        <f>X8+'2025.3'!AC8</f>
        <v>7400</v>
      </c>
      <c r="AD8" s="15">
        <f>Y8+'2025.3'!AD8</f>
        <v>92</v>
      </c>
      <c r="AE8" s="15">
        <f>Z8+'2025.3'!AE8</f>
        <v>36800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0</v>
      </c>
      <c r="U9" s="122">
        <f>S9+'2025.3'!U9</f>
        <v>0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5</v>
      </c>
      <c r="AB9" s="15">
        <f>W9+'2025.3'!AB9</f>
        <v>40</v>
      </c>
      <c r="AC9" s="15">
        <f>X9+'2025.3'!AC9</f>
        <v>8000</v>
      </c>
      <c r="AD9" s="15">
        <f>Y9+'2025.3'!AD9</f>
        <v>217</v>
      </c>
      <c r="AE9" s="15">
        <f>Z9+'2025.3'!AE9</f>
        <v>86800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2</v>
      </c>
      <c r="AB10" s="15">
        <f>W10+'2025.3'!AB10</f>
        <v>0</v>
      </c>
      <c r="AC10" s="15">
        <f>X10+'2025.3'!AC10</f>
        <v>0</v>
      </c>
      <c r="AD10" s="15">
        <f>Y10+'2025.3'!AD10</f>
        <v>93</v>
      </c>
      <c r="AE10" s="15">
        <f>Z10+'2025.3'!AE10</f>
        <v>37200</v>
      </c>
      <c r="AF10" s="4"/>
      <c r="AG10" s="16"/>
      <c r="AH10" s="16">
        <f>AF10+'2025.3'!AH10</f>
        <v>0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688512</v>
      </c>
      <c r="U11" s="122">
        <f>S11+'2025.3'!U11</f>
        <v>4800.0999574635589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3</v>
      </c>
      <c r="AB11" s="15">
        <f>W11+'2025.3'!AB11</f>
        <v>0</v>
      </c>
      <c r="AC11" s="15">
        <f>X11+'2025.3'!AC11</f>
        <v>0</v>
      </c>
      <c r="AD11" s="15">
        <f>Y11+'2025.3'!AD11</f>
        <v>124</v>
      </c>
      <c r="AE11" s="15">
        <f>Z11+'2025.3'!AE11</f>
        <v>49600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214410</v>
      </c>
      <c r="U12" s="122">
        <f>S12+'2025.3'!U12</f>
        <v>1400.0163906587557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1</v>
      </c>
      <c r="AB12" s="15">
        <f>W12+'2025.3'!AB12</f>
        <v>0</v>
      </c>
      <c r="AC12" s="15">
        <f>X12+'2025.3'!AC12</f>
        <v>0</v>
      </c>
      <c r="AD12" s="15">
        <f>Y12+'2025.3'!AD12</f>
        <v>24</v>
      </c>
      <c r="AE12" s="15">
        <f>Z12+'2025.3'!AE12</f>
        <v>9600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842324</v>
      </c>
      <c r="U13" s="122">
        <f>S13+'2025.3'!U13</f>
        <v>5500.0578622510411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2</v>
      </c>
      <c r="AB13" s="15">
        <f>W13+'2025.3'!AB13</f>
        <v>0</v>
      </c>
      <c r="AC13" s="15">
        <f>X13+'2025.3'!AC13</f>
        <v>0</v>
      </c>
      <c r="AD13" s="15">
        <f>Y13+'2025.3'!AD13</f>
        <v>97</v>
      </c>
      <c r="AE13" s="15">
        <f>Z13+'2025.3'!AE13</f>
        <v>38800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2200.0318704350038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3</v>
      </c>
      <c r="AB14" s="15">
        <f>W14+'2025.3'!AB14</f>
        <v>0</v>
      </c>
      <c r="AC14" s="15">
        <f>X14+'2025.3'!AC14</f>
        <v>0</v>
      </c>
      <c r="AD14" s="15">
        <f>Y14+'2025.3'!AD14</f>
        <v>117</v>
      </c>
      <c r="AE14" s="15">
        <f>Z14+'2025.3'!AE14</f>
        <v>46800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0</v>
      </c>
      <c r="U15" s="122">
        <f>S15+'2025.3'!U15</f>
        <v>0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2</v>
      </c>
      <c r="AB15" s="15">
        <f>W15+'2025.3'!AB15</f>
        <v>2</v>
      </c>
      <c r="AC15" s="15">
        <f>X15+'2025.3'!AC15</f>
        <v>400</v>
      </c>
      <c r="AD15" s="15">
        <f>Y15+'2025.3'!AD15</f>
        <v>110</v>
      </c>
      <c r="AE15" s="15">
        <f>Z15+'2025.3'!AE15</f>
        <v>44000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0</v>
      </c>
      <c r="U16" s="122">
        <f>S16+'2025.3'!U16</f>
        <v>0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1</v>
      </c>
      <c r="AB16" s="15">
        <f>W16+'2025.3'!AB16</f>
        <v>0</v>
      </c>
      <c r="AC16" s="15">
        <f>X16+'2025.3'!AC16</f>
        <v>0</v>
      </c>
      <c r="AD16" s="15">
        <f>Y16+'2025.3'!AD16</f>
        <v>48</v>
      </c>
      <c r="AE16" s="15">
        <f>Z16+'2025.3'!AE16</f>
        <v>19200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0</v>
      </c>
      <c r="AO16" s="16">
        <f>AK16+'2025.3'!AO16</f>
        <v>0</v>
      </c>
      <c r="AP16" s="16">
        <f>AL16+'2025.3'!AP16</f>
        <v>0</v>
      </c>
      <c r="AQ16" s="16">
        <f>AM16+'2025.3'!AQ16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5</v>
      </c>
      <c r="AB17" s="15">
        <f>W17+'2025.3'!AB17</f>
        <v>0</v>
      </c>
      <c r="AC17" s="15">
        <f>X17+'2025.3'!AC17</f>
        <v>0</v>
      </c>
      <c r="AD17" s="15">
        <f>Y17+'2025.3'!AD17</f>
        <v>198</v>
      </c>
      <c r="AE17" s="15">
        <f>Z17+'2025.3'!AE17</f>
        <v>79200</v>
      </c>
      <c r="AF17" s="4"/>
      <c r="AG17" s="16"/>
      <c r="AH17" s="16">
        <f>AF17+'2025.3'!AH17</f>
        <v>0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0</v>
      </c>
      <c r="U18" s="122">
        <f>S18+'2025.3'!U18</f>
        <v>0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2</v>
      </c>
      <c r="AB18" s="15">
        <f>W18+'2025.3'!AB18</f>
        <v>0</v>
      </c>
      <c r="AC18" s="15">
        <f>X18+'2025.3'!AC18</f>
        <v>0</v>
      </c>
      <c r="AD18" s="15">
        <f>Y18+'2025.3'!AD18</f>
        <v>67</v>
      </c>
      <c r="AE18" s="15">
        <f>Z18+'2025.3'!AE18</f>
        <v>26800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1</v>
      </c>
      <c r="AB19" s="15">
        <f>W19+'2025.3'!AB19</f>
        <v>0</v>
      </c>
      <c r="AC19" s="15">
        <f>X19+'2025.3'!AC19</f>
        <v>0</v>
      </c>
      <c r="AD19" s="15">
        <f>Y19+'2025.3'!AD19</f>
        <v>43</v>
      </c>
      <c r="AE19" s="15">
        <f>Z19+'2025.3'!AE19</f>
        <v>17200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39</v>
      </c>
      <c r="AB20" s="135">
        <f>W20+'2025.3'!AB20</f>
        <v>102</v>
      </c>
      <c r="AC20" s="135">
        <f>X20+'2025.3'!AC20</f>
        <v>20400</v>
      </c>
      <c r="AD20" s="135">
        <f>Y20+'2025.3'!AD20</f>
        <v>1547</v>
      </c>
      <c r="AE20" s="135">
        <f>Z20+'2025.3'!AE20</f>
        <v>618800</v>
      </c>
      <c r="AF20" s="136">
        <f>SUM(AF5:AF19)</f>
        <v>0</v>
      </c>
      <c r="AG20" s="136">
        <f>SUM(AG5:AG19)</f>
        <v>0</v>
      </c>
      <c r="AH20" s="137">
        <f>AF20+'2025.3'!AH20</f>
        <v>3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6</v>
      </c>
      <c r="AO20" s="137">
        <f>AK20+'2025.3'!AO20</f>
        <v>880</v>
      </c>
      <c r="AP20" s="137">
        <f>AL20+'2025.3'!AP20</f>
        <v>953</v>
      </c>
      <c r="AQ20" s="137">
        <f>AM20+'2025.3'!AQ20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161000</v>
      </c>
      <c r="U21" s="122">
        <f>S21+'2025.3'!U21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1</v>
      </c>
      <c r="AB21" s="15">
        <f>W21+'2025.3'!AB21</f>
        <v>1</v>
      </c>
      <c r="AC21" s="15">
        <f>X21+'2025.3'!AC21</f>
        <v>200</v>
      </c>
      <c r="AD21" s="15">
        <f>Y21+'2025.3'!AD21</f>
        <v>47</v>
      </c>
      <c r="AE21" s="15">
        <f>Z21+'2025.3'!AE21</f>
        <v>18800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747815</v>
      </c>
      <c r="U22" s="122">
        <f>S22+'2025.3'!U22</f>
        <v>5000.016744860829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1</v>
      </c>
      <c r="AB22" s="15">
        <f>W22+'2025.3'!AB22</f>
        <v>0</v>
      </c>
      <c r="AC22" s="15">
        <f>X22+'2025.3'!AC22</f>
        <v>0</v>
      </c>
      <c r="AD22" s="15">
        <f>Y22+'2025.3'!AD22</f>
        <v>54</v>
      </c>
      <c r="AE22" s="15">
        <f>Z22+'2025.3'!AE22</f>
        <v>21600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199095</v>
      </c>
      <c r="U23" s="122">
        <f>S23+'2025.3'!U23</f>
        <v>1300.015219897416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1</v>
      </c>
      <c r="AB23" s="15">
        <f>W23+'2025.3'!AB23</f>
        <v>0</v>
      </c>
      <c r="AC23" s="15">
        <f>X23+'2025.3'!AC23</f>
        <v>0</v>
      </c>
      <c r="AD23" s="15">
        <f>Y23+'2025.3'!AD23</f>
        <v>36</v>
      </c>
      <c r="AE23" s="15">
        <f>Z23+'2025.3'!AE23</f>
        <v>14400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1</v>
      </c>
      <c r="AO23" s="16">
        <f>AK23+'2025.3'!AO23</f>
        <v>120</v>
      </c>
      <c r="AP23" s="16">
        <f>AL23+'2025.3'!AP23</f>
        <v>113</v>
      </c>
      <c r="AQ23" s="16">
        <f>AM23+'2025.3'!AQ23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70449</v>
      </c>
      <c r="U24" s="122">
        <f>S24+'2025.3'!U24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315568</v>
      </c>
      <c r="U25" s="122">
        <f>S25+'2025.3'!U25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3</v>
      </c>
      <c r="AB26" s="15">
        <f>W26+'2025.3'!AB26</f>
        <v>33</v>
      </c>
      <c r="AC26" s="15">
        <f>X26+'2025.3'!AC26</f>
        <v>6600</v>
      </c>
      <c r="AD26" s="15">
        <f>Y26+'2025.3'!AD26</f>
        <v>63</v>
      </c>
      <c r="AE26" s="15">
        <f>Z26+'2025.3'!AE26</f>
        <v>25200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0</v>
      </c>
      <c r="U28" s="122">
        <f>S28+'2025.3'!U28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5</v>
      </c>
      <c r="AB28" s="15">
        <f>W28+'2025.3'!AB28</f>
        <v>4</v>
      </c>
      <c r="AC28" s="15">
        <f>X28+'2025.3'!AC28</f>
        <v>800</v>
      </c>
      <c r="AD28" s="15">
        <f>Y28+'2025.3'!AD28</f>
        <v>314</v>
      </c>
      <c r="AE28" s="15">
        <f>Z28+'2025.3'!AE28</f>
        <v>125600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3694310</v>
      </c>
      <c r="U29" s="122">
        <f>S29+'2025.3'!U29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6</v>
      </c>
      <c r="AB29" s="15">
        <f>W29+'2025.3'!AB29</f>
        <v>55</v>
      </c>
      <c r="AC29" s="15">
        <f>X29+'2025.3'!AC29</f>
        <v>11000</v>
      </c>
      <c r="AD29" s="15">
        <f>Y29+'2025.3'!AD29</f>
        <v>273</v>
      </c>
      <c r="AE29" s="15">
        <f>Z29+'2025.3'!AE29</f>
        <v>109200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4</v>
      </c>
      <c r="AO29" s="16">
        <f>AK29+'2025.3'!AO29</f>
        <v>1290</v>
      </c>
      <c r="AP29" s="16">
        <f>AL29+'2025.3'!AP29</f>
        <v>210</v>
      </c>
      <c r="AQ29" s="16">
        <f>AM29+'2025.3'!AQ29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321398</v>
      </c>
      <c r="U30" s="122">
        <f>S30+'2025.3'!U30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2</v>
      </c>
      <c r="AB30" s="15">
        <f>W30+'2025.3'!AB30</f>
        <v>93</v>
      </c>
      <c r="AC30" s="15">
        <f>X30+'2025.3'!AC30</f>
        <v>18600</v>
      </c>
      <c r="AD30" s="15">
        <f>Y30+'2025.3'!AD30</f>
        <v>42</v>
      </c>
      <c r="AE30" s="15">
        <f>Z30+'2025.3'!AE30</f>
        <v>16800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2</v>
      </c>
      <c r="AB31" s="15">
        <f>W31+'2025.3'!AB31</f>
        <v>0</v>
      </c>
      <c r="AC31" s="15">
        <f>X31+'2025.3'!AC31</f>
        <v>0</v>
      </c>
      <c r="AD31" s="15">
        <f>Y31+'2025.3'!AD31</f>
        <v>60</v>
      </c>
      <c r="AE31" s="15">
        <f>Z31+'2025.3'!AE31</f>
        <v>24000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3</v>
      </c>
      <c r="AO31" s="16">
        <f>AK31+'2025.3'!AO31</f>
        <v>580</v>
      </c>
      <c r="AP31" s="16">
        <f>AL31+'2025.3'!AP31</f>
        <v>148</v>
      </c>
      <c r="AQ31" s="16">
        <f>AM31+'2025.3'!AQ31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293504</v>
      </c>
      <c r="U32" s="122">
        <f>S32+'2025.3'!U32</f>
        <v>2002.0102446570049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2</v>
      </c>
      <c r="AB32" s="15">
        <f>W32+'2025.3'!AB32</f>
        <v>11</v>
      </c>
      <c r="AC32" s="15">
        <f>X32+'2025.3'!AC32</f>
        <v>2200</v>
      </c>
      <c r="AD32" s="15">
        <f>Y32+'2025.3'!AD32</f>
        <v>55</v>
      </c>
      <c r="AE32" s="15">
        <f>Z32+'2025.3'!AE32</f>
        <v>22000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3</v>
      </c>
      <c r="AO32" s="16">
        <f>AK32+'2025.3'!AO32</f>
        <v>535</v>
      </c>
      <c r="AP32" s="16">
        <f>AL32+'2025.3'!AP32</f>
        <v>715</v>
      </c>
      <c r="AQ32" s="16">
        <f>AM32+'2025.3'!AQ32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3</v>
      </c>
      <c r="AB33" s="15">
        <f>W33+'2025.3'!AB33</f>
        <v>8</v>
      </c>
      <c r="AC33" s="15">
        <f>X33+'2025.3'!AC33</f>
        <v>1600</v>
      </c>
      <c r="AD33" s="15">
        <f>Y33+'2025.3'!AD33</f>
        <v>97</v>
      </c>
      <c r="AE33" s="15">
        <f>Z33+'2025.3'!AE33</f>
        <v>38800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3</v>
      </c>
      <c r="AO33" s="16">
        <f>AK33+'2025.3'!AO33</f>
        <v>580</v>
      </c>
      <c r="AP33" s="16">
        <f>AL33+'2025.3'!AP33</f>
        <v>148</v>
      </c>
      <c r="AQ33" s="16">
        <f>AM33+'2025.3'!AQ33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27</v>
      </c>
      <c r="AB34" s="135">
        <f>W34+'2025.3'!AB34</f>
        <v>215</v>
      </c>
      <c r="AC34" s="135">
        <f>X34+'2025.3'!AC34</f>
        <v>43000</v>
      </c>
      <c r="AD34" s="135">
        <f>Y34+'2025.3'!AD34</f>
        <v>1068</v>
      </c>
      <c r="AE34" s="135">
        <f>Z34+'2025.3'!AE34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21</v>
      </c>
      <c r="AO34" s="137">
        <f>AK34+'2025.3'!AO34</f>
        <v>3505</v>
      </c>
      <c r="AP34" s="137">
        <f>AL34+'2025.3'!AP34</f>
        <v>2875</v>
      </c>
      <c r="AQ34" s="137">
        <f>AM34+'2025.3'!AQ34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0</v>
      </c>
      <c r="U35" s="122">
        <f>S35+'2025.3'!U35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1</v>
      </c>
      <c r="AB35" s="15">
        <f>W35+'2025.3'!AB35</f>
        <v>0</v>
      </c>
      <c r="AC35" s="15">
        <f>X35+'2025.3'!AC35</f>
        <v>0</v>
      </c>
      <c r="AD35" s="15">
        <f>Y35+'2025.3'!AD35</f>
        <v>40</v>
      </c>
      <c r="AE35" s="15">
        <f>Z35+'2025.3'!AE35</f>
        <v>16000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4</v>
      </c>
      <c r="AO35" s="16">
        <f>AK35+'2025.3'!AO35</f>
        <v>190</v>
      </c>
      <c r="AP35" s="16">
        <f>AL35+'2025.3'!AP35</f>
        <v>867</v>
      </c>
      <c r="AQ35" s="16">
        <f>AM35+'2025.3'!AQ35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1</v>
      </c>
      <c r="AB37" s="15">
        <f>W37+'2025.3'!AB37</f>
        <v>0</v>
      </c>
      <c r="AC37" s="15">
        <f>X37+'2025.3'!AC37</f>
        <v>0</v>
      </c>
      <c r="AD37" s="15">
        <f>Y37+'2025.3'!AD37</f>
        <v>34</v>
      </c>
      <c r="AE37" s="15">
        <f>Z37+'2025.3'!AE37</f>
        <v>13600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4</v>
      </c>
      <c r="AB38" s="15">
        <f>W38+'2025.3'!AB38</f>
        <v>0</v>
      </c>
      <c r="AC38" s="15">
        <f>X38+'2025.3'!AC38</f>
        <v>0</v>
      </c>
      <c r="AD38" s="15">
        <f>Y38+'2025.3'!AD38</f>
        <v>192</v>
      </c>
      <c r="AE38" s="15">
        <f>Z38+'2025.3'!AE38</f>
        <v>76800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0</v>
      </c>
      <c r="AO38" s="16">
        <f>AK38+'2025.3'!AO38</f>
        <v>0</v>
      </c>
      <c r="AP38" s="16">
        <f>AL38+'2025.3'!AP38</f>
        <v>0</v>
      </c>
      <c r="AQ38" s="16">
        <f>AM38+'2025.3'!AQ38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1</v>
      </c>
      <c r="AB39" s="15">
        <f>W39+'2025.3'!AB39</f>
        <v>0</v>
      </c>
      <c r="AC39" s="15">
        <f>X39+'2025.3'!AC39</f>
        <v>0</v>
      </c>
      <c r="AD39" s="15">
        <f>Y39+'2025.3'!AD39</f>
        <v>67</v>
      </c>
      <c r="AE39" s="15">
        <f>Z39+'2025.3'!AE39</f>
        <v>26800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4</v>
      </c>
      <c r="AB40" s="15">
        <f>W40+'2025.3'!AB40</f>
        <v>0</v>
      </c>
      <c r="AC40" s="15">
        <f>X40+'2025.3'!AC40</f>
        <v>0</v>
      </c>
      <c r="AD40" s="15">
        <f>Y40+'2025.3'!AD40</f>
        <v>109</v>
      </c>
      <c r="AE40" s="15">
        <f>Z40+'2025.3'!AE40</f>
        <v>43600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0</v>
      </c>
      <c r="U41" s="122">
        <f>S41+'2025.3'!U41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17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12</v>
      </c>
      <c r="AB43" s="135">
        <f>W43+'2025.3'!AB43</f>
        <v>0</v>
      </c>
      <c r="AC43" s="135">
        <f>X43+'2025.3'!AC43</f>
        <v>0</v>
      </c>
      <c r="AD43" s="135">
        <f>Y43+'2025.3'!AD43</f>
        <v>454</v>
      </c>
      <c r="AE43" s="135">
        <f>Z43+'2025.3'!AE43</f>
        <v>181600</v>
      </c>
      <c r="AF43" s="124">
        <f>SUM(AF35:AF42)</f>
        <v>0</v>
      </c>
      <c r="AG43" s="124">
        <f>SUM(AG35:AG42)</f>
        <v>0</v>
      </c>
      <c r="AH43" s="137">
        <f>AF43+'2025.3'!AH43</f>
        <v>19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7</v>
      </c>
      <c r="AO43" s="137">
        <f>AK43+'2025.3'!AO43</f>
        <v>430</v>
      </c>
      <c r="AP43" s="137">
        <f>AL43+'2025.3'!AP43</f>
        <v>1038</v>
      </c>
      <c r="AQ43" s="137">
        <f>AM43+'2025.3'!AQ43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1</v>
      </c>
      <c r="AB44" s="15">
        <f>W44+'2025.3'!AB44</f>
        <v>1</v>
      </c>
      <c r="AC44" s="15">
        <f>X44+'2025.3'!AC44</f>
        <v>200</v>
      </c>
      <c r="AD44" s="15">
        <f>Y44+'2025.3'!AD44</f>
        <v>42</v>
      </c>
      <c r="AE44" s="15">
        <f>Z44+'2025.3'!AE44</f>
        <v>16800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3</v>
      </c>
      <c r="AO44" s="16">
        <f>AK44+'2025.3'!AO44</f>
        <v>135</v>
      </c>
      <c r="AP44" s="16">
        <f>AL44+'2025.3'!AP44</f>
        <v>238</v>
      </c>
      <c r="AQ44" s="16">
        <f>AM44+'2025.3'!AQ44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3</v>
      </c>
      <c r="AB45" s="15">
        <f>W45+'2025.3'!AB45</f>
        <v>21</v>
      </c>
      <c r="AC45" s="15">
        <f>X45+'2025.3'!AC45</f>
        <v>4200</v>
      </c>
      <c r="AD45" s="15">
        <f>Y45+'2025.3'!AD45</f>
        <v>180</v>
      </c>
      <c r="AE45" s="15">
        <f>Z45+'2025.3'!AE45</f>
        <v>72000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2</v>
      </c>
      <c r="AO45" s="16">
        <f>AK45+'2025.3'!AO45</f>
        <v>95</v>
      </c>
      <c r="AP45" s="16">
        <f>AL45+'2025.3'!AP45</f>
        <v>290</v>
      </c>
      <c r="AQ45" s="16">
        <f>AM45+'2025.3'!AQ45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0</v>
      </c>
      <c r="AB46" s="15">
        <f>W46+'2025.3'!AB46</f>
        <v>0</v>
      </c>
      <c r="AC46" s="15">
        <f>X46+'2025.3'!AC46</f>
        <v>0</v>
      </c>
      <c r="AD46" s="15">
        <f>Y46+'2025.3'!AD46</f>
        <v>0</v>
      </c>
      <c r="AE46" s="15">
        <f>Z46+'2025.3'!AE46</f>
        <v>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0</v>
      </c>
      <c r="AO46" s="16">
        <f>AK46+'2025.3'!AO46</f>
        <v>0</v>
      </c>
      <c r="AP46" s="16">
        <f>AL46+'2025.3'!AP46</f>
        <v>0</v>
      </c>
      <c r="AQ46" s="16">
        <f>AM46+'2025.3'!AQ46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153149</v>
      </c>
      <c r="U47" s="122">
        <f>S47+'2025.3'!U47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5</v>
      </c>
      <c r="AB47" s="15">
        <f>W47+'2025.3'!AB47</f>
        <v>98</v>
      </c>
      <c r="AC47" s="15">
        <f>X47+'2025.3'!AC47</f>
        <v>19600</v>
      </c>
      <c r="AD47" s="15">
        <f>Y47+'2025.3'!AD47</f>
        <v>228</v>
      </c>
      <c r="AE47" s="15">
        <f>Z47+'2025.3'!AE47</f>
        <v>91200</v>
      </c>
      <c r="AF47" s="4"/>
      <c r="AG47" s="16"/>
      <c r="AH47" s="16">
        <f>AF47+'2025.3'!AH47</f>
        <v>0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3</v>
      </c>
      <c r="AO47" s="16">
        <f>AK47+'2025.3'!AO47</f>
        <v>140</v>
      </c>
      <c r="AP47" s="16">
        <f>AL47+'2025.3'!AP47</f>
        <v>822</v>
      </c>
      <c r="AQ47" s="16">
        <f>AM47+'2025.3'!AQ47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0</v>
      </c>
      <c r="U48" s="122">
        <f>S48+'2025.3'!U48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3</v>
      </c>
      <c r="AB48" s="15">
        <f>W48+'2025.3'!AB48</f>
        <v>0</v>
      </c>
      <c r="AC48" s="15">
        <f>X48+'2025.3'!AC48</f>
        <v>0</v>
      </c>
      <c r="AD48" s="15">
        <f>Y48+'2025.3'!AD48</f>
        <v>166</v>
      </c>
      <c r="AE48" s="15">
        <f>Z48+'2025.3'!AE48</f>
        <v>66400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2</v>
      </c>
      <c r="AO48" s="16">
        <f>AK48+'2025.3'!AO48</f>
        <v>120</v>
      </c>
      <c r="AP48" s="16">
        <f>AL48+'2025.3'!AP48</f>
        <v>146</v>
      </c>
      <c r="AQ48" s="16">
        <f>AM48+'2025.3'!AQ48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0</v>
      </c>
      <c r="U49" s="122">
        <f>S49+'2025.3'!U49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2</v>
      </c>
      <c r="AB49" s="15">
        <f>W49+'2025.3'!AB49</f>
        <v>0</v>
      </c>
      <c r="AC49" s="15">
        <f>X49+'2025.3'!AC49</f>
        <v>0</v>
      </c>
      <c r="AD49" s="15">
        <f>Y49+'2025.3'!AD49</f>
        <v>76</v>
      </c>
      <c r="AE49" s="15">
        <f>Z49+'2025.3'!AE49</f>
        <v>30400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0</v>
      </c>
      <c r="AO49" s="16">
        <f>AK49+'2025.3'!AO49</f>
        <v>0</v>
      </c>
      <c r="AP49" s="16">
        <f>AL49+'2025.3'!AP49</f>
        <v>0</v>
      </c>
      <c r="AQ49" s="16">
        <f>AM49+'2025.3'!AQ49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502040</v>
      </c>
      <c r="U50" s="122">
        <f>S50+'2025.3'!U50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6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0</v>
      </c>
      <c r="U51" s="122">
        <f>S51+'2025.3'!U51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0</v>
      </c>
      <c r="AB51" s="15">
        <f>W51+'2025.3'!AB51</f>
        <v>0</v>
      </c>
      <c r="AC51" s="15">
        <f>X51+'2025.3'!AC51</f>
        <v>0</v>
      </c>
      <c r="AD51" s="15">
        <f>Y51+'2025.3'!AD51</f>
        <v>0</v>
      </c>
      <c r="AE51" s="15">
        <f>Z51+'2025.3'!AE51</f>
        <v>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0</v>
      </c>
      <c r="U52" s="122">
        <f>S52+'2025.3'!U52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1</v>
      </c>
      <c r="AB52" s="15">
        <f>W52+'2025.3'!AB52</f>
        <v>0</v>
      </c>
      <c r="AC52" s="15">
        <f>X52+'2025.3'!AC52</f>
        <v>0</v>
      </c>
      <c r="AD52" s="15">
        <f>Y52+'2025.3'!AD52</f>
        <v>24</v>
      </c>
      <c r="AE52" s="15">
        <f>Z52+'2025.3'!AE52</f>
        <v>9600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0</v>
      </c>
      <c r="U53" s="122">
        <f>S53+'2025.3'!U53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272530</v>
      </c>
      <c r="U54" s="122">
        <f>S54+'2025.3'!U54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1</v>
      </c>
      <c r="AB54" s="15">
        <f>W54+'2025.3'!AB54</f>
        <v>0</v>
      </c>
      <c r="AC54" s="15">
        <f>X54+'2025.3'!AC54</f>
        <v>0</v>
      </c>
      <c r="AD54" s="15">
        <f>Y54+'2025.3'!AD54</f>
        <v>25</v>
      </c>
      <c r="AE54" s="15">
        <f>Z54+'2025.3'!AE54</f>
        <v>10000</v>
      </c>
      <c r="AF54" s="4"/>
      <c r="AG54" s="16"/>
      <c r="AH54" s="16">
        <f>AF54+'2025.3'!AH54</f>
        <v>0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350000</v>
      </c>
      <c r="U55" s="122">
        <f>S55+'2025.3'!U55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1</v>
      </c>
      <c r="AB55" s="15">
        <f>W55+'2025.3'!AB55</f>
        <v>1</v>
      </c>
      <c r="AC55" s="15">
        <f>X55+'2025.3'!AC55</f>
        <v>200</v>
      </c>
      <c r="AD55" s="15">
        <f>Y55+'2025.3'!AD55</f>
        <v>22</v>
      </c>
      <c r="AE55" s="15">
        <f>Z55+'2025.3'!AE55</f>
        <v>8800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306298</v>
      </c>
      <c r="U56" s="122">
        <f>S56+'2025.3'!U56</f>
        <v>2000.01035598151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1</v>
      </c>
      <c r="AB56" s="15">
        <f>W56+'2025.3'!AB56</f>
        <v>0</v>
      </c>
      <c r="AC56" s="15">
        <f>X56+'2025.3'!AC56</f>
        <v>0</v>
      </c>
      <c r="AD56" s="15">
        <f>Y56+'2025.3'!AD56</f>
        <v>26</v>
      </c>
      <c r="AE56" s="15">
        <f>Z56+'2025.3'!AE56</f>
        <v>10400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0</v>
      </c>
      <c r="U57" s="122">
        <f>S57+'2025.3'!U57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R58+'2025.3'!T58</f>
        <v>143438</v>
      </c>
      <c r="U58" s="122">
        <f>S58+'2025.3'!U58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V58+'2025.3'!AA58</f>
        <v>1</v>
      </c>
      <c r="AB58" s="15">
        <f>W58+'2025.3'!AB58</f>
        <v>0</v>
      </c>
      <c r="AC58" s="15">
        <f>X58+'2025.3'!AC58</f>
        <v>0</v>
      </c>
      <c r="AD58" s="15">
        <f>Y58+'2025.3'!AD58</f>
        <v>20</v>
      </c>
      <c r="AE58" s="15">
        <f>Z58+'2025.3'!AE58</f>
        <v>8000</v>
      </c>
      <c r="AF58" s="4"/>
      <c r="AG58" s="16"/>
      <c r="AH58" s="16">
        <f>AF58+'2025.3'!AH58</f>
        <v>0</v>
      </c>
      <c r="AI58" s="16">
        <f>AG58+'2025.3'!AI58</f>
        <v>0</v>
      </c>
      <c r="AJ58" s="5"/>
      <c r="AK58" s="16"/>
      <c r="AL58" s="16"/>
      <c r="AM58" s="16"/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0</v>
      </c>
      <c r="U59" s="122">
        <f>S59+'2025.3'!U59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2071711</v>
      </c>
      <c r="U60" s="142">
        <f>SUM(U44:U59)</f>
        <v>14240.238768630603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21</v>
      </c>
      <c r="AB60" s="135">
        <f>W60+'2025.3'!AB60</f>
        <v>121</v>
      </c>
      <c r="AC60" s="135">
        <f>X60+'2025.3'!AC60</f>
        <v>24200</v>
      </c>
      <c r="AD60" s="135">
        <f>Y60+'2025.3'!AD60</f>
        <v>879</v>
      </c>
      <c r="AE60" s="135">
        <f>Z60+'2025.3'!AE60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6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15</v>
      </c>
      <c r="AO60" s="137">
        <f>AK60+'2025.3'!AO60</f>
        <v>765</v>
      </c>
      <c r="AP60" s="137">
        <f>AL60+'2025.3'!AP60</f>
        <v>3477</v>
      </c>
      <c r="AQ60" s="137">
        <f>AM60+'2025.3'!AQ60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2</v>
      </c>
      <c r="AB61" s="15">
        <f>W61+'2025.3'!AB61</f>
        <v>0</v>
      </c>
      <c r="AC61" s="15">
        <f>X61+'2025.3'!AC61</f>
        <v>0</v>
      </c>
      <c r="AD61" s="15">
        <f>Y61+'2025.3'!AD61</f>
        <v>115</v>
      </c>
      <c r="AE61" s="15">
        <f>Z61+'2025.3'!AE61</f>
        <v>46000</v>
      </c>
      <c r="AF61" s="4"/>
      <c r="AG61" s="16"/>
      <c r="AH61" s="16">
        <f>AF61+'2025.3'!AH61</f>
        <v>0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3</v>
      </c>
      <c r="AB62" s="15">
        <f>W62+'2025.3'!AB62</f>
        <v>1</v>
      </c>
      <c r="AC62" s="15">
        <f>X62+'2025.3'!AC62</f>
        <v>200</v>
      </c>
      <c r="AD62" s="15">
        <f>Y62+'2025.3'!AD62</f>
        <v>150</v>
      </c>
      <c r="AE62" s="15">
        <f>Z62+'2025.3'!AE62</f>
        <v>60000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2151570</v>
      </c>
      <c r="U63" s="122">
        <f>S63+'2025.3'!U63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0</v>
      </c>
      <c r="U64" s="122">
        <f>S64+'2025.3'!U64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2</v>
      </c>
      <c r="AB64" s="15">
        <f>W64+'2025.3'!AB64</f>
        <v>1</v>
      </c>
      <c r="AC64" s="15">
        <f>X64+'2025.3'!AC64</f>
        <v>200</v>
      </c>
      <c r="AD64" s="15">
        <f>Y64+'2025.3'!AD64</f>
        <v>86</v>
      </c>
      <c r="AE64" s="15">
        <f>Z64+'2025.3'!AE64</f>
        <v>34400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1225192</v>
      </c>
      <c r="U65" s="122">
        <f>S65+'2025.3'!U65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6</v>
      </c>
      <c r="AO65" s="16">
        <f>AK65+'2025.3'!AO65</f>
        <v>285</v>
      </c>
      <c r="AP65" s="16">
        <f>AL65+'2025.3'!AP65</f>
        <v>904</v>
      </c>
      <c r="AQ65" s="16">
        <f>AM65+'2025.3'!AQ65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457760</v>
      </c>
      <c r="U66" s="122">
        <f>S66+'2025.3'!U66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2</v>
      </c>
      <c r="AB66" s="15">
        <f>W66+'2025.3'!AB66</f>
        <v>2</v>
      </c>
      <c r="AC66" s="15">
        <f>X66+'2025.3'!AC66</f>
        <v>400</v>
      </c>
      <c r="AD66" s="15">
        <f>Y66+'2025.3'!AD66</f>
        <v>185</v>
      </c>
      <c r="AE66" s="15">
        <f>Z66+'2025.3'!AE66</f>
        <v>74000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143438</v>
      </c>
      <c r="U67" s="122">
        <f>S67+'2025.3'!U67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0</v>
      </c>
      <c r="AB67" s="15">
        <f>W67+'2025.3'!AB67</f>
        <v>0</v>
      </c>
      <c r="AC67" s="15">
        <f>X67+'2025.3'!AC67</f>
        <v>0</v>
      </c>
      <c r="AD67" s="15">
        <f>Y67+'2025.3'!AD67</f>
        <v>0</v>
      </c>
      <c r="AE67" s="15">
        <f>Z67+'2025.3'!AE67</f>
        <v>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0</v>
      </c>
      <c r="U69" s="122">
        <f>S69+'2025.3'!U69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11</v>
      </c>
      <c r="AB70" s="135">
        <f>W70+'2025.3'!AB70</f>
        <v>4</v>
      </c>
      <c r="AC70" s="135">
        <f>X70+'2025.3'!AC70</f>
        <v>800</v>
      </c>
      <c r="AD70" s="135">
        <f>Y70+'2025.3'!AD70</f>
        <v>625</v>
      </c>
      <c r="AE70" s="135">
        <f>Z70+'2025.3'!AE70</f>
        <v>250000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3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6</v>
      </c>
      <c r="AO70" s="137">
        <f>AK70+'2025.3'!AO70</f>
        <v>285</v>
      </c>
      <c r="AP70" s="137">
        <f>AL70+'2025.3'!AP70</f>
        <v>904</v>
      </c>
      <c r="AQ70" s="137">
        <f>AM70+'2025.3'!AQ70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2</v>
      </c>
      <c r="AB71" s="15">
        <f>W71+'2025.3'!AB71</f>
        <v>7</v>
      </c>
      <c r="AC71" s="15">
        <f>X71+'2025.3'!AC71</f>
        <v>1400</v>
      </c>
      <c r="AD71" s="15">
        <f>Y71+'2025.3'!AD71</f>
        <v>124</v>
      </c>
      <c r="AE71" s="15">
        <f>Z71+'2025.3'!AE71</f>
        <v>49600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0</v>
      </c>
      <c r="AO71" s="16">
        <f>AK71+'2025.3'!AO71</f>
        <v>0</v>
      </c>
      <c r="AP71" s="16">
        <f>AL71+'2025.3'!AP71</f>
        <v>0</v>
      </c>
      <c r="AQ71" s="16">
        <f>AM71+'2025.3'!AQ71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0</v>
      </c>
      <c r="U72" s="122">
        <f>S72+'2025.3'!U72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4</v>
      </c>
      <c r="AB72" s="15">
        <f>W72+'2025.3'!AB72</f>
        <v>0</v>
      </c>
      <c r="AC72" s="15">
        <f>X72+'2025.3'!AC72</f>
        <v>0</v>
      </c>
      <c r="AD72" s="15">
        <f>Y72+'2025.3'!AD72</f>
        <v>152</v>
      </c>
      <c r="AE72" s="15">
        <f>Z72+'2025.3'!AE72</f>
        <v>60800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0</v>
      </c>
      <c r="AO72" s="16">
        <f>AK72+'2025.3'!AO72</f>
        <v>0</v>
      </c>
      <c r="AP72" s="16">
        <f>AL72+'2025.3'!AP72</f>
        <v>0</v>
      </c>
      <c r="AQ72" s="16">
        <f>AM72+'2025.3'!AQ72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2</v>
      </c>
      <c r="AB73" s="15">
        <f>W73+'2025.3'!AB73</f>
        <v>1</v>
      </c>
      <c r="AC73" s="15">
        <f>X73+'2025.3'!AC73</f>
        <v>200</v>
      </c>
      <c r="AD73" s="15">
        <f>Y73+'2025.3'!AD73</f>
        <v>33</v>
      </c>
      <c r="AE73" s="15">
        <f>Z73+'2025.3'!AE73</f>
        <v>13200</v>
      </c>
      <c r="AF73" s="9"/>
      <c r="AG73" s="16"/>
      <c r="AH73" s="16">
        <f>AF73+'2025.3'!AH73</f>
        <v>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0</v>
      </c>
      <c r="U76" s="122">
        <f>S76+'2025.3'!U76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0</v>
      </c>
      <c r="U77" s="122">
        <f>S77+'2025.3'!U77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14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0</v>
      </c>
      <c r="U78" s="122">
        <f>S78+'2025.3'!U78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612598</v>
      </c>
      <c r="U79" s="122">
        <f>S79+'2025.3'!U79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1</v>
      </c>
      <c r="AB79" s="15">
        <f>W79+'2025.3'!AB79</f>
        <v>0</v>
      </c>
      <c r="AC79" s="15">
        <f>X79+'2025.3'!AC79</f>
        <v>0</v>
      </c>
      <c r="AD79" s="15">
        <f>Y79+'2025.3'!AD79</f>
        <v>60</v>
      </c>
      <c r="AE79" s="15">
        <f>Z79+'2025.3'!AE79</f>
        <v>24000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976939</v>
      </c>
      <c r="U80" s="142">
        <f t="shared" si="37"/>
        <v>6540.1103691502867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11</v>
      </c>
      <c r="AB80" s="135">
        <f>W80+'2025.3'!AB80</f>
        <v>13</v>
      </c>
      <c r="AC80" s="135">
        <f>X80+'2025.3'!AC80</f>
        <v>2600</v>
      </c>
      <c r="AD80" s="135">
        <f>Y80+'2025.3'!AD80</f>
        <v>556</v>
      </c>
      <c r="AE80" s="135">
        <f>Z80+'2025.3'!AE80</f>
        <v>222400</v>
      </c>
      <c r="AF80" s="124">
        <f>SUM(AF71:AF79)</f>
        <v>0</v>
      </c>
      <c r="AG80" s="124">
        <f>SUM(AG71:AG79)</f>
        <v>0</v>
      </c>
      <c r="AH80" s="137">
        <f>AF80+'2025.3'!AH80</f>
        <v>21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6</v>
      </c>
      <c r="AO80" s="137">
        <f>AK80+'2025.3'!AO80</f>
        <v>1175</v>
      </c>
      <c r="AP80" s="137">
        <f>AL80+'2025.3'!AP80</f>
        <v>494</v>
      </c>
      <c r="AQ80" s="137">
        <f>AM80+'2025.3'!AQ80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0</v>
      </c>
      <c r="U81" s="122">
        <f>S81+'2025.3'!U81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144000</v>
      </c>
      <c r="U82" s="122">
        <f>S82+'2025.3'!U82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2</v>
      </c>
      <c r="AB82" s="15">
        <f>W82+'2025.3'!AB82</f>
        <v>0</v>
      </c>
      <c r="AC82" s="15">
        <f>X82+'2025.3'!AC82</f>
        <v>0</v>
      </c>
      <c r="AD82" s="15">
        <f>Y82+'2025.3'!AD82</f>
        <v>35</v>
      </c>
      <c r="AE82" s="15">
        <f>Z82+'2025.3'!AE82</f>
        <v>14000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0</v>
      </c>
      <c r="AO82" s="16">
        <f>AK82+'2025.3'!AO82</f>
        <v>0</v>
      </c>
      <c r="AP82" s="16">
        <f>AL82+'2025.3'!AP82</f>
        <v>0</v>
      </c>
      <c r="AQ82" s="16">
        <f>AM82+'2025.3'!AQ82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451811</v>
      </c>
      <c r="U83" s="122">
        <f>S83+'2025.3'!U83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389"/>
      <c r="B84" s="38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1</v>
      </c>
      <c r="AB84" s="15">
        <f>W84+'2025.3'!AB84</f>
        <v>1</v>
      </c>
      <c r="AC84" s="15">
        <f>X84+'2025.3'!AC84</f>
        <v>200</v>
      </c>
      <c r="AD84" s="15">
        <f>Y84+'2025.3'!AD84</f>
        <v>32</v>
      </c>
      <c r="AE84" s="15">
        <f>Z84+'2025.3'!AE84</f>
        <v>12800</v>
      </c>
      <c r="AF84" s="4"/>
      <c r="AG84" s="16"/>
      <c r="AH84" s="16">
        <f>AF84+'2025.3'!AH84</f>
        <v>6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3</v>
      </c>
      <c r="AO84" s="16">
        <f>AK84+'2025.3'!AO84</f>
        <v>145</v>
      </c>
      <c r="AP84" s="16">
        <f>AL84+'2025.3'!AP84</f>
        <v>287</v>
      </c>
      <c r="AQ84" s="16">
        <f>AM84+'2025.3'!AQ84</f>
        <v>27</v>
      </c>
    </row>
    <row r="85" spans="1:43" s="1" customFormat="1">
      <c r="A85" s="389"/>
      <c r="B85" s="38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10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389"/>
      <c r="B86" s="38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389"/>
      <c r="B87" s="38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389"/>
      <c r="B88" s="38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0</v>
      </c>
      <c r="U88" s="122">
        <f>S88+'2025.3'!U88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390"/>
      <c r="B89" s="39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0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1599885</v>
      </c>
      <c r="U90" s="142">
        <f t="shared" si="42"/>
        <v>17494.294622882859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5</v>
      </c>
      <c r="AB90" s="135">
        <f>W90+'2025.3'!AB90</f>
        <v>1</v>
      </c>
      <c r="AC90" s="135">
        <f>X90+'2025.3'!AC90</f>
        <v>200</v>
      </c>
      <c r="AD90" s="135">
        <f>Y90+'2025.3'!AD90</f>
        <v>130</v>
      </c>
      <c r="AE90" s="135">
        <f>Z90+'2025.3'!AE90</f>
        <v>52000</v>
      </c>
      <c r="AF90" s="153">
        <f>SUM(AF81:AF89)</f>
        <v>0</v>
      </c>
      <c r="AG90" s="153">
        <f>SUM(AG81:AG89)</f>
        <v>0</v>
      </c>
      <c r="AH90" s="137">
        <f>AF90+'2025.3'!AH90</f>
        <v>124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7</v>
      </c>
      <c r="AO90" s="137">
        <f>AK90+'2025.3'!AO90</f>
        <v>1250</v>
      </c>
      <c r="AP90" s="137">
        <f>AL90+'2025.3'!AP90</f>
        <v>514</v>
      </c>
      <c r="AQ90" s="137">
        <f>AM90+'2025.3'!AQ90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19139892</v>
      </c>
      <c r="U91" s="222">
        <f t="shared" si="44"/>
        <v>136026.02744994377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126</v>
      </c>
      <c r="AB91" s="226">
        <f>W91+'2025.3'!AB91</f>
        <v>456</v>
      </c>
      <c r="AC91" s="226">
        <f>X91+'2025.3'!AC91</f>
        <v>91200</v>
      </c>
      <c r="AD91" s="226">
        <f>Y91+'2025.3'!AD91</f>
        <v>5259</v>
      </c>
      <c r="AE91" s="226">
        <f>Z91+'2025.3'!AE91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213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68</v>
      </c>
      <c r="AO91" s="227">
        <f>AK91+'2025.3'!AO91</f>
        <v>8290</v>
      </c>
      <c r="AP91" s="227">
        <f>AL91+'2025.3'!AP91</f>
        <v>10255</v>
      </c>
      <c r="AQ91" s="227">
        <f>AM91+'2025.3'!AQ91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  <mergeCell ref="A1:B1"/>
    <mergeCell ref="A2:A4"/>
    <mergeCell ref="B2:B4"/>
    <mergeCell ref="A5:A19"/>
    <mergeCell ref="B5:B10"/>
    <mergeCell ref="B11:B15"/>
    <mergeCell ref="B16:B19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V2:Z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21:A33"/>
    <mergeCell ref="B21:B27"/>
    <mergeCell ref="A35:A42"/>
    <mergeCell ref="A44:A59"/>
    <mergeCell ref="B44:B51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45778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128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4.85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2</v>
      </c>
      <c r="AB5" s="15">
        <f>W5+'2025.4'!AB5</f>
        <v>1</v>
      </c>
      <c r="AC5" s="15">
        <f>X5+'2025.4'!AC5</f>
        <v>200</v>
      </c>
      <c r="AD5" s="15">
        <f>Y5+'2025.4'!AD5</f>
        <v>60</v>
      </c>
      <c r="AE5" s="15">
        <f>Z5+'2025.4'!AE5</f>
        <v>24000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2</v>
      </c>
      <c r="AB6" s="15">
        <f>W6+'2025.4'!AB6</f>
        <v>0</v>
      </c>
      <c r="AC6" s="15">
        <f>X6+'2025.4'!AC6</f>
        <v>0</v>
      </c>
      <c r="AD6" s="15">
        <f>Y6+'2025.4'!AD6</f>
        <v>52</v>
      </c>
      <c r="AE6" s="15">
        <f>Z6+'2025.4'!AE6</f>
        <v>20800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0</v>
      </c>
      <c r="AO6" s="16">
        <f>AK6+'2025.4'!AO6</f>
        <v>0</v>
      </c>
      <c r="AP6" s="16">
        <f>AL6+'2025.4'!AP6</f>
        <v>0</v>
      </c>
      <c r="AQ6" s="16">
        <f>AM6+'2025.4'!AQ6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450765</v>
      </c>
      <c r="U7" s="122">
        <f>S7+'2025.4'!U7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0</v>
      </c>
      <c r="U8" s="122">
        <f>S8+'2025.4'!U8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3</v>
      </c>
      <c r="AB8" s="15">
        <f>W8+'2025.4'!AB8</f>
        <v>37</v>
      </c>
      <c r="AC8" s="15">
        <f>X8+'2025.4'!AC8</f>
        <v>7400</v>
      </c>
      <c r="AD8" s="15">
        <f>Y8+'2025.4'!AD8</f>
        <v>92</v>
      </c>
      <c r="AE8" s="15">
        <f>Z8+'2025.4'!AE8</f>
        <v>36800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0</v>
      </c>
      <c r="U9" s="122">
        <f>S9+'2025.4'!U9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5</v>
      </c>
      <c r="AB9" s="15">
        <f>W9+'2025.4'!AB9</f>
        <v>40</v>
      </c>
      <c r="AC9" s="15">
        <f>X9+'2025.4'!AC9</f>
        <v>8000</v>
      </c>
      <c r="AD9" s="15">
        <f>Y9+'2025.4'!AD9</f>
        <v>217</v>
      </c>
      <c r="AE9" s="15">
        <f>Z9+'2025.4'!AE9</f>
        <v>86800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2</v>
      </c>
      <c r="AB10" s="15">
        <f>W10+'2025.4'!AB10</f>
        <v>0</v>
      </c>
      <c r="AC10" s="15">
        <f>X10+'2025.4'!AC10</f>
        <v>0</v>
      </c>
      <c r="AD10" s="15">
        <f>Y10+'2025.4'!AD10</f>
        <v>93</v>
      </c>
      <c r="AE10" s="15">
        <f>Z10+'2025.4'!AE10</f>
        <v>37200</v>
      </c>
      <c r="AF10" s="4"/>
      <c r="AG10" s="16"/>
      <c r="AH10" s="16">
        <f>AF10+'2025.4'!AH10</f>
        <v>0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688512</v>
      </c>
      <c r="U11" s="122">
        <f>S11+'2025.4'!U11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3</v>
      </c>
      <c r="AB11" s="15">
        <f>W11+'2025.4'!AB11</f>
        <v>0</v>
      </c>
      <c r="AC11" s="15">
        <f>X11+'2025.4'!AC11</f>
        <v>0</v>
      </c>
      <c r="AD11" s="15">
        <f>Y11+'2025.4'!AD11</f>
        <v>124</v>
      </c>
      <c r="AE11" s="15">
        <f>Z11+'2025.4'!AE11</f>
        <v>49600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1</v>
      </c>
      <c r="AB12" s="15">
        <f>W12+'2025.4'!AB12</f>
        <v>0</v>
      </c>
      <c r="AC12" s="15">
        <f>X12+'2025.4'!AC12</f>
        <v>0</v>
      </c>
      <c r="AD12" s="15">
        <f>Y12+'2025.4'!AD12</f>
        <v>24</v>
      </c>
      <c r="AE12" s="15">
        <f>Z12+'2025.4'!AE12</f>
        <v>9600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2</v>
      </c>
      <c r="AB13" s="15">
        <f>W13+'2025.4'!AB13</f>
        <v>0</v>
      </c>
      <c r="AC13" s="15">
        <f>X13+'2025.4'!AC13</f>
        <v>0</v>
      </c>
      <c r="AD13" s="15">
        <f>Y13+'2025.4'!AD13</f>
        <v>97</v>
      </c>
      <c r="AE13" s="15">
        <f>Z13+'2025.4'!AE13</f>
        <v>38800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3</v>
      </c>
      <c r="AB14" s="15">
        <f>W14+'2025.4'!AB14</f>
        <v>0</v>
      </c>
      <c r="AC14" s="15">
        <f>X14+'2025.4'!AC14</f>
        <v>0</v>
      </c>
      <c r="AD14" s="15">
        <f>Y14+'2025.4'!AD14</f>
        <v>117</v>
      </c>
      <c r="AE14" s="15">
        <f>Z14+'2025.4'!AE14</f>
        <v>46800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0</v>
      </c>
      <c r="U15" s="122">
        <f>S15+'2025.4'!U15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2</v>
      </c>
      <c r="AB15" s="15">
        <f>W15+'2025.4'!AB15</f>
        <v>2</v>
      </c>
      <c r="AC15" s="15">
        <f>X15+'2025.4'!AC15</f>
        <v>400</v>
      </c>
      <c r="AD15" s="15">
        <f>Y15+'2025.4'!AD15</f>
        <v>110</v>
      </c>
      <c r="AE15" s="15">
        <f>Z15+'2025.4'!AE15</f>
        <v>44000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0</v>
      </c>
      <c r="U16" s="122">
        <f>S16+'2025.4'!U16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1</v>
      </c>
      <c r="AB16" s="15">
        <f>W16+'2025.4'!AB16</f>
        <v>0</v>
      </c>
      <c r="AC16" s="15">
        <f>X16+'2025.4'!AC16</f>
        <v>0</v>
      </c>
      <c r="AD16" s="15">
        <f>Y16+'2025.4'!AD16</f>
        <v>48</v>
      </c>
      <c r="AE16" s="15">
        <f>Z16+'2025.4'!AE16</f>
        <v>19200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0</v>
      </c>
      <c r="AO16" s="16">
        <f>AK16+'2025.4'!AO16</f>
        <v>0</v>
      </c>
      <c r="AP16" s="16">
        <f>AL16+'2025.4'!AP16</f>
        <v>0</v>
      </c>
      <c r="AQ16" s="16">
        <f>AM16+'2025.4'!AQ16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5</v>
      </c>
      <c r="AB17" s="15">
        <f>W17+'2025.4'!AB17</f>
        <v>0</v>
      </c>
      <c r="AC17" s="15">
        <f>X17+'2025.4'!AC17</f>
        <v>0</v>
      </c>
      <c r="AD17" s="15">
        <f>Y17+'2025.4'!AD17</f>
        <v>198</v>
      </c>
      <c r="AE17" s="15">
        <f>Z17+'2025.4'!AE17</f>
        <v>79200</v>
      </c>
      <c r="AF17" s="4"/>
      <c r="AG17" s="16"/>
      <c r="AH17" s="16">
        <f>AF17+'2025.4'!AH17</f>
        <v>0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0</v>
      </c>
      <c r="U18" s="122">
        <f>S18+'2025.4'!U18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2</v>
      </c>
      <c r="AB18" s="15">
        <f>W18+'2025.4'!AB18</f>
        <v>0</v>
      </c>
      <c r="AC18" s="15">
        <f>X18+'2025.4'!AC18</f>
        <v>0</v>
      </c>
      <c r="AD18" s="15">
        <f>Y18+'2025.4'!AD18</f>
        <v>67</v>
      </c>
      <c r="AE18" s="15">
        <f>Z18+'2025.4'!AE18</f>
        <v>26800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1</v>
      </c>
      <c r="AB19" s="15">
        <f>W19+'2025.4'!AB19</f>
        <v>0</v>
      </c>
      <c r="AC19" s="15">
        <f>X19+'2025.4'!AC19</f>
        <v>0</v>
      </c>
      <c r="AD19" s="15">
        <f>Y19+'2025.4'!AD19</f>
        <v>43</v>
      </c>
      <c r="AE19" s="15">
        <f>Z19+'2025.4'!AE19</f>
        <v>17200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39</v>
      </c>
      <c r="AB20" s="135">
        <f>W20+'2025.4'!AB20</f>
        <v>102</v>
      </c>
      <c r="AC20" s="135">
        <f>X20+'2025.4'!AC20</f>
        <v>20400</v>
      </c>
      <c r="AD20" s="135">
        <f>Y20+'2025.4'!AD20</f>
        <v>1547</v>
      </c>
      <c r="AE20" s="135">
        <f>Z20+'2025.4'!AE20</f>
        <v>618800</v>
      </c>
      <c r="AF20" s="136">
        <f>SUM(AF5:AF19)</f>
        <v>0</v>
      </c>
      <c r="AG20" s="136">
        <f>SUM(AG5:AG19)</f>
        <v>0</v>
      </c>
      <c r="AH20" s="137">
        <f>AF20+'2025.4'!AH20</f>
        <v>3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6</v>
      </c>
      <c r="AO20" s="137">
        <f>AK20+'2025.4'!AO20</f>
        <v>880</v>
      </c>
      <c r="AP20" s="137">
        <f>AL20+'2025.4'!AP20</f>
        <v>953</v>
      </c>
      <c r="AQ20" s="137">
        <f>AM20+'2025.4'!AQ20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161000</v>
      </c>
      <c r="U21" s="122">
        <f>S21+'2025.4'!U21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1</v>
      </c>
      <c r="AB21" s="15">
        <f>W21+'2025.4'!AB21</f>
        <v>1</v>
      </c>
      <c r="AC21" s="15">
        <f>X21+'2025.4'!AC21</f>
        <v>200</v>
      </c>
      <c r="AD21" s="15">
        <f>Y21+'2025.4'!AD21</f>
        <v>47</v>
      </c>
      <c r="AE21" s="15">
        <f>Z21+'2025.4'!AE21</f>
        <v>18800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747815</v>
      </c>
      <c r="U22" s="122">
        <f>S22+'2025.4'!U22</f>
        <v>5000.016744860829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1</v>
      </c>
      <c r="AB22" s="15">
        <f>W22+'2025.4'!AB22</f>
        <v>0</v>
      </c>
      <c r="AC22" s="15">
        <f>X22+'2025.4'!AC22</f>
        <v>0</v>
      </c>
      <c r="AD22" s="15">
        <f>Y22+'2025.4'!AD22</f>
        <v>54</v>
      </c>
      <c r="AE22" s="15">
        <f>Z22+'2025.4'!AE22</f>
        <v>21600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199095</v>
      </c>
      <c r="U23" s="122">
        <f>S23+'2025.4'!U23</f>
        <v>1300.015219897416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1</v>
      </c>
      <c r="AB23" s="15">
        <f>W23+'2025.4'!AB23</f>
        <v>0</v>
      </c>
      <c r="AC23" s="15">
        <f>X23+'2025.4'!AC23</f>
        <v>0</v>
      </c>
      <c r="AD23" s="15">
        <f>Y23+'2025.4'!AD23</f>
        <v>36</v>
      </c>
      <c r="AE23" s="15">
        <f>Z23+'2025.4'!AE23</f>
        <v>14400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1</v>
      </c>
      <c r="AO23" s="16">
        <f>AK23+'2025.4'!AO23</f>
        <v>120</v>
      </c>
      <c r="AP23" s="16">
        <f>AL23+'2025.4'!AP23</f>
        <v>113</v>
      </c>
      <c r="AQ23" s="16">
        <f>AM23+'2025.4'!AQ23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315568</v>
      </c>
      <c r="U25" s="122">
        <f>S25+'2025.4'!U25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3</v>
      </c>
      <c r="AB26" s="15">
        <f>W26+'2025.4'!AB26</f>
        <v>33</v>
      </c>
      <c r="AC26" s="15">
        <f>X26+'2025.4'!AC26</f>
        <v>6600</v>
      </c>
      <c r="AD26" s="15">
        <f>Y26+'2025.4'!AD26</f>
        <v>63</v>
      </c>
      <c r="AE26" s="15">
        <f>Z26+'2025.4'!AE26</f>
        <v>25200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0</v>
      </c>
      <c r="U28" s="122">
        <f>S28+'2025.4'!U28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5</v>
      </c>
      <c r="AB28" s="15">
        <f>W28+'2025.4'!AB28</f>
        <v>4</v>
      </c>
      <c r="AC28" s="15">
        <f>X28+'2025.4'!AC28</f>
        <v>800</v>
      </c>
      <c r="AD28" s="15">
        <f>Y28+'2025.4'!AD28</f>
        <v>314</v>
      </c>
      <c r="AE28" s="15">
        <f>Z28+'2025.4'!AE28</f>
        <v>125600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3694310</v>
      </c>
      <c r="U29" s="122">
        <f>S29+'2025.4'!U29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6</v>
      </c>
      <c r="AB29" s="15">
        <f>W29+'2025.4'!AB29</f>
        <v>55</v>
      </c>
      <c r="AC29" s="15">
        <f>X29+'2025.4'!AC29</f>
        <v>11000</v>
      </c>
      <c r="AD29" s="15">
        <f>Y29+'2025.4'!AD29</f>
        <v>273</v>
      </c>
      <c r="AE29" s="15">
        <f>Z29+'2025.4'!AE29</f>
        <v>109200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4</v>
      </c>
      <c r="AO29" s="16">
        <f>AK29+'2025.4'!AO29</f>
        <v>1290</v>
      </c>
      <c r="AP29" s="16">
        <f>AL29+'2025.4'!AP29</f>
        <v>210</v>
      </c>
      <c r="AQ29" s="16">
        <f>AM29+'2025.4'!AQ29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321398</v>
      </c>
      <c r="U30" s="122">
        <f>S30+'2025.4'!U30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2</v>
      </c>
      <c r="AB30" s="15">
        <f>W30+'2025.4'!AB30</f>
        <v>93</v>
      </c>
      <c r="AC30" s="15">
        <f>X30+'2025.4'!AC30</f>
        <v>18600</v>
      </c>
      <c r="AD30" s="15">
        <f>Y30+'2025.4'!AD30</f>
        <v>42</v>
      </c>
      <c r="AE30" s="15">
        <f>Z30+'2025.4'!AE30</f>
        <v>16800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2</v>
      </c>
      <c r="AB31" s="15">
        <f>W31+'2025.4'!AB31</f>
        <v>0</v>
      </c>
      <c r="AC31" s="15">
        <f>X31+'2025.4'!AC31</f>
        <v>0</v>
      </c>
      <c r="AD31" s="15">
        <f>Y31+'2025.4'!AD31</f>
        <v>60</v>
      </c>
      <c r="AE31" s="15">
        <f>Z31+'2025.4'!AE31</f>
        <v>24000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3</v>
      </c>
      <c r="AO31" s="16">
        <f>AK31+'2025.4'!AO31</f>
        <v>580</v>
      </c>
      <c r="AP31" s="16">
        <f>AL31+'2025.4'!AP31</f>
        <v>148</v>
      </c>
      <c r="AQ31" s="16">
        <f>AM31+'2025.4'!AQ31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293504</v>
      </c>
      <c r="U32" s="122">
        <f>S32+'2025.4'!U32</f>
        <v>2002.0102446570049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2</v>
      </c>
      <c r="AB32" s="15">
        <f>W32+'2025.4'!AB32</f>
        <v>11</v>
      </c>
      <c r="AC32" s="15">
        <f>X32+'2025.4'!AC32</f>
        <v>2200</v>
      </c>
      <c r="AD32" s="15">
        <f>Y32+'2025.4'!AD32</f>
        <v>55</v>
      </c>
      <c r="AE32" s="15">
        <f>Z32+'2025.4'!AE32</f>
        <v>22000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3</v>
      </c>
      <c r="AO32" s="16">
        <f>AK32+'2025.4'!AO32</f>
        <v>535</v>
      </c>
      <c r="AP32" s="16">
        <f>AL32+'2025.4'!AP32</f>
        <v>715</v>
      </c>
      <c r="AQ32" s="16">
        <f>AM32+'2025.4'!AQ32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3</v>
      </c>
      <c r="AB33" s="15">
        <f>W33+'2025.4'!AB33</f>
        <v>8</v>
      </c>
      <c r="AC33" s="15">
        <f>X33+'2025.4'!AC33</f>
        <v>1600</v>
      </c>
      <c r="AD33" s="15">
        <f>Y33+'2025.4'!AD33</f>
        <v>97</v>
      </c>
      <c r="AE33" s="15">
        <f>Z33+'2025.4'!AE33</f>
        <v>38800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3</v>
      </c>
      <c r="AO33" s="16">
        <f>AK33+'2025.4'!AO33</f>
        <v>580</v>
      </c>
      <c r="AP33" s="16">
        <f>AL33+'2025.4'!AP33</f>
        <v>148</v>
      </c>
      <c r="AQ33" s="16">
        <f>AM33+'2025.4'!AQ33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27</v>
      </c>
      <c r="AB34" s="135">
        <f>W34+'2025.4'!AB34</f>
        <v>215</v>
      </c>
      <c r="AC34" s="135">
        <f>X34+'2025.4'!AC34</f>
        <v>43000</v>
      </c>
      <c r="AD34" s="135">
        <f>Y34+'2025.4'!AD34</f>
        <v>1068</v>
      </c>
      <c r="AE34" s="135">
        <f>Z34+'2025.4'!AE34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21</v>
      </c>
      <c r="AO34" s="137">
        <f>AK34+'2025.4'!AO34</f>
        <v>3505</v>
      </c>
      <c r="AP34" s="137">
        <f>AL34+'2025.4'!AP34</f>
        <v>2875</v>
      </c>
      <c r="AQ34" s="137">
        <f>AM34+'2025.4'!AQ34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0</v>
      </c>
      <c r="U35" s="122">
        <f>S35+'2025.4'!U35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1</v>
      </c>
      <c r="AB35" s="15">
        <f>W35+'2025.4'!AB35</f>
        <v>0</v>
      </c>
      <c r="AC35" s="15">
        <f>X35+'2025.4'!AC35</f>
        <v>0</v>
      </c>
      <c r="AD35" s="15">
        <f>Y35+'2025.4'!AD35</f>
        <v>40</v>
      </c>
      <c r="AE35" s="15">
        <f>Z35+'2025.4'!AE35</f>
        <v>16000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4</v>
      </c>
      <c r="AO35" s="16">
        <f>AK35+'2025.4'!AO35</f>
        <v>190</v>
      </c>
      <c r="AP35" s="16">
        <f>AL35+'2025.4'!AP35</f>
        <v>867</v>
      </c>
      <c r="AQ35" s="16">
        <f>AM35+'2025.4'!AQ35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1</v>
      </c>
      <c r="AB37" s="15">
        <f>W37+'2025.4'!AB37</f>
        <v>0</v>
      </c>
      <c r="AC37" s="15">
        <f>X37+'2025.4'!AC37</f>
        <v>0</v>
      </c>
      <c r="AD37" s="15">
        <f>Y37+'2025.4'!AD37</f>
        <v>34</v>
      </c>
      <c r="AE37" s="15">
        <f>Z37+'2025.4'!AE37</f>
        <v>13600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4</v>
      </c>
      <c r="AB38" s="15">
        <f>W38+'2025.4'!AB38</f>
        <v>0</v>
      </c>
      <c r="AC38" s="15">
        <f>X38+'2025.4'!AC38</f>
        <v>0</v>
      </c>
      <c r="AD38" s="15">
        <f>Y38+'2025.4'!AD38</f>
        <v>192</v>
      </c>
      <c r="AE38" s="15">
        <f>Z38+'2025.4'!AE38</f>
        <v>76800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0</v>
      </c>
      <c r="AO38" s="16">
        <f>AK38+'2025.4'!AO38</f>
        <v>0</v>
      </c>
      <c r="AP38" s="16">
        <f>AL38+'2025.4'!AP38</f>
        <v>0</v>
      </c>
      <c r="AQ38" s="16">
        <f>AM38+'2025.4'!AQ38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1</v>
      </c>
      <c r="AB39" s="15">
        <f>W39+'2025.4'!AB39</f>
        <v>0</v>
      </c>
      <c r="AC39" s="15">
        <f>X39+'2025.4'!AC39</f>
        <v>0</v>
      </c>
      <c r="AD39" s="15">
        <f>Y39+'2025.4'!AD39</f>
        <v>67</v>
      </c>
      <c r="AE39" s="15">
        <f>Z39+'2025.4'!AE39</f>
        <v>26800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4</v>
      </c>
      <c r="AB40" s="15">
        <f>W40+'2025.4'!AB40</f>
        <v>0</v>
      </c>
      <c r="AC40" s="15">
        <f>X40+'2025.4'!AC40</f>
        <v>0</v>
      </c>
      <c r="AD40" s="15">
        <f>Y40+'2025.4'!AD40</f>
        <v>109</v>
      </c>
      <c r="AE40" s="15">
        <f>Z40+'2025.4'!AE40</f>
        <v>43600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0</v>
      </c>
      <c r="U41" s="122">
        <f>S41+'2025.4'!U41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12</v>
      </c>
      <c r="AB43" s="135">
        <f>W43+'2025.4'!AB43</f>
        <v>0</v>
      </c>
      <c r="AC43" s="135">
        <f>X43+'2025.4'!AC43</f>
        <v>0</v>
      </c>
      <c r="AD43" s="135">
        <f>Y43+'2025.4'!AD43</f>
        <v>454</v>
      </c>
      <c r="AE43" s="135">
        <f>Z43+'2025.4'!AE43</f>
        <v>181600</v>
      </c>
      <c r="AF43" s="124">
        <f>SUM(AF35:AF42)</f>
        <v>0</v>
      </c>
      <c r="AG43" s="124">
        <f>SUM(AG35:AG42)</f>
        <v>0</v>
      </c>
      <c r="AH43" s="137">
        <f>AF43+'2025.4'!AH43</f>
        <v>19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7</v>
      </c>
      <c r="AO43" s="137">
        <f>AK43+'2025.4'!AO43</f>
        <v>430</v>
      </c>
      <c r="AP43" s="137">
        <f>AL43+'2025.4'!AP43</f>
        <v>1038</v>
      </c>
      <c r="AQ43" s="137">
        <f>AM43+'2025.4'!AQ43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1</v>
      </c>
      <c r="AB44" s="15">
        <f>W44+'2025.4'!AB44</f>
        <v>1</v>
      </c>
      <c r="AC44" s="15">
        <f>X44+'2025.4'!AC44</f>
        <v>200</v>
      </c>
      <c r="AD44" s="15">
        <f>Y44+'2025.4'!AD44</f>
        <v>42</v>
      </c>
      <c r="AE44" s="15">
        <f>Z44+'2025.4'!AE44</f>
        <v>16800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3</v>
      </c>
      <c r="AO44" s="16">
        <f>AK44+'2025.4'!AO44</f>
        <v>135</v>
      </c>
      <c r="AP44" s="16">
        <f>AL44+'2025.4'!AP44</f>
        <v>238</v>
      </c>
      <c r="AQ44" s="16">
        <f>AM44+'2025.4'!AQ44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3</v>
      </c>
      <c r="AB45" s="15">
        <f>W45+'2025.4'!AB45</f>
        <v>21</v>
      </c>
      <c r="AC45" s="15">
        <f>X45+'2025.4'!AC45</f>
        <v>4200</v>
      </c>
      <c r="AD45" s="15">
        <f>Y45+'2025.4'!AD45</f>
        <v>180</v>
      </c>
      <c r="AE45" s="15">
        <f>Z45+'2025.4'!AE45</f>
        <v>72000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2</v>
      </c>
      <c r="AO45" s="16">
        <f>AK45+'2025.4'!AO45</f>
        <v>95</v>
      </c>
      <c r="AP45" s="16">
        <f>AL45+'2025.4'!AP45</f>
        <v>290</v>
      </c>
      <c r="AQ45" s="16">
        <f>AM45+'2025.4'!AQ45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0</v>
      </c>
      <c r="AB46" s="15">
        <f>W46+'2025.4'!AB46</f>
        <v>0</v>
      </c>
      <c r="AC46" s="15">
        <f>X46+'2025.4'!AC46</f>
        <v>0</v>
      </c>
      <c r="AD46" s="15">
        <f>Y46+'2025.4'!AD46</f>
        <v>0</v>
      </c>
      <c r="AE46" s="15">
        <f>Z46+'2025.4'!AE46</f>
        <v>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0</v>
      </c>
      <c r="AO46" s="16">
        <f>AK46+'2025.4'!AO46</f>
        <v>0</v>
      </c>
      <c r="AP46" s="16">
        <f>AL46+'2025.4'!AP46</f>
        <v>0</v>
      </c>
      <c r="AQ46" s="16">
        <f>AM46+'2025.4'!AQ46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5</v>
      </c>
      <c r="AB47" s="15">
        <f>W47+'2025.4'!AB47</f>
        <v>98</v>
      </c>
      <c r="AC47" s="15">
        <f>X47+'2025.4'!AC47</f>
        <v>19600</v>
      </c>
      <c r="AD47" s="15">
        <f>Y47+'2025.4'!AD47</f>
        <v>228</v>
      </c>
      <c r="AE47" s="15">
        <f>Z47+'2025.4'!AE47</f>
        <v>91200</v>
      </c>
      <c r="AF47" s="4"/>
      <c r="AG47" s="16"/>
      <c r="AH47" s="16">
        <f>AF47+'2025.4'!AH47</f>
        <v>0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3</v>
      </c>
      <c r="AO47" s="16">
        <f>AK47+'2025.4'!AO47</f>
        <v>140</v>
      </c>
      <c r="AP47" s="16">
        <f>AL47+'2025.4'!AP47</f>
        <v>822</v>
      </c>
      <c r="AQ47" s="16">
        <f>AM47+'2025.4'!AQ47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0</v>
      </c>
      <c r="U48" s="122">
        <f>S48+'2025.4'!U48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3</v>
      </c>
      <c r="AB48" s="15">
        <f>W48+'2025.4'!AB48</f>
        <v>0</v>
      </c>
      <c r="AC48" s="15">
        <f>X48+'2025.4'!AC48</f>
        <v>0</v>
      </c>
      <c r="AD48" s="15">
        <f>Y48+'2025.4'!AD48</f>
        <v>166</v>
      </c>
      <c r="AE48" s="15">
        <f>Z48+'2025.4'!AE48</f>
        <v>66400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2</v>
      </c>
      <c r="AO48" s="16">
        <f>AK48+'2025.4'!AO48</f>
        <v>120</v>
      </c>
      <c r="AP48" s="16">
        <f>AL48+'2025.4'!AP48</f>
        <v>146</v>
      </c>
      <c r="AQ48" s="16">
        <f>AM48+'2025.4'!AQ48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0</v>
      </c>
      <c r="U49" s="122">
        <f>S49+'2025.4'!U49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2</v>
      </c>
      <c r="AB49" s="15">
        <f>W49+'2025.4'!AB49</f>
        <v>0</v>
      </c>
      <c r="AC49" s="15">
        <f>X49+'2025.4'!AC49</f>
        <v>0</v>
      </c>
      <c r="AD49" s="15">
        <f>Y49+'2025.4'!AD49</f>
        <v>76</v>
      </c>
      <c r="AE49" s="15">
        <f>Z49+'2025.4'!AE49</f>
        <v>30400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0</v>
      </c>
      <c r="AO49" s="16">
        <f>AK49+'2025.4'!AO49</f>
        <v>0</v>
      </c>
      <c r="AP49" s="16">
        <f>AL49+'2025.4'!AP49</f>
        <v>0</v>
      </c>
      <c r="AQ49" s="16">
        <f>AM49+'2025.4'!AQ49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502040</v>
      </c>
      <c r="U50" s="122">
        <f>S50+'2025.4'!U50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0</v>
      </c>
      <c r="U51" s="122">
        <f>S51+'2025.4'!U51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0</v>
      </c>
      <c r="AB51" s="15">
        <f>W51+'2025.4'!AB51</f>
        <v>0</v>
      </c>
      <c r="AC51" s="15">
        <f>X51+'2025.4'!AC51</f>
        <v>0</v>
      </c>
      <c r="AD51" s="15">
        <f>Y51+'2025.4'!AD51</f>
        <v>0</v>
      </c>
      <c r="AE51" s="15">
        <f>Z51+'2025.4'!AE51</f>
        <v>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0</v>
      </c>
      <c r="U52" s="122">
        <f>S52+'2025.4'!U52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1</v>
      </c>
      <c r="AB52" s="15">
        <f>W52+'2025.4'!AB52</f>
        <v>0</v>
      </c>
      <c r="AC52" s="15">
        <f>X52+'2025.4'!AC52</f>
        <v>0</v>
      </c>
      <c r="AD52" s="15">
        <f>Y52+'2025.4'!AD52</f>
        <v>24</v>
      </c>
      <c r="AE52" s="15">
        <f>Z52+'2025.4'!AE52</f>
        <v>9600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0</v>
      </c>
      <c r="U53" s="122">
        <f>S53+'2025.4'!U53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1</v>
      </c>
      <c r="AB54" s="15">
        <f>W54+'2025.4'!AB54</f>
        <v>0</v>
      </c>
      <c r="AC54" s="15">
        <f>X54+'2025.4'!AC54</f>
        <v>0</v>
      </c>
      <c r="AD54" s="15">
        <f>Y54+'2025.4'!AD54</f>
        <v>25</v>
      </c>
      <c r="AE54" s="15">
        <f>Z54+'2025.4'!AE54</f>
        <v>10000</v>
      </c>
      <c r="AF54" s="4"/>
      <c r="AG54" s="16"/>
      <c r="AH54" s="16">
        <f>AF54+'2025.4'!AH54</f>
        <v>0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350000</v>
      </c>
      <c r="U55" s="122">
        <f>S55+'2025.4'!U55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1</v>
      </c>
      <c r="AB55" s="15">
        <f>W55+'2025.4'!AB55</f>
        <v>1</v>
      </c>
      <c r="AC55" s="15">
        <f>X55+'2025.4'!AC55</f>
        <v>200</v>
      </c>
      <c r="AD55" s="15">
        <f>Y55+'2025.4'!AD55</f>
        <v>22</v>
      </c>
      <c r="AE55" s="15">
        <f>Z55+'2025.4'!AE55</f>
        <v>8800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306298</v>
      </c>
      <c r="U56" s="122">
        <f>S56+'2025.4'!U56</f>
        <v>2000.01035598151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1</v>
      </c>
      <c r="AB56" s="15">
        <f>W56+'2025.4'!AB56</f>
        <v>0</v>
      </c>
      <c r="AC56" s="15">
        <f>X56+'2025.4'!AC56</f>
        <v>0</v>
      </c>
      <c r="AD56" s="15">
        <f>Y56+'2025.4'!AD56</f>
        <v>26</v>
      </c>
      <c r="AE56" s="15">
        <f>Z56+'2025.4'!AE56</f>
        <v>10400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0</v>
      </c>
      <c r="U57" s="122">
        <f>S57+'2025.4'!U57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143438</v>
      </c>
      <c r="U58" s="122">
        <f>S58+'2025.4'!U58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1</v>
      </c>
      <c r="AB58" s="15">
        <f>W58+'2025.4'!AB58</f>
        <v>0</v>
      </c>
      <c r="AC58" s="15">
        <f>X58+'2025.4'!AC58</f>
        <v>0</v>
      </c>
      <c r="AD58" s="15">
        <f>Y58+'2025.4'!AD58</f>
        <v>20</v>
      </c>
      <c r="AE58" s="15">
        <f>Z58+'2025.4'!AE58</f>
        <v>8000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0</v>
      </c>
      <c r="U59" s="122">
        <f>S59+'2025.4'!U59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2071711</v>
      </c>
      <c r="U60" s="142">
        <f>SUM(U44:U59)</f>
        <v>14240.238768630603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21</v>
      </c>
      <c r="AB60" s="135">
        <f>W60+'2025.4'!AB60</f>
        <v>121</v>
      </c>
      <c r="AC60" s="135">
        <f>X60+'2025.4'!AC60</f>
        <v>24200</v>
      </c>
      <c r="AD60" s="135">
        <f>Y60+'2025.4'!AD60</f>
        <v>879</v>
      </c>
      <c r="AE60" s="135">
        <f>Z60+'2025.4'!AE60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6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15</v>
      </c>
      <c r="AO60" s="137">
        <f>AK60+'2025.4'!AO60</f>
        <v>765</v>
      </c>
      <c r="AP60" s="137">
        <f>AL60+'2025.4'!AP60</f>
        <v>3477</v>
      </c>
      <c r="AQ60" s="137">
        <f>AM60+'2025.4'!AQ60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2</v>
      </c>
      <c r="AB61" s="15">
        <f>W61+'2025.4'!AB61</f>
        <v>0</v>
      </c>
      <c r="AC61" s="15">
        <f>X61+'2025.4'!AC61</f>
        <v>0</v>
      </c>
      <c r="AD61" s="15">
        <f>Y61+'2025.4'!AD61</f>
        <v>115</v>
      </c>
      <c r="AE61" s="15">
        <f>Z61+'2025.4'!AE61</f>
        <v>46000</v>
      </c>
      <c r="AF61" s="4"/>
      <c r="AG61" s="16"/>
      <c r="AH61" s="16">
        <f>AF61+'2025.4'!AH61</f>
        <v>0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3</v>
      </c>
      <c r="AB62" s="15">
        <f>W62+'2025.4'!AB62</f>
        <v>1</v>
      </c>
      <c r="AC62" s="15">
        <f>X62+'2025.4'!AC62</f>
        <v>200</v>
      </c>
      <c r="AD62" s="15">
        <f>Y62+'2025.4'!AD62</f>
        <v>150</v>
      </c>
      <c r="AE62" s="15">
        <f>Z62+'2025.4'!AE62</f>
        <v>60000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2151570</v>
      </c>
      <c r="U63" s="122">
        <f>S63+'2025.4'!U63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0</v>
      </c>
      <c r="U64" s="122">
        <f>S64+'2025.4'!U64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2</v>
      </c>
      <c r="AB64" s="15">
        <f>W64+'2025.4'!AB64</f>
        <v>1</v>
      </c>
      <c r="AC64" s="15">
        <f>X64+'2025.4'!AC64</f>
        <v>200</v>
      </c>
      <c r="AD64" s="15">
        <f>Y64+'2025.4'!AD64</f>
        <v>86</v>
      </c>
      <c r="AE64" s="15">
        <f>Z64+'2025.4'!AE64</f>
        <v>34400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6</v>
      </c>
      <c r="AO65" s="16">
        <f>AK65+'2025.4'!AO65</f>
        <v>285</v>
      </c>
      <c r="AP65" s="16">
        <f>AL65+'2025.4'!AP65</f>
        <v>904</v>
      </c>
      <c r="AQ65" s="16">
        <f>AM65+'2025.4'!AQ65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2</v>
      </c>
      <c r="AB66" s="15">
        <f>W66+'2025.4'!AB66</f>
        <v>2</v>
      </c>
      <c r="AC66" s="15">
        <f>X66+'2025.4'!AC66</f>
        <v>400</v>
      </c>
      <c r="AD66" s="15">
        <f>Y66+'2025.4'!AD66</f>
        <v>185</v>
      </c>
      <c r="AE66" s="15">
        <f>Z66+'2025.4'!AE66</f>
        <v>74000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143438</v>
      </c>
      <c r="U67" s="122">
        <f>S67+'2025.4'!U67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0</v>
      </c>
      <c r="AB67" s="15">
        <f>W67+'2025.4'!AB67</f>
        <v>0</v>
      </c>
      <c r="AC67" s="15">
        <f>X67+'2025.4'!AC67</f>
        <v>0</v>
      </c>
      <c r="AD67" s="15">
        <f>Y67+'2025.4'!AD67</f>
        <v>0</v>
      </c>
      <c r="AE67" s="15">
        <f>Z67+'2025.4'!AE67</f>
        <v>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0</v>
      </c>
      <c r="U69" s="122">
        <f>S69+'2025.4'!U69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11</v>
      </c>
      <c r="AB70" s="135">
        <f>W70+'2025.4'!AB70</f>
        <v>4</v>
      </c>
      <c r="AC70" s="135">
        <f>X70+'2025.4'!AC70</f>
        <v>800</v>
      </c>
      <c r="AD70" s="135">
        <f>Y70+'2025.4'!AD70</f>
        <v>625</v>
      </c>
      <c r="AE70" s="135">
        <f>Z70+'2025.4'!AE70</f>
        <v>250000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3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6</v>
      </c>
      <c r="AO70" s="137">
        <f>AK70+'2025.4'!AO70</f>
        <v>285</v>
      </c>
      <c r="AP70" s="137">
        <f>AL70+'2025.4'!AP70</f>
        <v>904</v>
      </c>
      <c r="AQ70" s="137">
        <f>AM70+'2025.4'!AQ70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2</v>
      </c>
      <c r="AB71" s="15">
        <f>W71+'2025.4'!AB71</f>
        <v>7</v>
      </c>
      <c r="AC71" s="15">
        <f>X71+'2025.4'!AC71</f>
        <v>1400</v>
      </c>
      <c r="AD71" s="15">
        <f>Y71+'2025.4'!AD71</f>
        <v>124</v>
      </c>
      <c r="AE71" s="15">
        <f>Z71+'2025.4'!AE71</f>
        <v>49600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0</v>
      </c>
      <c r="AO71" s="16">
        <f>AK71+'2025.4'!AO71</f>
        <v>0</v>
      </c>
      <c r="AP71" s="16">
        <f>AL71+'2025.4'!AP71</f>
        <v>0</v>
      </c>
      <c r="AQ71" s="16">
        <f>AM71+'2025.4'!AQ71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0</v>
      </c>
      <c r="U72" s="122">
        <f>S72+'2025.4'!U72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4</v>
      </c>
      <c r="AB72" s="15">
        <f>W72+'2025.4'!AB72</f>
        <v>0</v>
      </c>
      <c r="AC72" s="15">
        <f>X72+'2025.4'!AC72</f>
        <v>0</v>
      </c>
      <c r="AD72" s="15">
        <f>Y72+'2025.4'!AD72</f>
        <v>152</v>
      </c>
      <c r="AE72" s="15">
        <f>Z72+'2025.4'!AE72</f>
        <v>60800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0</v>
      </c>
      <c r="AO72" s="16">
        <f>AK72+'2025.4'!AO72</f>
        <v>0</v>
      </c>
      <c r="AP72" s="16">
        <f>AL72+'2025.4'!AP72</f>
        <v>0</v>
      </c>
      <c r="AQ72" s="16">
        <f>AM72+'2025.4'!AQ72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2</v>
      </c>
      <c r="AB73" s="15">
        <f>W73+'2025.4'!AB73</f>
        <v>1</v>
      </c>
      <c r="AC73" s="15">
        <f>X73+'2025.4'!AC73</f>
        <v>200</v>
      </c>
      <c r="AD73" s="15">
        <f>Y73+'2025.4'!AD73</f>
        <v>33</v>
      </c>
      <c r="AE73" s="15">
        <f>Z73+'2025.4'!AE73</f>
        <v>13200</v>
      </c>
      <c r="AF73" s="9"/>
      <c r="AG73" s="16"/>
      <c r="AH73" s="16">
        <f>AF73+'2025.4'!AH73</f>
        <v>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0</v>
      </c>
      <c r="U76" s="122">
        <f>S76+'2025.4'!U76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0</v>
      </c>
      <c r="U77" s="122">
        <f>S77+'2025.4'!U77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0</v>
      </c>
      <c r="U78" s="122">
        <f>S78+'2025.4'!U78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1</v>
      </c>
      <c r="AB79" s="15">
        <f>W79+'2025.4'!AB79</f>
        <v>0</v>
      </c>
      <c r="AC79" s="15">
        <f>X79+'2025.4'!AC79</f>
        <v>0</v>
      </c>
      <c r="AD79" s="15">
        <f>Y79+'2025.4'!AD79</f>
        <v>60</v>
      </c>
      <c r="AE79" s="15">
        <f>Z79+'2025.4'!AE79</f>
        <v>24000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976939</v>
      </c>
      <c r="U80" s="142">
        <f t="shared" si="37"/>
        <v>6540.1103691502867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11</v>
      </c>
      <c r="AB80" s="135">
        <f>W80+'2025.4'!AB80</f>
        <v>13</v>
      </c>
      <c r="AC80" s="135">
        <f>X80+'2025.4'!AC80</f>
        <v>2600</v>
      </c>
      <c r="AD80" s="135">
        <f>Y80+'2025.4'!AD80</f>
        <v>556</v>
      </c>
      <c r="AE80" s="135">
        <f>Z80+'2025.4'!AE80</f>
        <v>222400</v>
      </c>
      <c r="AF80" s="124">
        <f>SUM(AF71:AF79)</f>
        <v>0</v>
      </c>
      <c r="AG80" s="124">
        <f>SUM(AG71:AG79)</f>
        <v>0</v>
      </c>
      <c r="AH80" s="137">
        <f>AF80+'2025.4'!AH80</f>
        <v>21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6</v>
      </c>
      <c r="AO80" s="137">
        <f>AK80+'2025.4'!AO80</f>
        <v>1175</v>
      </c>
      <c r="AP80" s="137">
        <f>AL80+'2025.4'!AP80</f>
        <v>494</v>
      </c>
      <c r="AQ80" s="137">
        <f>AM80+'2025.4'!AQ80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0</v>
      </c>
      <c r="U81" s="122">
        <f>S81+'2025.4'!U81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144000</v>
      </c>
      <c r="U82" s="122">
        <f>S82+'2025.4'!U82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2</v>
      </c>
      <c r="AB82" s="15">
        <f>W82+'2025.4'!AB82</f>
        <v>0</v>
      </c>
      <c r="AC82" s="15">
        <f>X82+'2025.4'!AC82</f>
        <v>0</v>
      </c>
      <c r="AD82" s="15">
        <f>Y82+'2025.4'!AD82</f>
        <v>35</v>
      </c>
      <c r="AE82" s="15">
        <f>Z82+'2025.4'!AE82</f>
        <v>14000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0</v>
      </c>
      <c r="AO82" s="16">
        <f>AK82+'2025.4'!AO82</f>
        <v>0</v>
      </c>
      <c r="AP82" s="16">
        <f>AL82+'2025.4'!AP82</f>
        <v>0</v>
      </c>
      <c r="AQ82" s="16">
        <f>AM82+'2025.4'!AQ82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389"/>
      <c r="B84" s="38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1</v>
      </c>
      <c r="AB84" s="15">
        <f>W84+'2025.4'!AB84</f>
        <v>1</v>
      </c>
      <c r="AC84" s="15">
        <f>X84+'2025.4'!AC84</f>
        <v>200</v>
      </c>
      <c r="AD84" s="15">
        <f>Y84+'2025.4'!AD84</f>
        <v>32</v>
      </c>
      <c r="AE84" s="15">
        <f>Z84+'2025.4'!AE84</f>
        <v>12800</v>
      </c>
      <c r="AF84" s="4"/>
      <c r="AG84" s="16"/>
      <c r="AH84" s="16">
        <f>AF84+'2025.4'!AH84</f>
        <v>6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3</v>
      </c>
      <c r="AO84" s="16">
        <f>AK84+'2025.4'!AO84</f>
        <v>145</v>
      </c>
      <c r="AP84" s="16">
        <f>AL84+'2025.4'!AP84</f>
        <v>287</v>
      </c>
      <c r="AQ84" s="16">
        <f>AM84+'2025.4'!AQ84</f>
        <v>27</v>
      </c>
    </row>
    <row r="85" spans="1:43" s="1" customFormat="1">
      <c r="A85" s="389"/>
      <c r="B85" s="38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10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389"/>
      <c r="B86" s="38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389"/>
      <c r="B87" s="38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389"/>
      <c r="B88" s="38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0</v>
      </c>
      <c r="U88" s="122">
        <f>S88+'2025.4'!U88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390"/>
      <c r="B89" s="39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0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1599885</v>
      </c>
      <c r="U90" s="142">
        <f t="shared" si="42"/>
        <v>17494.294622882859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5</v>
      </c>
      <c r="AB90" s="135">
        <f>W90+'2025.4'!AB90</f>
        <v>1</v>
      </c>
      <c r="AC90" s="135">
        <f>X90+'2025.4'!AC90</f>
        <v>200</v>
      </c>
      <c r="AD90" s="135">
        <f>Y90+'2025.4'!AD90</f>
        <v>130</v>
      </c>
      <c r="AE90" s="135">
        <f>Z90+'2025.4'!AE90</f>
        <v>52000</v>
      </c>
      <c r="AF90" s="153">
        <f>SUM(AF81:AF89)</f>
        <v>0</v>
      </c>
      <c r="AG90" s="153">
        <f>SUM(AG81:AG89)</f>
        <v>0</v>
      </c>
      <c r="AH90" s="137">
        <f>AF90+'2025.4'!AH90</f>
        <v>124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7</v>
      </c>
      <c r="AO90" s="137">
        <f>AK90+'2025.4'!AO90</f>
        <v>1250</v>
      </c>
      <c r="AP90" s="137">
        <f>AL90+'2025.4'!AP90</f>
        <v>514</v>
      </c>
      <c r="AQ90" s="137">
        <f>AM90+'2025.4'!AQ90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19139892</v>
      </c>
      <c r="U91" s="222">
        <f t="shared" si="44"/>
        <v>136026.02744994377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126</v>
      </c>
      <c r="AB91" s="226">
        <f>W91+'2025.4'!AB91</f>
        <v>456</v>
      </c>
      <c r="AC91" s="226">
        <f>X91+'2025.4'!AC91</f>
        <v>91200</v>
      </c>
      <c r="AD91" s="226">
        <f>Y91+'2025.4'!AD91</f>
        <v>5259</v>
      </c>
      <c r="AE91" s="226">
        <f>Z91+'2025.4'!AE91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213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68</v>
      </c>
      <c r="AO91" s="227">
        <f>AK91+'2025.4'!AO91</f>
        <v>8290</v>
      </c>
      <c r="AP91" s="227">
        <f>AL91+'2025.4'!AP91</f>
        <v>10255</v>
      </c>
      <c r="AQ91" s="227">
        <f>AM91+'2025.4'!AQ91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25"/>
  <cols>
    <col min="1" max="2" width="6.1328125" style="98" customWidth="1"/>
    <col min="3" max="3" width="18" style="29" bestFit="1" customWidth="1"/>
    <col min="4" max="5" width="8.265625" style="98" customWidth="1"/>
    <col min="6" max="17" width="9.1328125" style="26" customWidth="1"/>
    <col min="18" max="18" width="13.265625" style="29" bestFit="1" customWidth="1"/>
    <col min="19" max="19" width="13" style="30" customWidth="1"/>
    <col min="20" max="20" width="13.26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5625" style="29" bestFit="1" customWidth="1"/>
    <col min="25" max="25" width="8" style="29" bestFit="1" customWidth="1"/>
    <col min="26" max="26" width="11.265625" style="29" bestFit="1" customWidth="1"/>
    <col min="27" max="27" width="6" style="29" bestFit="1" customWidth="1"/>
    <col min="28" max="31" width="11.3984375" style="29" customWidth="1"/>
    <col min="32" max="33" width="9.1328125" style="29" bestFit="1" customWidth="1"/>
    <col min="34" max="35" width="9" style="29" customWidth="1"/>
    <col min="36" max="39" width="10.3984375" style="29" customWidth="1"/>
    <col min="40" max="43" width="10.265625" style="29" customWidth="1"/>
    <col min="44" max="16384" width="9" style="29"/>
  </cols>
  <sheetData>
    <row r="1" spans="1:43">
      <c r="A1" s="352">
        <v>45809</v>
      </c>
      <c r="B1" s="352"/>
    </row>
    <row r="2" spans="1:43" s="1" customFormat="1" ht="14.85" customHeight="1">
      <c r="A2" s="419" t="s">
        <v>95</v>
      </c>
      <c r="B2" s="419" t="s">
        <v>94</v>
      </c>
      <c r="C2" s="421" t="s">
        <v>93</v>
      </c>
      <c r="D2" s="364" t="s">
        <v>129</v>
      </c>
      <c r="E2" s="378"/>
      <c r="F2" s="378"/>
      <c r="G2" s="378"/>
      <c r="H2" s="365"/>
      <c r="I2" s="362" t="s">
        <v>117</v>
      </c>
      <c r="J2" s="363"/>
      <c r="K2" s="363"/>
      <c r="L2" s="363"/>
      <c r="M2" s="363"/>
      <c r="N2" s="363"/>
      <c r="O2" s="363"/>
      <c r="P2" s="363"/>
      <c r="Q2" s="363"/>
      <c r="R2" s="423" t="s">
        <v>133</v>
      </c>
      <c r="S2" s="424"/>
      <c r="T2" s="427" t="s">
        <v>133</v>
      </c>
      <c r="U2" s="428"/>
      <c r="V2" s="417" t="s">
        <v>92</v>
      </c>
      <c r="W2" s="418"/>
      <c r="X2" s="418"/>
      <c r="Y2" s="418"/>
      <c r="Z2" s="418"/>
      <c r="AA2" s="395" t="s">
        <v>91</v>
      </c>
      <c r="AB2" s="396"/>
      <c r="AC2" s="396"/>
      <c r="AD2" s="396"/>
      <c r="AE2" s="396"/>
      <c r="AF2" s="397" t="s">
        <v>134</v>
      </c>
      <c r="AG2" s="398"/>
      <c r="AH2" s="399" t="s">
        <v>135</v>
      </c>
      <c r="AI2" s="400"/>
      <c r="AJ2" s="401" t="s">
        <v>102</v>
      </c>
      <c r="AK2" s="401"/>
      <c r="AL2" s="401"/>
      <c r="AM2" s="401"/>
      <c r="AN2" s="402" t="s">
        <v>103</v>
      </c>
      <c r="AO2" s="402"/>
      <c r="AP2" s="402"/>
      <c r="AQ2" s="402"/>
    </row>
    <row r="3" spans="1:43" s="1" customFormat="1" ht="14.25" customHeight="1">
      <c r="A3" s="420"/>
      <c r="B3" s="420"/>
      <c r="C3" s="422"/>
      <c r="D3" s="379" t="s">
        <v>132</v>
      </c>
      <c r="E3" s="385"/>
      <c r="F3" s="386" t="s">
        <v>137</v>
      </c>
      <c r="G3" s="347" t="s">
        <v>139</v>
      </c>
      <c r="H3" s="348"/>
      <c r="I3" s="286" t="s">
        <v>143</v>
      </c>
      <c r="J3" s="360" t="s">
        <v>108</v>
      </c>
      <c r="K3" s="361"/>
      <c r="L3" s="361"/>
      <c r="M3" s="360" t="s">
        <v>109</v>
      </c>
      <c r="N3" s="361"/>
      <c r="O3" s="361"/>
      <c r="P3" s="248"/>
      <c r="Q3" s="248"/>
      <c r="R3" s="425" t="s">
        <v>132</v>
      </c>
      <c r="S3" s="426"/>
      <c r="T3" s="429" t="s">
        <v>131</v>
      </c>
      <c r="U3" s="43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3" t="s">
        <v>84</v>
      </c>
      <c r="AG3" s="405" t="s">
        <v>83</v>
      </c>
      <c r="AH3" s="407" t="s">
        <v>84</v>
      </c>
      <c r="AI3" s="407" t="s">
        <v>83</v>
      </c>
      <c r="AJ3" s="411" t="s">
        <v>82</v>
      </c>
      <c r="AK3" s="105" t="s">
        <v>96</v>
      </c>
      <c r="AL3" s="411" t="s">
        <v>81</v>
      </c>
      <c r="AM3" s="413" t="s">
        <v>80</v>
      </c>
      <c r="AN3" s="415" t="s">
        <v>82</v>
      </c>
      <c r="AO3" s="106" t="s">
        <v>96</v>
      </c>
      <c r="AP3" s="415" t="s">
        <v>81</v>
      </c>
      <c r="AQ3" s="409" t="s">
        <v>80</v>
      </c>
    </row>
    <row r="4" spans="1:43" s="1" customFormat="1" ht="14.85" customHeight="1">
      <c r="A4" s="420"/>
      <c r="B4" s="420"/>
      <c r="C4" s="422"/>
      <c r="D4" s="39" t="s">
        <v>140</v>
      </c>
      <c r="E4" s="107" t="s">
        <v>141</v>
      </c>
      <c r="F4" s="38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4"/>
      <c r="AG4" s="406"/>
      <c r="AH4" s="408"/>
      <c r="AI4" s="408"/>
      <c r="AJ4" s="412"/>
      <c r="AK4" s="118" t="s">
        <v>97</v>
      </c>
      <c r="AL4" s="412"/>
      <c r="AM4" s="414"/>
      <c r="AN4" s="416"/>
      <c r="AO4" s="119" t="s">
        <v>97</v>
      </c>
      <c r="AP4" s="416"/>
      <c r="AQ4" s="410"/>
    </row>
    <row r="5" spans="1:43" s="1" customFormat="1" ht="14.85" customHeight="1">
      <c r="A5" s="388">
        <v>1</v>
      </c>
      <c r="B5" s="38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2</v>
      </c>
      <c r="AB5" s="15">
        <f>W5+'2025.5'!AB5</f>
        <v>1</v>
      </c>
      <c r="AC5" s="15">
        <f>X5+'2025.5'!AC5</f>
        <v>200</v>
      </c>
      <c r="AD5" s="15">
        <f>Y5+'2025.5'!AD5</f>
        <v>60</v>
      </c>
      <c r="AE5" s="15">
        <f>Z5+'2025.5'!AE5</f>
        <v>24000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389"/>
      <c r="B6" s="38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2</v>
      </c>
      <c r="AB6" s="15">
        <f>W6+'2025.5'!AB6</f>
        <v>0</v>
      </c>
      <c r="AC6" s="15">
        <f>X6+'2025.5'!AC6</f>
        <v>0</v>
      </c>
      <c r="AD6" s="15">
        <f>Y6+'2025.5'!AD6</f>
        <v>52</v>
      </c>
      <c r="AE6" s="15">
        <f>Z6+'2025.5'!AE6</f>
        <v>20800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0</v>
      </c>
      <c r="AO6" s="16">
        <f>AK6+'2025.5'!AO6</f>
        <v>0</v>
      </c>
      <c r="AP6" s="16">
        <f>AL6+'2025.5'!AP6</f>
        <v>0</v>
      </c>
      <c r="AQ6" s="16">
        <f>AM6+'2025.5'!AQ6</f>
        <v>0</v>
      </c>
    </row>
    <row r="7" spans="1:43" s="1" customFormat="1">
      <c r="A7" s="389"/>
      <c r="B7" s="38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450765</v>
      </c>
      <c r="U7" s="122">
        <f>S7+'2025.5'!U7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389"/>
      <c r="B8" s="38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0</v>
      </c>
      <c r="U8" s="122">
        <f>S8+'2025.5'!U8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3</v>
      </c>
      <c r="AB8" s="15">
        <f>W8+'2025.5'!AB8</f>
        <v>37</v>
      </c>
      <c r="AC8" s="15">
        <f>X8+'2025.5'!AC8</f>
        <v>7400</v>
      </c>
      <c r="AD8" s="15">
        <f>Y8+'2025.5'!AD8</f>
        <v>92</v>
      </c>
      <c r="AE8" s="15">
        <f>Z8+'2025.5'!AE8</f>
        <v>36800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389"/>
      <c r="B9" s="38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0</v>
      </c>
      <c r="U9" s="122">
        <f>S9+'2025.5'!U9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5</v>
      </c>
      <c r="AB9" s="15">
        <f>W9+'2025.5'!AB9</f>
        <v>40</v>
      </c>
      <c r="AC9" s="15">
        <f>X9+'2025.5'!AC9</f>
        <v>8000</v>
      </c>
      <c r="AD9" s="15">
        <f>Y9+'2025.5'!AD9</f>
        <v>217</v>
      </c>
      <c r="AE9" s="15">
        <f>Z9+'2025.5'!AE9</f>
        <v>86800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389"/>
      <c r="B10" s="39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2</v>
      </c>
      <c r="AB10" s="15">
        <f>W10+'2025.5'!AB10</f>
        <v>0</v>
      </c>
      <c r="AC10" s="15">
        <f>X10+'2025.5'!AC10</f>
        <v>0</v>
      </c>
      <c r="AD10" s="15">
        <f>Y10+'2025.5'!AD10</f>
        <v>93</v>
      </c>
      <c r="AE10" s="15">
        <f>Z10+'2025.5'!AE10</f>
        <v>37200</v>
      </c>
      <c r="AF10" s="4"/>
      <c r="AG10" s="16"/>
      <c r="AH10" s="16">
        <f>AF10+'2025.5'!AH10</f>
        <v>0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389"/>
      <c r="B11" s="39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688512</v>
      </c>
      <c r="U11" s="122">
        <f>S11+'2025.5'!U11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3</v>
      </c>
      <c r="AB11" s="15">
        <f>W11+'2025.5'!AB11</f>
        <v>0</v>
      </c>
      <c r="AC11" s="15">
        <f>X11+'2025.5'!AC11</f>
        <v>0</v>
      </c>
      <c r="AD11" s="15">
        <f>Y11+'2025.5'!AD11</f>
        <v>124</v>
      </c>
      <c r="AE11" s="15">
        <f>Z11+'2025.5'!AE11</f>
        <v>49600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389"/>
      <c r="B12" s="39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1</v>
      </c>
      <c r="AB12" s="15">
        <f>W12+'2025.5'!AB12</f>
        <v>0</v>
      </c>
      <c r="AC12" s="15">
        <f>X12+'2025.5'!AC12</f>
        <v>0</v>
      </c>
      <c r="AD12" s="15">
        <f>Y12+'2025.5'!AD12</f>
        <v>24</v>
      </c>
      <c r="AE12" s="15">
        <f>Z12+'2025.5'!AE12</f>
        <v>9600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389"/>
      <c r="B13" s="39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2</v>
      </c>
      <c r="AB13" s="15">
        <f>W13+'2025.5'!AB13</f>
        <v>0</v>
      </c>
      <c r="AC13" s="15">
        <f>X13+'2025.5'!AC13</f>
        <v>0</v>
      </c>
      <c r="AD13" s="15">
        <f>Y13+'2025.5'!AD13</f>
        <v>97</v>
      </c>
      <c r="AE13" s="15">
        <f>Z13+'2025.5'!AE13</f>
        <v>38800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389"/>
      <c r="B14" s="39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3</v>
      </c>
      <c r="AB14" s="15">
        <f>W14+'2025.5'!AB14</f>
        <v>0</v>
      </c>
      <c r="AC14" s="15">
        <f>X14+'2025.5'!AC14</f>
        <v>0</v>
      </c>
      <c r="AD14" s="15">
        <f>Y14+'2025.5'!AD14</f>
        <v>117</v>
      </c>
      <c r="AE14" s="15">
        <f>Z14+'2025.5'!AE14</f>
        <v>46800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389"/>
      <c r="B15" s="39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0</v>
      </c>
      <c r="U15" s="122">
        <f>S15+'2025.5'!U15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2</v>
      </c>
      <c r="AB15" s="15">
        <f>W15+'2025.5'!AB15</f>
        <v>2</v>
      </c>
      <c r="AC15" s="15">
        <f>X15+'2025.5'!AC15</f>
        <v>400</v>
      </c>
      <c r="AD15" s="15">
        <f>Y15+'2025.5'!AD15</f>
        <v>110</v>
      </c>
      <c r="AE15" s="15">
        <f>Z15+'2025.5'!AE15</f>
        <v>44000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389"/>
      <c r="B16" s="39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0</v>
      </c>
      <c r="U16" s="122">
        <f>S16+'2025.5'!U16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1</v>
      </c>
      <c r="AB16" s="15">
        <f>W16+'2025.5'!AB16</f>
        <v>0</v>
      </c>
      <c r="AC16" s="15">
        <f>X16+'2025.5'!AC16</f>
        <v>0</v>
      </c>
      <c r="AD16" s="15">
        <f>Y16+'2025.5'!AD16</f>
        <v>48</v>
      </c>
      <c r="AE16" s="15">
        <f>Z16+'2025.5'!AE16</f>
        <v>19200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0</v>
      </c>
      <c r="AO16" s="16">
        <f>AK16+'2025.5'!AO16</f>
        <v>0</v>
      </c>
      <c r="AP16" s="16">
        <f>AL16+'2025.5'!AP16</f>
        <v>0</v>
      </c>
      <c r="AQ16" s="16">
        <f>AM16+'2025.5'!AQ16</f>
        <v>0</v>
      </c>
    </row>
    <row r="17" spans="1:43" s="1" customFormat="1">
      <c r="A17" s="389"/>
      <c r="B17" s="39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5</v>
      </c>
      <c r="AB17" s="15">
        <f>W17+'2025.5'!AB17</f>
        <v>0</v>
      </c>
      <c r="AC17" s="15">
        <f>X17+'2025.5'!AC17</f>
        <v>0</v>
      </c>
      <c r="AD17" s="15">
        <f>Y17+'2025.5'!AD17</f>
        <v>198</v>
      </c>
      <c r="AE17" s="15">
        <f>Z17+'2025.5'!AE17</f>
        <v>79200</v>
      </c>
      <c r="AF17" s="4"/>
      <c r="AG17" s="16"/>
      <c r="AH17" s="16">
        <f>AF17+'2025.5'!AH17</f>
        <v>0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389"/>
      <c r="B18" s="39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0</v>
      </c>
      <c r="U18" s="122">
        <f>S18+'2025.5'!U18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2</v>
      </c>
      <c r="AB18" s="15">
        <f>W18+'2025.5'!AB18</f>
        <v>0</v>
      </c>
      <c r="AC18" s="15">
        <f>X18+'2025.5'!AC18</f>
        <v>0</v>
      </c>
      <c r="AD18" s="15">
        <f>Y18+'2025.5'!AD18</f>
        <v>67</v>
      </c>
      <c r="AE18" s="15">
        <f>Z18+'2025.5'!AE18</f>
        <v>26800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390"/>
      <c r="B19" s="39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1</v>
      </c>
      <c r="AB19" s="15">
        <f>W19+'2025.5'!AB19</f>
        <v>0</v>
      </c>
      <c r="AC19" s="15">
        <f>X19+'2025.5'!AC19</f>
        <v>0</v>
      </c>
      <c r="AD19" s="15">
        <f>Y19+'2025.5'!AD19</f>
        <v>43</v>
      </c>
      <c r="AE19" s="15">
        <f>Z19+'2025.5'!AE19</f>
        <v>17200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3439764</v>
      </c>
      <c r="U20" s="129">
        <f t="shared" si="2"/>
        <v>22940.301073250437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39</v>
      </c>
      <c r="AB20" s="135">
        <f>W20+'2025.5'!AB20</f>
        <v>102</v>
      </c>
      <c r="AC20" s="135">
        <f>X20+'2025.5'!AC20</f>
        <v>20400</v>
      </c>
      <c r="AD20" s="135">
        <f>Y20+'2025.5'!AD20</f>
        <v>1547</v>
      </c>
      <c r="AE20" s="135">
        <f>Z20+'2025.5'!AE20</f>
        <v>618800</v>
      </c>
      <c r="AF20" s="136">
        <f>SUM(AF5:AF19)</f>
        <v>0</v>
      </c>
      <c r="AG20" s="136">
        <f>SUM(AG5:AG19)</f>
        <v>0</v>
      </c>
      <c r="AH20" s="137">
        <f>AF20+'2025.5'!AH20</f>
        <v>3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6</v>
      </c>
      <c r="AO20" s="137">
        <f>AK20+'2025.5'!AO20</f>
        <v>880</v>
      </c>
      <c r="AP20" s="137">
        <f>AL20+'2025.5'!AP20</f>
        <v>953</v>
      </c>
      <c r="AQ20" s="137">
        <f>AM20+'2025.5'!AQ20</f>
        <v>30</v>
      </c>
    </row>
    <row r="21" spans="1:43" s="1" customFormat="1">
      <c r="A21" s="388">
        <v>2</v>
      </c>
      <c r="B21" s="38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161000</v>
      </c>
      <c r="U21" s="122">
        <f>S21+'2025.5'!U21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1</v>
      </c>
      <c r="AB21" s="15">
        <f>W21+'2025.5'!AB21</f>
        <v>1</v>
      </c>
      <c r="AC21" s="15">
        <f>X21+'2025.5'!AC21</f>
        <v>200</v>
      </c>
      <c r="AD21" s="15">
        <f>Y21+'2025.5'!AD21</f>
        <v>47</v>
      </c>
      <c r="AE21" s="15">
        <f>Z21+'2025.5'!AE21</f>
        <v>18800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389"/>
      <c r="B22" s="38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747815</v>
      </c>
      <c r="U22" s="122">
        <f>S22+'2025.5'!U22</f>
        <v>5000.016744860829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1</v>
      </c>
      <c r="AB22" s="15">
        <f>W22+'2025.5'!AB22</f>
        <v>0</v>
      </c>
      <c r="AC22" s="15">
        <f>X22+'2025.5'!AC22</f>
        <v>0</v>
      </c>
      <c r="AD22" s="15">
        <f>Y22+'2025.5'!AD22</f>
        <v>54</v>
      </c>
      <c r="AE22" s="15">
        <f>Z22+'2025.5'!AE22</f>
        <v>21600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389"/>
      <c r="B23" s="38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199095</v>
      </c>
      <c r="U23" s="122">
        <f>S23+'2025.5'!U23</f>
        <v>1300.015219897416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1</v>
      </c>
      <c r="AB23" s="15">
        <f>W23+'2025.5'!AB23</f>
        <v>0</v>
      </c>
      <c r="AC23" s="15">
        <f>X23+'2025.5'!AC23</f>
        <v>0</v>
      </c>
      <c r="AD23" s="15">
        <f>Y23+'2025.5'!AD23</f>
        <v>36</v>
      </c>
      <c r="AE23" s="15">
        <f>Z23+'2025.5'!AE23</f>
        <v>14400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1</v>
      </c>
      <c r="AO23" s="16">
        <f>AK23+'2025.5'!AO23</f>
        <v>120</v>
      </c>
      <c r="AP23" s="16">
        <f>AL23+'2025.5'!AP23</f>
        <v>113</v>
      </c>
      <c r="AQ23" s="16">
        <f>AM23+'2025.5'!AQ23</f>
        <v>2</v>
      </c>
    </row>
    <row r="24" spans="1:43" s="1" customFormat="1">
      <c r="A24" s="389"/>
      <c r="B24" s="38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389"/>
      <c r="B25" s="38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315568</v>
      </c>
      <c r="U25" s="122">
        <f>S25+'2025.5'!U25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389"/>
      <c r="B26" s="38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3</v>
      </c>
      <c r="AB26" s="15">
        <f>W26+'2025.5'!AB26</f>
        <v>33</v>
      </c>
      <c r="AC26" s="15">
        <f>X26+'2025.5'!AC26</f>
        <v>6600</v>
      </c>
      <c r="AD26" s="15">
        <f>Y26+'2025.5'!AD26</f>
        <v>63</v>
      </c>
      <c r="AE26" s="15">
        <f>Z26+'2025.5'!AE26</f>
        <v>25200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389"/>
      <c r="B27" s="39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389"/>
      <c r="B28" s="39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0</v>
      </c>
      <c r="U28" s="122">
        <f>S28+'2025.5'!U28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5</v>
      </c>
      <c r="AB28" s="15">
        <f>W28+'2025.5'!AB28</f>
        <v>4</v>
      </c>
      <c r="AC28" s="15">
        <f>X28+'2025.5'!AC28</f>
        <v>800</v>
      </c>
      <c r="AD28" s="15">
        <f>Y28+'2025.5'!AD28</f>
        <v>314</v>
      </c>
      <c r="AE28" s="15">
        <f>Z28+'2025.5'!AE28</f>
        <v>125600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389"/>
      <c r="B29" s="39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3694310</v>
      </c>
      <c r="U29" s="122">
        <f>S29+'2025.5'!U29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6</v>
      </c>
      <c r="AB29" s="15">
        <f>W29+'2025.5'!AB29</f>
        <v>55</v>
      </c>
      <c r="AC29" s="15">
        <f>X29+'2025.5'!AC29</f>
        <v>11000</v>
      </c>
      <c r="AD29" s="15">
        <f>Y29+'2025.5'!AD29</f>
        <v>273</v>
      </c>
      <c r="AE29" s="15">
        <f>Z29+'2025.5'!AE29</f>
        <v>109200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4</v>
      </c>
      <c r="AO29" s="16">
        <f>AK29+'2025.5'!AO29</f>
        <v>1290</v>
      </c>
      <c r="AP29" s="16">
        <f>AL29+'2025.5'!AP29</f>
        <v>210</v>
      </c>
      <c r="AQ29" s="16">
        <f>AM29+'2025.5'!AQ29</f>
        <v>50</v>
      </c>
    </row>
    <row r="30" spans="1:43" s="1" customFormat="1">
      <c r="A30" s="389"/>
      <c r="B30" s="39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321398</v>
      </c>
      <c r="U30" s="122">
        <f>S30+'2025.5'!U30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2</v>
      </c>
      <c r="AB30" s="15">
        <f>W30+'2025.5'!AB30</f>
        <v>93</v>
      </c>
      <c r="AC30" s="15">
        <f>X30+'2025.5'!AC30</f>
        <v>18600</v>
      </c>
      <c r="AD30" s="15">
        <f>Y30+'2025.5'!AD30</f>
        <v>42</v>
      </c>
      <c r="AE30" s="15">
        <f>Z30+'2025.5'!AE30</f>
        <v>16800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389"/>
      <c r="B31" s="39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2</v>
      </c>
      <c r="AB31" s="15">
        <f>W31+'2025.5'!AB31</f>
        <v>0</v>
      </c>
      <c r="AC31" s="15">
        <f>X31+'2025.5'!AC31</f>
        <v>0</v>
      </c>
      <c r="AD31" s="15">
        <f>Y31+'2025.5'!AD31</f>
        <v>60</v>
      </c>
      <c r="AE31" s="15">
        <f>Z31+'2025.5'!AE31</f>
        <v>24000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3</v>
      </c>
      <c r="AO31" s="16">
        <f>AK31+'2025.5'!AO31</f>
        <v>580</v>
      </c>
      <c r="AP31" s="16">
        <f>AL31+'2025.5'!AP31</f>
        <v>148</v>
      </c>
      <c r="AQ31" s="16">
        <f>AM31+'2025.5'!AQ31</f>
        <v>24</v>
      </c>
    </row>
    <row r="32" spans="1:43" s="1" customFormat="1">
      <c r="A32" s="389"/>
      <c r="B32" s="39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293504</v>
      </c>
      <c r="U32" s="122">
        <f>S32+'2025.5'!U32</f>
        <v>2002.0102446570049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2</v>
      </c>
      <c r="AB32" s="15">
        <f>W32+'2025.5'!AB32</f>
        <v>11</v>
      </c>
      <c r="AC32" s="15">
        <f>X32+'2025.5'!AC32</f>
        <v>2200</v>
      </c>
      <c r="AD32" s="15">
        <f>Y32+'2025.5'!AD32</f>
        <v>55</v>
      </c>
      <c r="AE32" s="15">
        <f>Z32+'2025.5'!AE32</f>
        <v>22000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3</v>
      </c>
      <c r="AO32" s="16">
        <f>AK32+'2025.5'!AO32</f>
        <v>535</v>
      </c>
      <c r="AP32" s="16">
        <f>AL32+'2025.5'!AP32</f>
        <v>715</v>
      </c>
      <c r="AQ32" s="16">
        <f>AM32+'2025.5'!AQ32</f>
        <v>28</v>
      </c>
    </row>
    <row r="33" spans="1:43" s="1" customFormat="1">
      <c r="A33" s="390"/>
      <c r="B33" s="39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3</v>
      </c>
      <c r="AB33" s="15">
        <f>W33+'2025.5'!AB33</f>
        <v>8</v>
      </c>
      <c r="AC33" s="15">
        <f>X33+'2025.5'!AC33</f>
        <v>1600</v>
      </c>
      <c r="AD33" s="15">
        <f>Y33+'2025.5'!AD33</f>
        <v>97</v>
      </c>
      <c r="AE33" s="15">
        <f>Z33+'2025.5'!AE33</f>
        <v>38800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3</v>
      </c>
      <c r="AO33" s="16">
        <f>AK33+'2025.5'!AO33</f>
        <v>580</v>
      </c>
      <c r="AP33" s="16">
        <f>AL33+'2025.5'!AP33</f>
        <v>148</v>
      </c>
      <c r="AQ33" s="16">
        <f>AM33+'2025.5'!AQ33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27</v>
      </c>
      <c r="AB34" s="135">
        <f>W34+'2025.5'!AB34</f>
        <v>215</v>
      </c>
      <c r="AC34" s="135">
        <f>X34+'2025.5'!AC34</f>
        <v>43000</v>
      </c>
      <c r="AD34" s="135">
        <f>Y34+'2025.5'!AD34</f>
        <v>1068</v>
      </c>
      <c r="AE34" s="135">
        <f>Z34+'2025.5'!AE34</f>
        <v>427200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21</v>
      </c>
      <c r="AO34" s="137">
        <f>AK34+'2025.5'!AO34</f>
        <v>3505</v>
      </c>
      <c r="AP34" s="137">
        <f>AL34+'2025.5'!AP34</f>
        <v>2875</v>
      </c>
      <c r="AQ34" s="137">
        <f>AM34+'2025.5'!AQ34</f>
        <v>163</v>
      </c>
    </row>
    <row r="35" spans="1:43" s="1" customFormat="1">
      <c r="A35" s="388">
        <v>3</v>
      </c>
      <c r="B35" s="38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0</v>
      </c>
      <c r="U35" s="122">
        <f>S35+'2025.5'!U35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1</v>
      </c>
      <c r="AB35" s="15">
        <f>W35+'2025.5'!AB35</f>
        <v>0</v>
      </c>
      <c r="AC35" s="15">
        <f>X35+'2025.5'!AC35</f>
        <v>0</v>
      </c>
      <c r="AD35" s="15">
        <f>Y35+'2025.5'!AD35</f>
        <v>40</v>
      </c>
      <c r="AE35" s="15">
        <f>Z35+'2025.5'!AE35</f>
        <v>16000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4</v>
      </c>
      <c r="AO35" s="16">
        <f>AK35+'2025.5'!AO35</f>
        <v>190</v>
      </c>
      <c r="AP35" s="16">
        <f>AL35+'2025.5'!AP35</f>
        <v>867</v>
      </c>
      <c r="AQ35" s="16">
        <f>AM35+'2025.5'!AQ35</f>
        <v>28</v>
      </c>
    </row>
    <row r="36" spans="1:43" s="1" customFormat="1">
      <c r="A36" s="389"/>
      <c r="B36" s="38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389"/>
      <c r="B37" s="38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1</v>
      </c>
      <c r="AB37" s="15">
        <f>W37+'2025.5'!AB37</f>
        <v>0</v>
      </c>
      <c r="AC37" s="15">
        <f>X37+'2025.5'!AC37</f>
        <v>0</v>
      </c>
      <c r="AD37" s="15">
        <f>Y37+'2025.5'!AD37</f>
        <v>34</v>
      </c>
      <c r="AE37" s="15">
        <f>Z37+'2025.5'!AE37</f>
        <v>13600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389"/>
      <c r="B38" s="38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4</v>
      </c>
      <c r="AB38" s="15">
        <f>W38+'2025.5'!AB38</f>
        <v>0</v>
      </c>
      <c r="AC38" s="15">
        <f>X38+'2025.5'!AC38</f>
        <v>0</v>
      </c>
      <c r="AD38" s="15">
        <f>Y38+'2025.5'!AD38</f>
        <v>192</v>
      </c>
      <c r="AE38" s="15">
        <f>Z38+'2025.5'!AE38</f>
        <v>76800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0</v>
      </c>
      <c r="AO38" s="16">
        <f>AK38+'2025.5'!AO38</f>
        <v>0</v>
      </c>
      <c r="AP38" s="16">
        <f>AL38+'2025.5'!AP38</f>
        <v>0</v>
      </c>
      <c r="AQ38" s="16">
        <f>AM38+'2025.5'!AQ38</f>
        <v>0</v>
      </c>
    </row>
    <row r="39" spans="1:43" s="1" customFormat="1">
      <c r="A39" s="389"/>
      <c r="B39" s="38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1</v>
      </c>
      <c r="AB39" s="15">
        <f>W39+'2025.5'!AB39</f>
        <v>0</v>
      </c>
      <c r="AC39" s="15">
        <f>X39+'2025.5'!AC39</f>
        <v>0</v>
      </c>
      <c r="AD39" s="15">
        <f>Y39+'2025.5'!AD39</f>
        <v>67</v>
      </c>
      <c r="AE39" s="15">
        <f>Z39+'2025.5'!AE39</f>
        <v>26800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389"/>
      <c r="B40" s="38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4</v>
      </c>
      <c r="AB40" s="15">
        <f>W40+'2025.5'!AB40</f>
        <v>0</v>
      </c>
      <c r="AC40" s="15">
        <f>X40+'2025.5'!AC40</f>
        <v>0</v>
      </c>
      <c r="AD40" s="15">
        <f>Y40+'2025.5'!AD40</f>
        <v>109</v>
      </c>
      <c r="AE40" s="15">
        <f>Z40+'2025.5'!AE40</f>
        <v>43600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389"/>
      <c r="B41" s="38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0</v>
      </c>
      <c r="U41" s="122">
        <f>S41+'2025.5'!U41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390"/>
      <c r="B42" s="39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12</v>
      </c>
      <c r="AB43" s="135">
        <f>W43+'2025.5'!AB43</f>
        <v>0</v>
      </c>
      <c r="AC43" s="135">
        <f>X43+'2025.5'!AC43</f>
        <v>0</v>
      </c>
      <c r="AD43" s="135">
        <f>Y43+'2025.5'!AD43</f>
        <v>454</v>
      </c>
      <c r="AE43" s="135">
        <f>Z43+'2025.5'!AE43</f>
        <v>181600</v>
      </c>
      <c r="AF43" s="124">
        <f>SUM(AF35:AF42)</f>
        <v>0</v>
      </c>
      <c r="AG43" s="124">
        <f>SUM(AG35:AG42)</f>
        <v>0</v>
      </c>
      <c r="AH43" s="137">
        <f>AF43+'2025.5'!AH43</f>
        <v>19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7</v>
      </c>
      <c r="AO43" s="137">
        <f>AK43+'2025.5'!AO43</f>
        <v>430</v>
      </c>
      <c r="AP43" s="137">
        <f>AL43+'2025.5'!AP43</f>
        <v>1038</v>
      </c>
      <c r="AQ43" s="137">
        <f>AM43+'2025.5'!AQ43</f>
        <v>40</v>
      </c>
    </row>
    <row r="44" spans="1:43" s="1" customFormat="1">
      <c r="A44" s="388">
        <v>4</v>
      </c>
      <c r="B44" s="38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1</v>
      </c>
      <c r="AB44" s="15">
        <f>W44+'2025.5'!AB44</f>
        <v>1</v>
      </c>
      <c r="AC44" s="15">
        <f>X44+'2025.5'!AC44</f>
        <v>200</v>
      </c>
      <c r="AD44" s="15">
        <f>Y44+'2025.5'!AD44</f>
        <v>42</v>
      </c>
      <c r="AE44" s="15">
        <f>Z44+'2025.5'!AE44</f>
        <v>16800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3</v>
      </c>
      <c r="AO44" s="16">
        <f>AK44+'2025.5'!AO44</f>
        <v>135</v>
      </c>
      <c r="AP44" s="16">
        <f>AL44+'2025.5'!AP44</f>
        <v>238</v>
      </c>
      <c r="AQ44" s="16">
        <f>AM44+'2025.5'!AQ44</f>
        <v>24</v>
      </c>
    </row>
    <row r="45" spans="1:43" s="1" customFormat="1">
      <c r="A45" s="389"/>
      <c r="B45" s="38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3</v>
      </c>
      <c r="AB45" s="15">
        <f>W45+'2025.5'!AB45</f>
        <v>21</v>
      </c>
      <c r="AC45" s="15">
        <f>X45+'2025.5'!AC45</f>
        <v>4200</v>
      </c>
      <c r="AD45" s="15">
        <f>Y45+'2025.5'!AD45</f>
        <v>180</v>
      </c>
      <c r="AE45" s="15">
        <f>Z45+'2025.5'!AE45</f>
        <v>72000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2</v>
      </c>
      <c r="AO45" s="16">
        <f>AK45+'2025.5'!AO45</f>
        <v>95</v>
      </c>
      <c r="AP45" s="16">
        <f>AL45+'2025.5'!AP45</f>
        <v>290</v>
      </c>
      <c r="AQ45" s="16">
        <f>AM45+'2025.5'!AQ45</f>
        <v>14</v>
      </c>
    </row>
    <row r="46" spans="1:43" s="1" customFormat="1">
      <c r="A46" s="389"/>
      <c r="B46" s="38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0</v>
      </c>
      <c r="AB46" s="15">
        <f>W46+'2025.5'!AB46</f>
        <v>0</v>
      </c>
      <c r="AC46" s="15">
        <f>X46+'2025.5'!AC46</f>
        <v>0</v>
      </c>
      <c r="AD46" s="15">
        <f>Y46+'2025.5'!AD46</f>
        <v>0</v>
      </c>
      <c r="AE46" s="15">
        <f>Z46+'2025.5'!AE46</f>
        <v>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0</v>
      </c>
      <c r="AO46" s="16">
        <f>AK46+'2025.5'!AO46</f>
        <v>0</v>
      </c>
      <c r="AP46" s="16">
        <f>AL46+'2025.5'!AP46</f>
        <v>0</v>
      </c>
      <c r="AQ46" s="16">
        <f>AM46+'2025.5'!AQ46</f>
        <v>0</v>
      </c>
    </row>
    <row r="47" spans="1:43" s="1" customFormat="1">
      <c r="A47" s="389"/>
      <c r="B47" s="38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5</v>
      </c>
      <c r="AB47" s="15">
        <f>W47+'2025.5'!AB47</f>
        <v>98</v>
      </c>
      <c r="AC47" s="15">
        <f>X47+'2025.5'!AC47</f>
        <v>19600</v>
      </c>
      <c r="AD47" s="15">
        <f>Y47+'2025.5'!AD47</f>
        <v>228</v>
      </c>
      <c r="AE47" s="15">
        <f>Z47+'2025.5'!AE47</f>
        <v>91200</v>
      </c>
      <c r="AF47" s="4"/>
      <c r="AG47" s="16"/>
      <c r="AH47" s="16">
        <f>AF47+'2025.5'!AH47</f>
        <v>0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3</v>
      </c>
      <c r="AO47" s="16">
        <f>AK47+'2025.5'!AO47</f>
        <v>140</v>
      </c>
      <c r="AP47" s="16">
        <f>AL47+'2025.5'!AP47</f>
        <v>822</v>
      </c>
      <c r="AQ47" s="16">
        <f>AM47+'2025.5'!AQ47</f>
        <v>25</v>
      </c>
    </row>
    <row r="48" spans="1:43" s="1" customFormat="1">
      <c r="A48" s="389"/>
      <c r="B48" s="38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0</v>
      </c>
      <c r="U48" s="122">
        <f>S48+'2025.5'!U48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3</v>
      </c>
      <c r="AB48" s="15">
        <f>W48+'2025.5'!AB48</f>
        <v>0</v>
      </c>
      <c r="AC48" s="15">
        <f>X48+'2025.5'!AC48</f>
        <v>0</v>
      </c>
      <c r="AD48" s="15">
        <f>Y48+'2025.5'!AD48</f>
        <v>166</v>
      </c>
      <c r="AE48" s="15">
        <f>Z48+'2025.5'!AE48</f>
        <v>66400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2</v>
      </c>
      <c r="AO48" s="16">
        <f>AK48+'2025.5'!AO48</f>
        <v>120</v>
      </c>
      <c r="AP48" s="16">
        <f>AL48+'2025.5'!AP48</f>
        <v>146</v>
      </c>
      <c r="AQ48" s="16">
        <f>AM48+'2025.5'!AQ48</f>
        <v>8</v>
      </c>
    </row>
    <row r="49" spans="1:43" s="1" customFormat="1">
      <c r="A49" s="389"/>
      <c r="B49" s="38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0</v>
      </c>
      <c r="U49" s="122">
        <f>S49+'2025.5'!U49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2</v>
      </c>
      <c r="AB49" s="15">
        <f>W49+'2025.5'!AB49</f>
        <v>0</v>
      </c>
      <c r="AC49" s="15">
        <f>X49+'2025.5'!AC49</f>
        <v>0</v>
      </c>
      <c r="AD49" s="15">
        <f>Y49+'2025.5'!AD49</f>
        <v>76</v>
      </c>
      <c r="AE49" s="15">
        <f>Z49+'2025.5'!AE49</f>
        <v>30400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0</v>
      </c>
      <c r="AO49" s="16">
        <f>AK49+'2025.5'!AO49</f>
        <v>0</v>
      </c>
      <c r="AP49" s="16">
        <f>AL49+'2025.5'!AP49</f>
        <v>0</v>
      </c>
      <c r="AQ49" s="16">
        <f>AM49+'2025.5'!AQ49</f>
        <v>0</v>
      </c>
    </row>
    <row r="50" spans="1:43" s="1" customFormat="1">
      <c r="A50" s="389"/>
      <c r="B50" s="38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502040</v>
      </c>
      <c r="U50" s="122">
        <f>S50+'2025.5'!U50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389"/>
      <c r="B51" s="39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0</v>
      </c>
      <c r="U51" s="122">
        <f>S51+'2025.5'!U51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0</v>
      </c>
      <c r="AB51" s="15">
        <f>W51+'2025.5'!AB51</f>
        <v>0</v>
      </c>
      <c r="AC51" s="15">
        <f>X51+'2025.5'!AC51</f>
        <v>0</v>
      </c>
      <c r="AD51" s="15">
        <f>Y51+'2025.5'!AD51</f>
        <v>0</v>
      </c>
      <c r="AE51" s="15">
        <f>Z51+'2025.5'!AE51</f>
        <v>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389"/>
      <c r="B52" s="39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0</v>
      </c>
      <c r="U52" s="122">
        <f>S52+'2025.5'!U52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1</v>
      </c>
      <c r="AB52" s="15">
        <f>W52+'2025.5'!AB52</f>
        <v>0</v>
      </c>
      <c r="AC52" s="15">
        <f>X52+'2025.5'!AC52</f>
        <v>0</v>
      </c>
      <c r="AD52" s="15">
        <f>Y52+'2025.5'!AD52</f>
        <v>24</v>
      </c>
      <c r="AE52" s="15">
        <f>Z52+'2025.5'!AE52</f>
        <v>9600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389"/>
      <c r="B53" s="39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0</v>
      </c>
      <c r="U53" s="122">
        <f>S53+'2025.5'!U53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389"/>
      <c r="B54" s="39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1</v>
      </c>
      <c r="AB54" s="15">
        <f>W54+'2025.5'!AB54</f>
        <v>0</v>
      </c>
      <c r="AC54" s="15">
        <f>X54+'2025.5'!AC54</f>
        <v>0</v>
      </c>
      <c r="AD54" s="15">
        <f>Y54+'2025.5'!AD54</f>
        <v>25</v>
      </c>
      <c r="AE54" s="15">
        <f>Z54+'2025.5'!AE54</f>
        <v>10000</v>
      </c>
      <c r="AF54" s="4"/>
      <c r="AG54" s="16"/>
      <c r="AH54" s="16">
        <f>AF54+'2025.5'!AH54</f>
        <v>0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389"/>
      <c r="B55" s="39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350000</v>
      </c>
      <c r="U55" s="122">
        <f>S55+'2025.5'!U55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1</v>
      </c>
      <c r="AB55" s="15">
        <f>W55+'2025.5'!AB55</f>
        <v>1</v>
      </c>
      <c r="AC55" s="15">
        <f>X55+'2025.5'!AC55</f>
        <v>200</v>
      </c>
      <c r="AD55" s="15">
        <f>Y55+'2025.5'!AD55</f>
        <v>22</v>
      </c>
      <c r="AE55" s="15">
        <f>Z55+'2025.5'!AE55</f>
        <v>8800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389"/>
      <c r="B56" s="39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306298</v>
      </c>
      <c r="U56" s="122">
        <f>S56+'2025.5'!U56</f>
        <v>2000.01035598151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1</v>
      </c>
      <c r="AB56" s="15">
        <f>W56+'2025.5'!AB56</f>
        <v>0</v>
      </c>
      <c r="AC56" s="15">
        <f>X56+'2025.5'!AC56</f>
        <v>0</v>
      </c>
      <c r="AD56" s="15">
        <f>Y56+'2025.5'!AD56</f>
        <v>26</v>
      </c>
      <c r="AE56" s="15">
        <f>Z56+'2025.5'!AE56</f>
        <v>10400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389"/>
      <c r="B57" s="39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0</v>
      </c>
      <c r="U57" s="122">
        <f>S57+'2025.5'!U57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389"/>
      <c r="B58" s="39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143438</v>
      </c>
      <c r="U58" s="122">
        <f>S58+'2025.5'!U58</f>
        <v>1000.0068810691142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1</v>
      </c>
      <c r="AB58" s="15">
        <f>W58+'2025.5'!AB58</f>
        <v>0</v>
      </c>
      <c r="AC58" s="15">
        <f>X58+'2025.5'!AC58</f>
        <v>0</v>
      </c>
      <c r="AD58" s="15">
        <f>Y58+'2025.5'!AD58</f>
        <v>20</v>
      </c>
      <c r="AE58" s="15">
        <f>Z58+'2025.5'!AE58</f>
        <v>8000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390"/>
      <c r="B59" s="39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0</v>
      </c>
      <c r="U59" s="122">
        <f>S59+'2025.5'!U59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2071711</v>
      </c>
      <c r="U60" s="142">
        <f>SUM(U44:U59)</f>
        <v>14240.238768630603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21</v>
      </c>
      <c r="AB60" s="135">
        <f>W60+'2025.5'!AB60</f>
        <v>121</v>
      </c>
      <c r="AC60" s="135">
        <f>X60+'2025.5'!AC60</f>
        <v>24200</v>
      </c>
      <c r="AD60" s="135">
        <f>Y60+'2025.5'!AD60</f>
        <v>879</v>
      </c>
      <c r="AE60" s="135">
        <f>Z60+'2025.5'!AE60</f>
        <v>351600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6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15</v>
      </c>
      <c r="AO60" s="137">
        <f>AK60+'2025.5'!AO60</f>
        <v>765</v>
      </c>
      <c r="AP60" s="137">
        <f>AL60+'2025.5'!AP60</f>
        <v>3477</v>
      </c>
      <c r="AQ60" s="137">
        <f>AM60+'2025.5'!AQ60</f>
        <v>94</v>
      </c>
    </row>
    <row r="61" spans="1:43" s="1" customFormat="1">
      <c r="A61" s="388">
        <v>5</v>
      </c>
      <c r="B61" s="38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2</v>
      </c>
      <c r="AB61" s="15">
        <f>W61+'2025.5'!AB61</f>
        <v>0</v>
      </c>
      <c r="AC61" s="15">
        <f>X61+'2025.5'!AC61</f>
        <v>0</v>
      </c>
      <c r="AD61" s="15">
        <f>Y61+'2025.5'!AD61</f>
        <v>115</v>
      </c>
      <c r="AE61" s="15">
        <f>Z61+'2025.5'!AE61</f>
        <v>46000</v>
      </c>
      <c r="AF61" s="4"/>
      <c r="AG61" s="16"/>
      <c r="AH61" s="16">
        <f>AF61+'2025.5'!AH61</f>
        <v>0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389"/>
      <c r="B62" s="38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3</v>
      </c>
      <c r="AB62" s="15">
        <f>W62+'2025.5'!AB62</f>
        <v>1</v>
      </c>
      <c r="AC62" s="15">
        <f>X62+'2025.5'!AC62</f>
        <v>200</v>
      </c>
      <c r="AD62" s="15">
        <f>Y62+'2025.5'!AD62</f>
        <v>150</v>
      </c>
      <c r="AE62" s="15">
        <f>Z62+'2025.5'!AE62</f>
        <v>60000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389"/>
      <c r="B63" s="38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2151570</v>
      </c>
      <c r="U63" s="122">
        <f>S63+'2025.5'!U63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389"/>
      <c r="B64" s="39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0</v>
      </c>
      <c r="U64" s="122">
        <f>S64+'2025.5'!U64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2</v>
      </c>
      <c r="AB64" s="15">
        <f>W64+'2025.5'!AB64</f>
        <v>1</v>
      </c>
      <c r="AC64" s="15">
        <f>X64+'2025.5'!AC64</f>
        <v>200</v>
      </c>
      <c r="AD64" s="15">
        <f>Y64+'2025.5'!AD64</f>
        <v>86</v>
      </c>
      <c r="AE64" s="15">
        <f>Z64+'2025.5'!AE64</f>
        <v>34400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389"/>
      <c r="B65" s="39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6</v>
      </c>
      <c r="AO65" s="16">
        <f>AK65+'2025.5'!AO65</f>
        <v>285</v>
      </c>
      <c r="AP65" s="16">
        <f>AL65+'2025.5'!AP65</f>
        <v>904</v>
      </c>
      <c r="AQ65" s="16">
        <f>AM65+'2025.5'!AQ65</f>
        <v>39</v>
      </c>
    </row>
    <row r="66" spans="1:43" s="1" customFormat="1">
      <c r="A66" s="389"/>
      <c r="B66" s="39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2</v>
      </c>
      <c r="AB66" s="15">
        <f>W66+'2025.5'!AB66</f>
        <v>2</v>
      </c>
      <c r="AC66" s="15">
        <f>X66+'2025.5'!AC66</f>
        <v>400</v>
      </c>
      <c r="AD66" s="15">
        <f>Y66+'2025.5'!AD66</f>
        <v>185</v>
      </c>
      <c r="AE66" s="15">
        <f>Z66+'2025.5'!AE66</f>
        <v>74000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389"/>
      <c r="B67" s="39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143438</v>
      </c>
      <c r="U67" s="122">
        <f>S67+'2025.5'!U67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0</v>
      </c>
      <c r="AB67" s="15">
        <f>W67+'2025.5'!AB67</f>
        <v>0</v>
      </c>
      <c r="AC67" s="15">
        <f>X67+'2025.5'!AC67</f>
        <v>0</v>
      </c>
      <c r="AD67" s="15">
        <f>Y67+'2025.5'!AD67</f>
        <v>0</v>
      </c>
      <c r="AE67" s="15">
        <f>Z67+'2025.5'!AE67</f>
        <v>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389"/>
      <c r="B68" s="39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390"/>
      <c r="B69" s="39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0</v>
      </c>
      <c r="U69" s="122">
        <f>S69+'2025.5'!U69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11</v>
      </c>
      <c r="AB70" s="135">
        <f>W70+'2025.5'!AB70</f>
        <v>4</v>
      </c>
      <c r="AC70" s="135">
        <f>X70+'2025.5'!AC70</f>
        <v>800</v>
      </c>
      <c r="AD70" s="135">
        <f>Y70+'2025.5'!AD70</f>
        <v>625</v>
      </c>
      <c r="AE70" s="135">
        <f>Z70+'2025.5'!AE70</f>
        <v>250000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3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6</v>
      </c>
      <c r="AO70" s="137">
        <f>AK70+'2025.5'!AO70</f>
        <v>285</v>
      </c>
      <c r="AP70" s="137">
        <f>AL70+'2025.5'!AP70</f>
        <v>904</v>
      </c>
      <c r="AQ70" s="137">
        <f>AM70+'2025.5'!AQ70</f>
        <v>39</v>
      </c>
    </row>
    <row r="71" spans="1:43" s="1" customFormat="1">
      <c r="A71" s="388">
        <v>6</v>
      </c>
      <c r="B71" s="38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2</v>
      </c>
      <c r="AB71" s="15">
        <f>W71+'2025.5'!AB71</f>
        <v>7</v>
      </c>
      <c r="AC71" s="15">
        <f>X71+'2025.5'!AC71</f>
        <v>1400</v>
      </c>
      <c r="AD71" s="15">
        <f>Y71+'2025.5'!AD71</f>
        <v>124</v>
      </c>
      <c r="AE71" s="15">
        <f>Z71+'2025.5'!AE71</f>
        <v>49600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0</v>
      </c>
      <c r="AO71" s="16">
        <f>AK71+'2025.5'!AO71</f>
        <v>0</v>
      </c>
      <c r="AP71" s="16">
        <f>AL71+'2025.5'!AP71</f>
        <v>0</v>
      </c>
      <c r="AQ71" s="16">
        <f>AM71+'2025.5'!AQ71</f>
        <v>0</v>
      </c>
    </row>
    <row r="72" spans="1:43" s="1" customFormat="1">
      <c r="A72" s="389"/>
      <c r="B72" s="38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0</v>
      </c>
      <c r="U72" s="122">
        <f>S72+'2025.5'!U72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4</v>
      </c>
      <c r="AB72" s="15">
        <f>W72+'2025.5'!AB72</f>
        <v>0</v>
      </c>
      <c r="AC72" s="15">
        <f>X72+'2025.5'!AC72</f>
        <v>0</v>
      </c>
      <c r="AD72" s="15">
        <f>Y72+'2025.5'!AD72</f>
        <v>152</v>
      </c>
      <c r="AE72" s="15">
        <f>Z72+'2025.5'!AE72</f>
        <v>60800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0</v>
      </c>
      <c r="AO72" s="16">
        <f>AK72+'2025.5'!AO72</f>
        <v>0</v>
      </c>
      <c r="AP72" s="16">
        <f>AL72+'2025.5'!AP72</f>
        <v>0</v>
      </c>
      <c r="AQ72" s="16">
        <f>AM72+'2025.5'!AQ72</f>
        <v>0</v>
      </c>
    </row>
    <row r="73" spans="1:43" s="1" customFormat="1">
      <c r="A73" s="389"/>
      <c r="B73" s="38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2</v>
      </c>
      <c r="AB73" s="15">
        <f>W73+'2025.5'!AB73</f>
        <v>1</v>
      </c>
      <c r="AC73" s="15">
        <f>X73+'2025.5'!AC73</f>
        <v>200</v>
      </c>
      <c r="AD73" s="15">
        <f>Y73+'2025.5'!AD73</f>
        <v>33</v>
      </c>
      <c r="AE73" s="15">
        <f>Z73+'2025.5'!AE73</f>
        <v>13200</v>
      </c>
      <c r="AF73" s="9"/>
      <c r="AG73" s="16"/>
      <c r="AH73" s="16">
        <f>AF73+'2025.5'!AH73</f>
        <v>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389"/>
      <c r="B74" s="39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389"/>
      <c r="B75" s="39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389"/>
      <c r="B76" s="39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0</v>
      </c>
      <c r="U76" s="122">
        <f>S76+'2025.5'!U76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389"/>
      <c r="B77" s="39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0</v>
      </c>
      <c r="U77" s="122">
        <f>S77+'2025.5'!U77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389"/>
      <c r="B78" s="39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0</v>
      </c>
      <c r="U78" s="122">
        <f>S78+'2025.5'!U78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390"/>
      <c r="B79" s="39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1</v>
      </c>
      <c r="AB79" s="15">
        <f>W79+'2025.5'!AB79</f>
        <v>0</v>
      </c>
      <c r="AC79" s="15">
        <f>X79+'2025.5'!AC79</f>
        <v>0</v>
      </c>
      <c r="AD79" s="15">
        <f>Y79+'2025.5'!AD79</f>
        <v>60</v>
      </c>
      <c r="AE79" s="15">
        <f>Z79+'2025.5'!AE79</f>
        <v>24000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976939</v>
      </c>
      <c r="U80" s="142">
        <f t="shared" si="37"/>
        <v>6540.1103691502867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11</v>
      </c>
      <c r="AB80" s="135">
        <f>W80+'2025.5'!AB80</f>
        <v>13</v>
      </c>
      <c r="AC80" s="135">
        <f>X80+'2025.5'!AC80</f>
        <v>2600</v>
      </c>
      <c r="AD80" s="135">
        <f>Y80+'2025.5'!AD80</f>
        <v>556</v>
      </c>
      <c r="AE80" s="135">
        <f>Z80+'2025.5'!AE80</f>
        <v>222400</v>
      </c>
      <c r="AF80" s="124">
        <f>SUM(AF71:AF79)</f>
        <v>0</v>
      </c>
      <c r="AG80" s="124">
        <f>SUM(AG71:AG79)</f>
        <v>0</v>
      </c>
      <c r="AH80" s="137">
        <f>AF80+'2025.5'!AH80</f>
        <v>21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6</v>
      </c>
      <c r="AO80" s="137">
        <f>AK80+'2025.5'!AO80</f>
        <v>1175</v>
      </c>
      <c r="AP80" s="137">
        <f>AL80+'2025.5'!AP80</f>
        <v>494</v>
      </c>
      <c r="AQ80" s="137">
        <f>AM80+'2025.5'!AQ80</f>
        <v>65</v>
      </c>
    </row>
    <row r="81" spans="1:43" s="1" customFormat="1">
      <c r="A81" s="388">
        <v>7</v>
      </c>
      <c r="B81" s="38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0</v>
      </c>
      <c r="U81" s="122">
        <f>S81+'2025.5'!U81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389"/>
      <c r="B82" s="38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144000</v>
      </c>
      <c r="U82" s="122">
        <f>S82+'2025.5'!U82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2</v>
      </c>
      <c r="AB82" s="15">
        <f>W82+'2025.5'!AB82</f>
        <v>0</v>
      </c>
      <c r="AC82" s="15">
        <f>X82+'2025.5'!AC82</f>
        <v>0</v>
      </c>
      <c r="AD82" s="15">
        <f>Y82+'2025.5'!AD82</f>
        <v>35</v>
      </c>
      <c r="AE82" s="15">
        <f>Z82+'2025.5'!AE82</f>
        <v>14000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0</v>
      </c>
      <c r="AO82" s="16">
        <f>AK82+'2025.5'!AO82</f>
        <v>0</v>
      </c>
      <c r="AP82" s="16">
        <f>AL82+'2025.5'!AP82</f>
        <v>0</v>
      </c>
      <c r="AQ82" s="16">
        <f>AM82+'2025.5'!AQ82</f>
        <v>0</v>
      </c>
    </row>
    <row r="83" spans="1:43" s="1" customFormat="1">
      <c r="A83" s="389"/>
      <c r="B83" s="39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389"/>
      <c r="B84" s="38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1</v>
      </c>
      <c r="AB84" s="15">
        <f>W84+'2025.5'!AB84</f>
        <v>1</v>
      </c>
      <c r="AC84" s="15">
        <f>X84+'2025.5'!AC84</f>
        <v>200</v>
      </c>
      <c r="AD84" s="15">
        <f>Y84+'2025.5'!AD84</f>
        <v>32</v>
      </c>
      <c r="AE84" s="15">
        <f>Z84+'2025.5'!AE84</f>
        <v>12800</v>
      </c>
      <c r="AF84" s="4"/>
      <c r="AG84" s="16"/>
      <c r="AH84" s="16">
        <f>AF84+'2025.5'!AH84</f>
        <v>6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3</v>
      </c>
      <c r="AO84" s="16">
        <f>AK84+'2025.5'!AO84</f>
        <v>145</v>
      </c>
      <c r="AP84" s="16">
        <f>AL84+'2025.5'!AP84</f>
        <v>287</v>
      </c>
      <c r="AQ84" s="16">
        <f>AM84+'2025.5'!AQ84</f>
        <v>27</v>
      </c>
    </row>
    <row r="85" spans="1:43" s="1" customFormat="1">
      <c r="A85" s="389"/>
      <c r="B85" s="38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10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389"/>
      <c r="B86" s="38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389"/>
      <c r="B87" s="38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389"/>
      <c r="B88" s="38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0</v>
      </c>
      <c r="U88" s="122">
        <f>S88+'2025.5'!U88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390"/>
      <c r="B89" s="39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0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1599885</v>
      </c>
      <c r="U90" s="159">
        <f t="shared" si="42"/>
        <v>10954.184253732572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5</v>
      </c>
      <c r="AB90" s="135">
        <f>W90+'2025.5'!AB90</f>
        <v>1</v>
      </c>
      <c r="AC90" s="135">
        <f>X90+'2025.5'!AC90</f>
        <v>200</v>
      </c>
      <c r="AD90" s="135">
        <f>Y90+'2025.5'!AD90</f>
        <v>130</v>
      </c>
      <c r="AE90" s="135">
        <f>Z90+'2025.5'!AE90</f>
        <v>52000</v>
      </c>
      <c r="AF90" s="153">
        <f>SUM(AF81:AF89)</f>
        <v>0</v>
      </c>
      <c r="AG90" s="153">
        <f>SUM(AG81:AG89)</f>
        <v>0</v>
      </c>
      <c r="AH90" s="137">
        <f>AF90+'2025.5'!AH90</f>
        <v>124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7</v>
      </c>
      <c r="AO90" s="137">
        <f>AK90+'2025.5'!AO90</f>
        <v>1250</v>
      </c>
      <c r="AP90" s="137">
        <f>AL90+'2025.5'!AP90</f>
        <v>514</v>
      </c>
      <c r="AQ90" s="137">
        <f>AM90+'2025.5'!AQ90</f>
        <v>95</v>
      </c>
    </row>
    <row r="91" spans="1:43" s="1" customFormat="1" ht="20.85" customHeight="1">
      <c r="A91" s="392" t="s">
        <v>0</v>
      </c>
      <c r="B91" s="393"/>
      <c r="C91" s="39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19139892</v>
      </c>
      <c r="U91" s="222">
        <f t="shared" si="44"/>
        <v>129485.91708079349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126</v>
      </c>
      <c r="AB91" s="226">
        <f>W91+'2025.5'!AB91</f>
        <v>456</v>
      </c>
      <c r="AC91" s="226">
        <f>X91+'2025.5'!AC91</f>
        <v>91200</v>
      </c>
      <c r="AD91" s="226">
        <f>Y91+'2025.5'!AD91</f>
        <v>5259</v>
      </c>
      <c r="AE91" s="226">
        <f>Z91+'2025.5'!AE91</f>
        <v>2103600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213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68</v>
      </c>
      <c r="AO91" s="227">
        <f>AK91+'2025.5'!AO91</f>
        <v>8290</v>
      </c>
      <c r="AP91" s="227">
        <f>AL91+'2025.5'!AP91</f>
        <v>10255</v>
      </c>
      <c r="AQ91" s="227">
        <f>AM91+'2025.5'!AQ91</f>
        <v>526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01</cp:lastModifiedBy>
  <cp:lastPrinted>2024-11-21T05:52:26Z</cp:lastPrinted>
  <dcterms:created xsi:type="dcterms:W3CDTF">2022-08-04T23:55:32Z</dcterms:created>
  <dcterms:modified xsi:type="dcterms:W3CDTF">2024-12-05T04:05:28Z</dcterms:modified>
</cp:coreProperties>
</file>