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c333e-my.sharepoint.com/personal/user02_lc333e_onmicrosoft_com/Documents/★サバンナ集計/2024-2025_椎名CAB/"/>
    </mc:Choice>
  </mc:AlternateContent>
  <xr:revisionPtr revIDLastSave="1485" documentId="8_{65E302E3-6FC7-4010-A7DB-0726891FA3E7}" xr6:coauthVersionLast="47" xr6:coauthVersionMax="47" xr10:uidLastSave="{797FF447-5523-4A09-B456-3631E6E1452C}"/>
  <bookViews>
    <workbookView xWindow="-120" yWindow="-120" windowWidth="20730" windowHeight="11040" activeTab="2" xr2:uid="{BD215439-FD7D-41C4-B44A-2291CAF759BC}"/>
  </bookViews>
  <sheets>
    <sheet name="2024.7" sheetId="2" r:id="rId1"/>
    <sheet name="2024.8" sheetId="3" r:id="rId2"/>
    <sheet name="2024.9" sheetId="4" r:id="rId3"/>
    <sheet name="2024.10" sheetId="7" r:id="rId4"/>
    <sheet name="2024.11" sheetId="8" r:id="rId5"/>
    <sheet name="2024.12" sheetId="9" r:id="rId6"/>
    <sheet name="2025.1" sheetId="10" r:id="rId7"/>
    <sheet name="2025.2" sheetId="11" r:id="rId8"/>
    <sheet name="2025.3" sheetId="13" r:id="rId9"/>
    <sheet name="2025.4" sheetId="14" r:id="rId10"/>
    <sheet name="2025.5" sheetId="15" r:id="rId11"/>
    <sheet name="2025.6" sheetId="16" r:id="rId12"/>
  </sheets>
  <definedNames>
    <definedName name="_xlnm.Print_Area" localSheetId="7">'2025.2'!$A$1:$AQ$91</definedName>
    <definedName name="_xlnm.Print_Titles" localSheetId="3">'2024.10'!$2:$4</definedName>
    <definedName name="_xlnm.Print_Titles" localSheetId="4">'2024.11'!$2:$4</definedName>
    <definedName name="_xlnm.Print_Titles" localSheetId="5">'2024.12'!$2:$4</definedName>
    <definedName name="_xlnm.Print_Titles" localSheetId="0">'2024.7'!$2:$4</definedName>
    <definedName name="_xlnm.Print_Titles" localSheetId="1">'2024.8'!$2:$4</definedName>
    <definedName name="_xlnm.Print_Titles" localSheetId="2">'2024.9'!$2:$4</definedName>
    <definedName name="_xlnm.Print_Titles" localSheetId="6">'2025.1'!$2:$4</definedName>
    <definedName name="_xlnm.Print_Titles" localSheetId="7">'2025.2'!$2:$4</definedName>
    <definedName name="_xlnm.Print_Titles" localSheetId="8">'2025.3'!$2:$4</definedName>
    <definedName name="_xlnm.Print_Titles" localSheetId="9">'2025.4'!$2:$4</definedName>
    <definedName name="_xlnm.Print_Titles" localSheetId="10">'2025.5'!$2:$4</definedName>
    <definedName name="_xlnm.Print_Titles" localSheetId="11">'2025.6'!$2:$4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0" i="4" l="1"/>
  <c r="Q91" i="3"/>
  <c r="W20" i="3" l="1"/>
  <c r="W20" i="2"/>
  <c r="U20" i="2"/>
  <c r="T20" i="2"/>
  <c r="U70" i="2"/>
  <c r="AQ58" i="3"/>
  <c r="AP58" i="3"/>
  <c r="AO58" i="3"/>
  <c r="AN58" i="3"/>
  <c r="AI58" i="3"/>
  <c r="AH58" i="3"/>
  <c r="AD58" i="3"/>
  <c r="AB58" i="3"/>
  <c r="AA58" i="3"/>
  <c r="Z58" i="3"/>
  <c r="X58" i="3"/>
  <c r="U58" i="3"/>
  <c r="T58" i="3"/>
  <c r="Z58" i="4"/>
  <c r="X58" i="4"/>
  <c r="Z58" i="7"/>
  <c r="X58" i="7"/>
  <c r="Z58" i="8"/>
  <c r="X58" i="8"/>
  <c r="Z58" i="9"/>
  <c r="X58" i="9"/>
  <c r="Z58" i="10"/>
  <c r="X58" i="10"/>
  <c r="Z58" i="11"/>
  <c r="X58" i="11"/>
  <c r="Z58" i="13"/>
  <c r="X58" i="13"/>
  <c r="Z58" i="14"/>
  <c r="X58" i="14"/>
  <c r="Z58" i="15"/>
  <c r="X58" i="15"/>
  <c r="Z58" i="16"/>
  <c r="X58" i="16"/>
  <c r="X58" i="2"/>
  <c r="V58" i="2"/>
  <c r="AC58" i="3" s="1"/>
  <c r="AN87" i="3"/>
  <c r="AN87" i="4" s="1"/>
  <c r="AN87" i="7" s="1"/>
  <c r="AN87" i="8" s="1"/>
  <c r="AN87" i="9" s="1"/>
  <c r="AN87" i="10" s="1"/>
  <c r="AN87" i="11" s="1"/>
  <c r="AN87" i="13" s="1"/>
  <c r="AN87" i="14" s="1"/>
  <c r="AN87" i="15" s="1"/>
  <c r="AN87" i="16" s="1"/>
  <c r="AO87" i="3"/>
  <c r="AO87" i="4" s="1"/>
  <c r="AO87" i="7" s="1"/>
  <c r="AO87" i="8" s="1"/>
  <c r="AO87" i="9" s="1"/>
  <c r="AO87" i="10" s="1"/>
  <c r="AO87" i="11" s="1"/>
  <c r="AO87" i="13" s="1"/>
  <c r="AO87" i="14" s="1"/>
  <c r="AO87" i="15" s="1"/>
  <c r="AO87" i="16" s="1"/>
  <c r="AP87" i="3"/>
  <c r="AP87" i="4" s="1"/>
  <c r="AP87" i="7" s="1"/>
  <c r="AP87" i="8" s="1"/>
  <c r="AP87" i="9" s="1"/>
  <c r="AP87" i="10" s="1"/>
  <c r="AP87" i="11" s="1"/>
  <c r="AP87" i="13" s="1"/>
  <c r="AP87" i="14" s="1"/>
  <c r="AP87" i="15" s="1"/>
  <c r="AP87" i="16" s="1"/>
  <c r="AQ87" i="3"/>
  <c r="AQ87" i="4" s="1"/>
  <c r="AQ87" i="7" s="1"/>
  <c r="AQ87" i="8" s="1"/>
  <c r="AQ87" i="9" s="1"/>
  <c r="AQ87" i="10" s="1"/>
  <c r="AQ87" i="11" s="1"/>
  <c r="AQ87" i="13" s="1"/>
  <c r="AQ87" i="14" s="1"/>
  <c r="AQ87" i="15" s="1"/>
  <c r="AQ87" i="16" s="1"/>
  <c r="AN88" i="3"/>
  <c r="AN88" i="4" s="1"/>
  <c r="AN88" i="7" s="1"/>
  <c r="AN88" i="8" s="1"/>
  <c r="AN88" i="9" s="1"/>
  <c r="AN88" i="10" s="1"/>
  <c r="AN88" i="11" s="1"/>
  <c r="AN88" i="13" s="1"/>
  <c r="AN88" i="14" s="1"/>
  <c r="AN88" i="15" s="1"/>
  <c r="AN88" i="16" s="1"/>
  <c r="AO88" i="3"/>
  <c r="AO88" i="4" s="1"/>
  <c r="AO88" i="7" s="1"/>
  <c r="AO88" i="8" s="1"/>
  <c r="AO88" i="9" s="1"/>
  <c r="AO88" i="10" s="1"/>
  <c r="AO88" i="11" s="1"/>
  <c r="AO88" i="13" s="1"/>
  <c r="AO88" i="14" s="1"/>
  <c r="AO88" i="15" s="1"/>
  <c r="AO88" i="16" s="1"/>
  <c r="AP88" i="3"/>
  <c r="AP88" i="4" s="1"/>
  <c r="AP88" i="7" s="1"/>
  <c r="AP88" i="8" s="1"/>
  <c r="AP88" i="9" s="1"/>
  <c r="AP88" i="10" s="1"/>
  <c r="AP88" i="11" s="1"/>
  <c r="AP88" i="13" s="1"/>
  <c r="AP88" i="14" s="1"/>
  <c r="AP88" i="15" s="1"/>
  <c r="AP88" i="16" s="1"/>
  <c r="AQ88" i="3"/>
  <c r="AQ88" i="4" s="1"/>
  <c r="AQ88" i="7" s="1"/>
  <c r="AQ88" i="8" s="1"/>
  <c r="AQ88" i="9" s="1"/>
  <c r="AQ88" i="10" s="1"/>
  <c r="AQ88" i="11" s="1"/>
  <c r="AQ88" i="13" s="1"/>
  <c r="AQ88" i="14" s="1"/>
  <c r="AQ88" i="15" s="1"/>
  <c r="AQ88" i="16" s="1"/>
  <c r="AN89" i="3"/>
  <c r="AN89" i="4" s="1"/>
  <c r="AN89" i="7" s="1"/>
  <c r="AN89" i="8" s="1"/>
  <c r="AN89" i="9" s="1"/>
  <c r="AN89" i="10" s="1"/>
  <c r="AN89" i="11" s="1"/>
  <c r="AN89" i="13" s="1"/>
  <c r="AN89" i="14" s="1"/>
  <c r="AN89" i="15" s="1"/>
  <c r="AN89" i="16" s="1"/>
  <c r="AO89" i="3"/>
  <c r="AO89" i="4" s="1"/>
  <c r="AO89" i="7" s="1"/>
  <c r="AO89" i="8" s="1"/>
  <c r="AO89" i="9" s="1"/>
  <c r="AO89" i="10" s="1"/>
  <c r="AO89" i="11" s="1"/>
  <c r="AO89" i="13" s="1"/>
  <c r="AO89" i="14" s="1"/>
  <c r="AO89" i="15" s="1"/>
  <c r="AO89" i="16" s="1"/>
  <c r="AP89" i="3"/>
  <c r="AP89" i="4" s="1"/>
  <c r="AP89" i="7" s="1"/>
  <c r="AP89" i="8" s="1"/>
  <c r="AP89" i="9" s="1"/>
  <c r="AP89" i="10" s="1"/>
  <c r="AP89" i="11" s="1"/>
  <c r="AP89" i="13" s="1"/>
  <c r="AP89" i="14" s="1"/>
  <c r="AP89" i="15" s="1"/>
  <c r="AP89" i="16" s="1"/>
  <c r="AQ89" i="3"/>
  <c r="AQ89" i="4" s="1"/>
  <c r="AQ89" i="7" s="1"/>
  <c r="AQ89" i="8" s="1"/>
  <c r="AQ89" i="9" s="1"/>
  <c r="AQ89" i="10" s="1"/>
  <c r="AQ89" i="11" s="1"/>
  <c r="AQ89" i="13" s="1"/>
  <c r="AQ89" i="14" s="1"/>
  <c r="AQ89" i="15" s="1"/>
  <c r="AQ89" i="16" s="1"/>
  <c r="AH87" i="3"/>
  <c r="AH87" i="4" s="1"/>
  <c r="AH87" i="7" s="1"/>
  <c r="AH87" i="8" s="1"/>
  <c r="AH87" i="9" s="1"/>
  <c r="AH87" i="10" s="1"/>
  <c r="AH87" i="11" s="1"/>
  <c r="AH87" i="13" s="1"/>
  <c r="AH87" i="14" s="1"/>
  <c r="AH87" i="15" s="1"/>
  <c r="AH87" i="16" s="1"/>
  <c r="AI87" i="3"/>
  <c r="AI87" i="4" s="1"/>
  <c r="AI87" i="7" s="1"/>
  <c r="AI87" i="8" s="1"/>
  <c r="AI87" i="9" s="1"/>
  <c r="AI87" i="10" s="1"/>
  <c r="AI87" i="11" s="1"/>
  <c r="AI87" i="13" s="1"/>
  <c r="AI87" i="14" s="1"/>
  <c r="AI87" i="15" s="1"/>
  <c r="AI87" i="16" s="1"/>
  <c r="AH88" i="3"/>
  <c r="AH88" i="4" s="1"/>
  <c r="AH88" i="7" s="1"/>
  <c r="AH88" i="8" s="1"/>
  <c r="AH88" i="9" s="1"/>
  <c r="AH88" i="10" s="1"/>
  <c r="AH88" i="11" s="1"/>
  <c r="AH88" i="13" s="1"/>
  <c r="AH88" i="14" s="1"/>
  <c r="AH88" i="15" s="1"/>
  <c r="AH88" i="16" s="1"/>
  <c r="AI88" i="3"/>
  <c r="AI88" i="4" s="1"/>
  <c r="AI88" i="7" s="1"/>
  <c r="AI88" i="8" s="1"/>
  <c r="AI88" i="9" s="1"/>
  <c r="AI88" i="10" s="1"/>
  <c r="AI88" i="11" s="1"/>
  <c r="AI88" i="13" s="1"/>
  <c r="AI88" i="14" s="1"/>
  <c r="AI88" i="15" s="1"/>
  <c r="AI88" i="16" s="1"/>
  <c r="AH89" i="3"/>
  <c r="AH89" i="4" s="1"/>
  <c r="AH89" i="7" s="1"/>
  <c r="AH89" i="8" s="1"/>
  <c r="AH89" i="9" s="1"/>
  <c r="AH89" i="10" s="1"/>
  <c r="AH89" i="11" s="1"/>
  <c r="AH89" i="13" s="1"/>
  <c r="AH89" i="14" s="1"/>
  <c r="AH89" i="15" s="1"/>
  <c r="AH89" i="16" s="1"/>
  <c r="AI89" i="3"/>
  <c r="AI89" i="4" s="1"/>
  <c r="AI89" i="7" s="1"/>
  <c r="AI89" i="8" s="1"/>
  <c r="AI89" i="9" s="1"/>
  <c r="AI89" i="10" s="1"/>
  <c r="AI89" i="11" s="1"/>
  <c r="AI89" i="13" s="1"/>
  <c r="AI89" i="14" s="1"/>
  <c r="AI89" i="15" s="1"/>
  <c r="AI89" i="16" s="1"/>
  <c r="AA87" i="3"/>
  <c r="AA87" i="4" s="1"/>
  <c r="AA87" i="7" s="1"/>
  <c r="AA87" i="8" s="1"/>
  <c r="AA87" i="9" s="1"/>
  <c r="AA87" i="10" s="1"/>
  <c r="AA87" i="11" s="1"/>
  <c r="AA87" i="13" s="1"/>
  <c r="AA87" i="14" s="1"/>
  <c r="AA87" i="15" s="1"/>
  <c r="AA87" i="16" s="1"/>
  <c r="AB87" i="3"/>
  <c r="AB87" i="4" s="1"/>
  <c r="AB87" i="7" s="1"/>
  <c r="AB87" i="8" s="1"/>
  <c r="AB87" i="9" s="1"/>
  <c r="AB87" i="10" s="1"/>
  <c r="AB87" i="11" s="1"/>
  <c r="AB87" i="13" s="1"/>
  <c r="AB87" i="14" s="1"/>
  <c r="AB87" i="15" s="1"/>
  <c r="AB87" i="16" s="1"/>
  <c r="AD87" i="3"/>
  <c r="AD87" i="4" s="1"/>
  <c r="AD87" i="7" s="1"/>
  <c r="AD87" i="8" s="1"/>
  <c r="AD87" i="9" s="1"/>
  <c r="AD87" i="10" s="1"/>
  <c r="AD87" i="11" s="1"/>
  <c r="AD87" i="13" s="1"/>
  <c r="AD87" i="14" s="1"/>
  <c r="AD87" i="15" s="1"/>
  <c r="AD87" i="16" s="1"/>
  <c r="AA88" i="3"/>
  <c r="AA88" i="4" s="1"/>
  <c r="AA88" i="7" s="1"/>
  <c r="AA88" i="8" s="1"/>
  <c r="AA88" i="9" s="1"/>
  <c r="AA88" i="10" s="1"/>
  <c r="AA88" i="11" s="1"/>
  <c r="AA88" i="13" s="1"/>
  <c r="AA88" i="14" s="1"/>
  <c r="AA88" i="15" s="1"/>
  <c r="AA88" i="16" s="1"/>
  <c r="AB88" i="3"/>
  <c r="AB88" i="4" s="1"/>
  <c r="AB88" i="7" s="1"/>
  <c r="AB88" i="8" s="1"/>
  <c r="AB88" i="9" s="1"/>
  <c r="AB88" i="10" s="1"/>
  <c r="AB88" i="11" s="1"/>
  <c r="AB88" i="13" s="1"/>
  <c r="AB88" i="14" s="1"/>
  <c r="AB88" i="15" s="1"/>
  <c r="AB88" i="16" s="1"/>
  <c r="AD88" i="3"/>
  <c r="AD88" i="4" s="1"/>
  <c r="AD88" i="7" s="1"/>
  <c r="AD88" i="8" s="1"/>
  <c r="AD88" i="9" s="1"/>
  <c r="AD88" i="10" s="1"/>
  <c r="AD88" i="11" s="1"/>
  <c r="AD88" i="13" s="1"/>
  <c r="AD88" i="14" s="1"/>
  <c r="AD88" i="15" s="1"/>
  <c r="AD88" i="16" s="1"/>
  <c r="AA89" i="3"/>
  <c r="AA89" i="4" s="1"/>
  <c r="AA89" i="7" s="1"/>
  <c r="AA89" i="8" s="1"/>
  <c r="AA89" i="9" s="1"/>
  <c r="AA89" i="10" s="1"/>
  <c r="AA89" i="11" s="1"/>
  <c r="AA89" i="13" s="1"/>
  <c r="AA89" i="14" s="1"/>
  <c r="AA89" i="15" s="1"/>
  <c r="AA89" i="16" s="1"/>
  <c r="AB89" i="3"/>
  <c r="AB89" i="4" s="1"/>
  <c r="AB89" i="7" s="1"/>
  <c r="AB89" i="8" s="1"/>
  <c r="AB89" i="9" s="1"/>
  <c r="AB89" i="10" s="1"/>
  <c r="AB89" i="11" s="1"/>
  <c r="AB89" i="13" s="1"/>
  <c r="AB89" i="14" s="1"/>
  <c r="AB89" i="15" s="1"/>
  <c r="AB89" i="16" s="1"/>
  <c r="AD89" i="3"/>
  <c r="AD89" i="4" s="1"/>
  <c r="AD89" i="7" s="1"/>
  <c r="AD89" i="8" s="1"/>
  <c r="AD89" i="9" s="1"/>
  <c r="AD89" i="10" s="1"/>
  <c r="AD89" i="11" s="1"/>
  <c r="AD89" i="13" s="1"/>
  <c r="AD89" i="14" s="1"/>
  <c r="AD89" i="15" s="1"/>
  <c r="AD89" i="16" s="1"/>
  <c r="V88" i="2"/>
  <c r="V86" i="2"/>
  <c r="V85" i="2"/>
  <c r="V84" i="2"/>
  <c r="V83" i="2"/>
  <c r="V82" i="2"/>
  <c r="V81" i="2"/>
  <c r="V79" i="2"/>
  <c r="V78" i="2"/>
  <c r="V77" i="2"/>
  <c r="V76" i="2"/>
  <c r="V75" i="2"/>
  <c r="V74" i="2"/>
  <c r="V71" i="2"/>
  <c r="V69" i="2"/>
  <c r="V68" i="2"/>
  <c r="V67" i="2"/>
  <c r="V65" i="2"/>
  <c r="V64" i="2"/>
  <c r="V63" i="2"/>
  <c r="V59" i="2"/>
  <c r="V57" i="2"/>
  <c r="V56" i="2"/>
  <c r="V55" i="2"/>
  <c r="V54" i="2"/>
  <c r="V53" i="2"/>
  <c r="V51" i="2"/>
  <c r="V50" i="2"/>
  <c r="V46" i="2"/>
  <c r="V42" i="2"/>
  <c r="V41" i="2"/>
  <c r="V40" i="2"/>
  <c r="V39" i="2"/>
  <c r="V37" i="2"/>
  <c r="V36" i="2"/>
  <c r="V32" i="2"/>
  <c r="V28" i="2"/>
  <c r="V27" i="2"/>
  <c r="V24" i="2"/>
  <c r="V23" i="2"/>
  <c r="V22" i="2"/>
  <c r="V19" i="2"/>
  <c r="V18" i="2"/>
  <c r="V17" i="2"/>
  <c r="V16" i="2"/>
  <c r="V15" i="2"/>
  <c r="V14" i="2"/>
  <c r="V13" i="2"/>
  <c r="V11" i="2"/>
  <c r="P90" i="4"/>
  <c r="P80" i="4"/>
  <c r="P70" i="4"/>
  <c r="P60" i="4"/>
  <c r="P43" i="4"/>
  <c r="P34" i="4"/>
  <c r="P20" i="4"/>
  <c r="P90" i="7"/>
  <c r="P80" i="7"/>
  <c r="P70" i="7"/>
  <c r="P60" i="7"/>
  <c r="P43" i="7"/>
  <c r="P34" i="7"/>
  <c r="P20" i="7"/>
  <c r="P90" i="8"/>
  <c r="P80" i="8"/>
  <c r="P70" i="8"/>
  <c r="P60" i="8"/>
  <c r="P43" i="8"/>
  <c r="P34" i="8"/>
  <c r="P20" i="8"/>
  <c r="P90" i="9"/>
  <c r="P80" i="9"/>
  <c r="P70" i="9"/>
  <c r="P60" i="9"/>
  <c r="P43" i="9"/>
  <c r="P34" i="9"/>
  <c r="P20" i="9"/>
  <c r="P90" i="10"/>
  <c r="P80" i="10"/>
  <c r="P70" i="10"/>
  <c r="P60" i="10"/>
  <c r="P43" i="10"/>
  <c r="P34" i="10"/>
  <c r="P20" i="10"/>
  <c r="P90" i="11"/>
  <c r="P80" i="11"/>
  <c r="P70" i="11"/>
  <c r="P60" i="11"/>
  <c r="P43" i="11"/>
  <c r="P34" i="11"/>
  <c r="P20" i="11"/>
  <c r="P90" i="13"/>
  <c r="P80" i="13"/>
  <c r="P70" i="13"/>
  <c r="P60" i="13"/>
  <c r="P43" i="13"/>
  <c r="P34" i="13"/>
  <c r="P20" i="13"/>
  <c r="P90" i="14"/>
  <c r="P80" i="14"/>
  <c r="P70" i="14"/>
  <c r="P60" i="14"/>
  <c r="P43" i="14"/>
  <c r="P34" i="14"/>
  <c r="P20" i="14"/>
  <c r="P90" i="15"/>
  <c r="P80" i="15"/>
  <c r="P70" i="15"/>
  <c r="P60" i="15"/>
  <c r="P43" i="15"/>
  <c r="P34" i="15"/>
  <c r="P20" i="15"/>
  <c r="P90" i="16"/>
  <c r="P80" i="16"/>
  <c r="P70" i="16"/>
  <c r="P60" i="16"/>
  <c r="P43" i="16"/>
  <c r="P34" i="16"/>
  <c r="P20" i="16"/>
  <c r="P90" i="3"/>
  <c r="P80" i="3"/>
  <c r="P70" i="3"/>
  <c r="P60" i="3"/>
  <c r="P43" i="3"/>
  <c r="P34" i="3"/>
  <c r="P20" i="3"/>
  <c r="P90" i="2"/>
  <c r="P80" i="2"/>
  <c r="P70" i="2"/>
  <c r="P60" i="2"/>
  <c r="P43" i="2"/>
  <c r="P34" i="2"/>
  <c r="P20" i="2"/>
  <c r="H90" i="2"/>
  <c r="G90" i="2"/>
  <c r="F90" i="2"/>
  <c r="H80" i="2"/>
  <c r="G80" i="2"/>
  <c r="F80" i="2"/>
  <c r="H70" i="2"/>
  <c r="G70" i="2"/>
  <c r="F70" i="2"/>
  <c r="H60" i="2"/>
  <c r="G60" i="2"/>
  <c r="F60" i="2"/>
  <c r="H43" i="2"/>
  <c r="G43" i="2"/>
  <c r="F43" i="2"/>
  <c r="H34" i="2"/>
  <c r="G34" i="2"/>
  <c r="F34" i="2"/>
  <c r="H20" i="2"/>
  <c r="G20" i="2"/>
  <c r="F20" i="2"/>
  <c r="H90" i="4"/>
  <c r="H80" i="4"/>
  <c r="H70" i="4"/>
  <c r="H60" i="4"/>
  <c r="H43" i="4"/>
  <c r="H34" i="4"/>
  <c r="H20" i="4"/>
  <c r="H90" i="7"/>
  <c r="H80" i="7"/>
  <c r="H70" i="7"/>
  <c r="H60" i="7"/>
  <c r="H43" i="7"/>
  <c r="H34" i="7"/>
  <c r="H20" i="7"/>
  <c r="H90" i="8"/>
  <c r="H80" i="8"/>
  <c r="H70" i="8"/>
  <c r="H60" i="8"/>
  <c r="H43" i="8"/>
  <c r="H34" i="8"/>
  <c r="H20" i="8"/>
  <c r="H90" i="9"/>
  <c r="H80" i="9"/>
  <c r="H70" i="9"/>
  <c r="H60" i="9"/>
  <c r="H43" i="9"/>
  <c r="H34" i="9"/>
  <c r="H20" i="9"/>
  <c r="H90" i="10"/>
  <c r="H80" i="10"/>
  <c r="H70" i="10"/>
  <c r="H60" i="10"/>
  <c r="H43" i="10"/>
  <c r="H34" i="10"/>
  <c r="H20" i="10"/>
  <c r="H90" i="11"/>
  <c r="H80" i="11"/>
  <c r="H70" i="11"/>
  <c r="H60" i="11"/>
  <c r="H43" i="11"/>
  <c r="H34" i="11"/>
  <c r="H20" i="11"/>
  <c r="H90" i="13"/>
  <c r="H80" i="13"/>
  <c r="H70" i="13"/>
  <c r="H60" i="13"/>
  <c r="H43" i="13"/>
  <c r="H34" i="13"/>
  <c r="H20" i="13"/>
  <c r="H90" i="14"/>
  <c r="H80" i="14"/>
  <c r="H70" i="14"/>
  <c r="H60" i="14"/>
  <c r="H43" i="14"/>
  <c r="H34" i="14"/>
  <c r="H20" i="14"/>
  <c r="H90" i="15"/>
  <c r="H80" i="15"/>
  <c r="H70" i="15"/>
  <c r="H60" i="15"/>
  <c r="H43" i="15"/>
  <c r="H34" i="15"/>
  <c r="H20" i="15"/>
  <c r="H90" i="16"/>
  <c r="H80" i="16"/>
  <c r="H70" i="16"/>
  <c r="H60" i="16"/>
  <c r="H43" i="16"/>
  <c r="H34" i="16"/>
  <c r="H20" i="16"/>
  <c r="H90" i="3"/>
  <c r="H80" i="3"/>
  <c r="H70" i="3"/>
  <c r="H60" i="3"/>
  <c r="H43" i="3"/>
  <c r="H34" i="3"/>
  <c r="H20" i="3"/>
  <c r="G90" i="4"/>
  <c r="G80" i="4"/>
  <c r="G70" i="4"/>
  <c r="G60" i="4"/>
  <c r="G43" i="4"/>
  <c r="G34" i="4"/>
  <c r="G20" i="4"/>
  <c r="G90" i="7"/>
  <c r="G80" i="7"/>
  <c r="G70" i="7"/>
  <c r="G60" i="7"/>
  <c r="G43" i="7"/>
  <c r="G34" i="7"/>
  <c r="G20" i="7"/>
  <c r="G90" i="8"/>
  <c r="G80" i="8"/>
  <c r="G70" i="8"/>
  <c r="G60" i="8"/>
  <c r="G43" i="8"/>
  <c r="G34" i="8"/>
  <c r="G20" i="8"/>
  <c r="G90" i="9"/>
  <c r="G80" i="9"/>
  <c r="G70" i="9"/>
  <c r="G60" i="9"/>
  <c r="G43" i="9"/>
  <c r="G34" i="9"/>
  <c r="G20" i="9"/>
  <c r="G90" i="10"/>
  <c r="G80" i="10"/>
  <c r="G70" i="10"/>
  <c r="G60" i="10"/>
  <c r="G43" i="10"/>
  <c r="G34" i="10"/>
  <c r="G20" i="10"/>
  <c r="G90" i="11"/>
  <c r="G80" i="11"/>
  <c r="G70" i="11"/>
  <c r="G60" i="11"/>
  <c r="G43" i="11"/>
  <c r="G34" i="11"/>
  <c r="G20" i="11"/>
  <c r="G90" i="13"/>
  <c r="G80" i="13"/>
  <c r="G70" i="13"/>
  <c r="G60" i="13"/>
  <c r="G43" i="13"/>
  <c r="G34" i="13"/>
  <c r="G20" i="13"/>
  <c r="G90" i="14"/>
  <c r="G80" i="14"/>
  <c r="G70" i="14"/>
  <c r="G60" i="14"/>
  <c r="G43" i="14"/>
  <c r="G34" i="14"/>
  <c r="G20" i="14"/>
  <c r="G90" i="15"/>
  <c r="G80" i="15"/>
  <c r="G70" i="15"/>
  <c r="G60" i="15"/>
  <c r="G43" i="15"/>
  <c r="G34" i="15"/>
  <c r="G20" i="15"/>
  <c r="G90" i="16"/>
  <c r="G80" i="16"/>
  <c r="G70" i="16"/>
  <c r="G60" i="16"/>
  <c r="G43" i="16"/>
  <c r="G34" i="16"/>
  <c r="G20" i="16"/>
  <c r="G90" i="3"/>
  <c r="G80" i="3"/>
  <c r="G70" i="3"/>
  <c r="G60" i="3"/>
  <c r="G43" i="3"/>
  <c r="G34" i="3"/>
  <c r="G20" i="3"/>
  <c r="F90" i="4"/>
  <c r="F80" i="4"/>
  <c r="F70" i="4"/>
  <c r="F60" i="4"/>
  <c r="F43" i="4"/>
  <c r="F34" i="4"/>
  <c r="F20" i="4"/>
  <c r="F90" i="7"/>
  <c r="F80" i="7"/>
  <c r="F70" i="7"/>
  <c r="F60" i="7"/>
  <c r="F43" i="7"/>
  <c r="F34" i="7"/>
  <c r="F20" i="7"/>
  <c r="F90" i="8"/>
  <c r="F80" i="8"/>
  <c r="F70" i="8"/>
  <c r="F60" i="8"/>
  <c r="F43" i="8"/>
  <c r="F34" i="8"/>
  <c r="F20" i="8"/>
  <c r="F90" i="9"/>
  <c r="F80" i="9"/>
  <c r="F70" i="9"/>
  <c r="F60" i="9"/>
  <c r="F43" i="9"/>
  <c r="F34" i="9"/>
  <c r="F20" i="9"/>
  <c r="F90" i="10"/>
  <c r="F80" i="10"/>
  <c r="F70" i="10"/>
  <c r="F60" i="10"/>
  <c r="F43" i="10"/>
  <c r="F34" i="10"/>
  <c r="F20" i="10"/>
  <c r="F90" i="11"/>
  <c r="F80" i="11"/>
  <c r="F70" i="11"/>
  <c r="F60" i="11"/>
  <c r="F43" i="11"/>
  <c r="F34" i="11"/>
  <c r="F20" i="11"/>
  <c r="F90" i="13"/>
  <c r="F80" i="13"/>
  <c r="F70" i="13"/>
  <c r="F60" i="13"/>
  <c r="F43" i="13"/>
  <c r="F34" i="13"/>
  <c r="F20" i="13"/>
  <c r="F90" i="14"/>
  <c r="F80" i="14"/>
  <c r="F70" i="14"/>
  <c r="F60" i="14"/>
  <c r="F43" i="14"/>
  <c r="F34" i="14"/>
  <c r="F20" i="14"/>
  <c r="F90" i="15"/>
  <c r="F80" i="15"/>
  <c r="F70" i="15"/>
  <c r="F60" i="15"/>
  <c r="F43" i="15"/>
  <c r="F34" i="15"/>
  <c r="F20" i="15"/>
  <c r="F90" i="16"/>
  <c r="F80" i="16"/>
  <c r="F70" i="16"/>
  <c r="F60" i="16"/>
  <c r="F43" i="16"/>
  <c r="F34" i="16"/>
  <c r="F20" i="16"/>
  <c r="F90" i="3"/>
  <c r="F80" i="3"/>
  <c r="F70" i="3"/>
  <c r="F60" i="3"/>
  <c r="F43" i="3"/>
  <c r="F34" i="3"/>
  <c r="F20" i="3"/>
  <c r="Q80" i="3"/>
  <c r="Q70" i="3"/>
  <c r="Q60" i="3"/>
  <c r="Q43" i="3"/>
  <c r="Q34" i="3"/>
  <c r="Q20" i="3"/>
  <c r="Q90" i="4"/>
  <c r="Q80" i="4"/>
  <c r="Q70" i="4"/>
  <c r="Q60" i="4"/>
  <c r="Q43" i="4"/>
  <c r="Q34" i="4"/>
  <c r="Q20" i="4"/>
  <c r="Q90" i="7"/>
  <c r="Q80" i="7"/>
  <c r="Q70" i="7"/>
  <c r="Q60" i="7"/>
  <c r="Q43" i="7"/>
  <c r="Q34" i="7"/>
  <c r="Q20" i="7"/>
  <c r="Q90" i="8"/>
  <c r="Q80" i="8"/>
  <c r="Q70" i="8"/>
  <c r="Q60" i="8"/>
  <c r="Q43" i="8"/>
  <c r="Q34" i="8"/>
  <c r="Q20" i="8"/>
  <c r="Q90" i="9"/>
  <c r="Q80" i="9"/>
  <c r="Q70" i="9"/>
  <c r="Q60" i="9"/>
  <c r="Q43" i="9"/>
  <c r="Q34" i="9"/>
  <c r="Q20" i="9"/>
  <c r="Q90" i="10"/>
  <c r="Q80" i="10"/>
  <c r="Q70" i="10"/>
  <c r="Q60" i="10"/>
  <c r="Q43" i="10"/>
  <c r="Q34" i="10"/>
  <c r="Q20" i="10"/>
  <c r="Q90" i="11"/>
  <c r="Q80" i="11"/>
  <c r="Q70" i="11"/>
  <c r="Q60" i="11"/>
  <c r="Q43" i="11"/>
  <c r="Q34" i="11"/>
  <c r="Q20" i="11"/>
  <c r="Q90" i="13"/>
  <c r="Q80" i="13"/>
  <c r="Q70" i="13"/>
  <c r="Q60" i="13"/>
  <c r="Q43" i="13"/>
  <c r="Q34" i="13"/>
  <c r="Q20" i="13"/>
  <c r="Q90" i="14"/>
  <c r="Q80" i="14"/>
  <c r="Q70" i="14"/>
  <c r="Q60" i="14"/>
  <c r="Q43" i="14"/>
  <c r="Q34" i="14"/>
  <c r="Q20" i="14"/>
  <c r="Q90" i="15"/>
  <c r="Q80" i="15"/>
  <c r="Q70" i="15"/>
  <c r="Q60" i="15"/>
  <c r="Q43" i="15"/>
  <c r="Q34" i="15"/>
  <c r="Q20" i="15"/>
  <c r="Q90" i="16"/>
  <c r="Q80" i="16"/>
  <c r="Q70" i="16"/>
  <c r="Q60" i="16"/>
  <c r="Q43" i="16"/>
  <c r="Q34" i="16"/>
  <c r="Q20" i="16"/>
  <c r="Q90" i="2"/>
  <c r="Q80" i="2"/>
  <c r="Q70" i="2"/>
  <c r="Q60" i="2"/>
  <c r="Q43" i="2"/>
  <c r="Q34" i="2"/>
  <c r="Q20" i="2"/>
  <c r="U44" i="13"/>
  <c r="U44" i="14" s="1"/>
  <c r="U44" i="15" s="1"/>
  <c r="U44" i="16" s="1"/>
  <c r="T44" i="13"/>
  <c r="T44" i="14" s="1"/>
  <c r="T44" i="15" s="1"/>
  <c r="T44" i="16" s="1"/>
  <c r="T82" i="3"/>
  <c r="T82" i="4" s="1"/>
  <c r="T82" i="7" s="1"/>
  <c r="U82" i="3"/>
  <c r="U82" i="4" s="1"/>
  <c r="U82" i="7" s="1"/>
  <c r="T83" i="3"/>
  <c r="T83" i="4" s="1"/>
  <c r="T83" i="7" s="1"/>
  <c r="T83" i="8" s="1"/>
  <c r="T83" i="9" s="1"/>
  <c r="T83" i="10" s="1"/>
  <c r="T83" i="11" s="1"/>
  <c r="T83" i="13" s="1"/>
  <c r="T83" i="14" s="1"/>
  <c r="T83" i="15" s="1"/>
  <c r="T83" i="16" s="1"/>
  <c r="U83" i="3"/>
  <c r="U83" i="4" s="1"/>
  <c r="U83" i="7" s="1"/>
  <c r="U83" i="8" s="1"/>
  <c r="U83" i="9" s="1"/>
  <c r="U83" i="10" s="1"/>
  <c r="U83" i="11" s="1"/>
  <c r="U83" i="13" s="1"/>
  <c r="U83" i="14" s="1"/>
  <c r="U83" i="15" s="1"/>
  <c r="U83" i="16" s="1"/>
  <c r="T84" i="3"/>
  <c r="T84" i="4" s="1"/>
  <c r="T84" i="7" s="1"/>
  <c r="T84" i="8" s="1"/>
  <c r="T84" i="9" s="1"/>
  <c r="T84" i="10" s="1"/>
  <c r="T84" i="11" s="1"/>
  <c r="T84" i="13" s="1"/>
  <c r="T84" i="14" s="1"/>
  <c r="T84" i="15" s="1"/>
  <c r="T84" i="16" s="1"/>
  <c r="U84" i="3"/>
  <c r="U84" i="4" s="1"/>
  <c r="T85" i="3"/>
  <c r="T85" i="4" s="1"/>
  <c r="U85" i="3"/>
  <c r="T86" i="3"/>
  <c r="T86" i="4" s="1"/>
  <c r="T86" i="7" s="1"/>
  <c r="T86" i="8" s="1"/>
  <c r="T86" i="9" s="1"/>
  <c r="T86" i="10" s="1"/>
  <c r="T86" i="11" s="1"/>
  <c r="T86" i="13" s="1"/>
  <c r="T86" i="14" s="1"/>
  <c r="T86" i="15" s="1"/>
  <c r="T86" i="16" s="1"/>
  <c r="U86" i="3"/>
  <c r="U86" i="4" s="1"/>
  <c r="U86" i="7" s="1"/>
  <c r="U86" i="8" s="1"/>
  <c r="U86" i="9" s="1"/>
  <c r="U86" i="10" s="1"/>
  <c r="U86" i="11" s="1"/>
  <c r="U86" i="13" s="1"/>
  <c r="U86" i="14" s="1"/>
  <c r="U86" i="15" s="1"/>
  <c r="U86" i="16" s="1"/>
  <c r="T87" i="3"/>
  <c r="T87" i="4" s="1"/>
  <c r="T87" i="7" s="1"/>
  <c r="T87" i="8" s="1"/>
  <c r="T87" i="9" s="1"/>
  <c r="T87" i="10" s="1"/>
  <c r="T87" i="11" s="1"/>
  <c r="T87" i="13" s="1"/>
  <c r="T87" i="14" s="1"/>
  <c r="T87" i="15" s="1"/>
  <c r="T87" i="16" s="1"/>
  <c r="U87" i="3"/>
  <c r="U87" i="4" s="1"/>
  <c r="U87" i="7" s="1"/>
  <c r="U87" i="8" s="1"/>
  <c r="U87" i="9" s="1"/>
  <c r="U87" i="10" s="1"/>
  <c r="U87" i="11" s="1"/>
  <c r="U87" i="13" s="1"/>
  <c r="U87" i="14" s="1"/>
  <c r="U87" i="15" s="1"/>
  <c r="U87" i="16" s="1"/>
  <c r="T88" i="3"/>
  <c r="T88" i="4" s="1"/>
  <c r="T88" i="7" s="1"/>
  <c r="T88" i="8" s="1"/>
  <c r="T88" i="9" s="1"/>
  <c r="T88" i="10" s="1"/>
  <c r="T88" i="11" s="1"/>
  <c r="T88" i="13" s="1"/>
  <c r="T88" i="14" s="1"/>
  <c r="T88" i="15" s="1"/>
  <c r="T88" i="16" s="1"/>
  <c r="U88" i="3"/>
  <c r="U88" i="4" s="1"/>
  <c r="U88" i="7" s="1"/>
  <c r="U88" i="8" s="1"/>
  <c r="U88" i="9" s="1"/>
  <c r="U88" i="10" s="1"/>
  <c r="U88" i="11" s="1"/>
  <c r="U88" i="13" s="1"/>
  <c r="U88" i="14" s="1"/>
  <c r="U88" i="15" s="1"/>
  <c r="U88" i="16" s="1"/>
  <c r="T89" i="3"/>
  <c r="T89" i="4" s="1"/>
  <c r="T89" i="7" s="1"/>
  <c r="T89" i="8" s="1"/>
  <c r="T89" i="9" s="1"/>
  <c r="T89" i="10" s="1"/>
  <c r="T89" i="11" s="1"/>
  <c r="T89" i="13" s="1"/>
  <c r="T89" i="14" s="1"/>
  <c r="T89" i="15" s="1"/>
  <c r="T89" i="16" s="1"/>
  <c r="U89" i="3"/>
  <c r="U89" i="4" s="1"/>
  <c r="U89" i="7" s="1"/>
  <c r="U89" i="8" s="1"/>
  <c r="U89" i="9" s="1"/>
  <c r="U89" i="10" s="1"/>
  <c r="U89" i="11" s="1"/>
  <c r="U89" i="13" s="1"/>
  <c r="U89" i="14" s="1"/>
  <c r="U89" i="15" s="1"/>
  <c r="U89" i="16" s="1"/>
  <c r="U81" i="3"/>
  <c r="U81" i="4" s="1"/>
  <c r="U81" i="7" s="1"/>
  <c r="U81" i="8" s="1"/>
  <c r="T81" i="3"/>
  <c r="T81" i="4" s="1"/>
  <c r="T81" i="7" s="1"/>
  <c r="T81" i="8" s="1"/>
  <c r="T81" i="9" s="1"/>
  <c r="T81" i="10" s="1"/>
  <c r="T81" i="11" s="1"/>
  <c r="T72" i="3"/>
  <c r="T72" i="4" s="1"/>
  <c r="U72" i="3"/>
  <c r="U72" i="4" s="1"/>
  <c r="U72" i="7" s="1"/>
  <c r="T73" i="3"/>
  <c r="T73" i="4" s="1"/>
  <c r="T73" i="7" s="1"/>
  <c r="T73" i="8" s="1"/>
  <c r="T73" i="9" s="1"/>
  <c r="U73" i="3"/>
  <c r="U73" i="4" s="1"/>
  <c r="U73" i="7" s="1"/>
  <c r="U73" i="8" s="1"/>
  <c r="U73" i="9" s="1"/>
  <c r="U73" i="10" s="1"/>
  <c r="T74" i="3"/>
  <c r="T74" i="4" s="1"/>
  <c r="T74" i="7" s="1"/>
  <c r="T74" i="8" s="1"/>
  <c r="U74" i="3"/>
  <c r="U74" i="4" s="1"/>
  <c r="U74" i="7" s="1"/>
  <c r="U74" i="8" s="1"/>
  <c r="T75" i="3"/>
  <c r="T75" i="4" s="1"/>
  <c r="T75" i="7" s="1"/>
  <c r="T75" i="8" s="1"/>
  <c r="T75" i="9" s="1"/>
  <c r="T75" i="10" s="1"/>
  <c r="T75" i="11" s="1"/>
  <c r="T75" i="13" s="1"/>
  <c r="T75" i="14" s="1"/>
  <c r="T75" i="15" s="1"/>
  <c r="T75" i="16" s="1"/>
  <c r="U75" i="3"/>
  <c r="U75" i="4" s="1"/>
  <c r="U75" i="7" s="1"/>
  <c r="U75" i="8" s="1"/>
  <c r="U75" i="9" s="1"/>
  <c r="U75" i="10" s="1"/>
  <c r="U75" i="11" s="1"/>
  <c r="U75" i="13" s="1"/>
  <c r="U75" i="14" s="1"/>
  <c r="U75" i="15" s="1"/>
  <c r="U75" i="16" s="1"/>
  <c r="T76" i="3"/>
  <c r="T76" i="4" s="1"/>
  <c r="T76" i="7" s="1"/>
  <c r="T76" i="8" s="1"/>
  <c r="T76" i="9" s="1"/>
  <c r="T76" i="10" s="1"/>
  <c r="T76" i="11" s="1"/>
  <c r="T76" i="13" s="1"/>
  <c r="T76" i="14" s="1"/>
  <c r="T76" i="15" s="1"/>
  <c r="T76" i="16" s="1"/>
  <c r="U76" i="3"/>
  <c r="U76" i="4" s="1"/>
  <c r="U76" i="7" s="1"/>
  <c r="U76" i="8" s="1"/>
  <c r="U76" i="9" s="1"/>
  <c r="U76" i="10" s="1"/>
  <c r="U76" i="11" s="1"/>
  <c r="U76" i="13" s="1"/>
  <c r="U76" i="14" s="1"/>
  <c r="U76" i="15" s="1"/>
  <c r="U76" i="16" s="1"/>
  <c r="T77" i="3"/>
  <c r="T77" i="4" s="1"/>
  <c r="T77" i="7" s="1"/>
  <c r="T77" i="8" s="1"/>
  <c r="T77" i="9" s="1"/>
  <c r="T77" i="10" s="1"/>
  <c r="T77" i="11" s="1"/>
  <c r="T77" i="13" s="1"/>
  <c r="T77" i="14" s="1"/>
  <c r="T77" i="15" s="1"/>
  <c r="T77" i="16" s="1"/>
  <c r="U77" i="3"/>
  <c r="U77" i="4" s="1"/>
  <c r="U77" i="7" s="1"/>
  <c r="U77" i="8" s="1"/>
  <c r="U77" i="9" s="1"/>
  <c r="U77" i="10" s="1"/>
  <c r="U77" i="11" s="1"/>
  <c r="U77" i="13" s="1"/>
  <c r="U77" i="14" s="1"/>
  <c r="U77" i="15" s="1"/>
  <c r="U77" i="16" s="1"/>
  <c r="T78" i="3"/>
  <c r="T78" i="4" s="1"/>
  <c r="T78" i="7" s="1"/>
  <c r="T78" i="8" s="1"/>
  <c r="T78" i="9" s="1"/>
  <c r="T78" i="10" s="1"/>
  <c r="T78" i="11" s="1"/>
  <c r="T78" i="13" s="1"/>
  <c r="T78" i="14" s="1"/>
  <c r="T78" i="15" s="1"/>
  <c r="T78" i="16" s="1"/>
  <c r="U78" i="3"/>
  <c r="U78" i="4" s="1"/>
  <c r="U78" i="7" s="1"/>
  <c r="U78" i="8" s="1"/>
  <c r="U78" i="9" s="1"/>
  <c r="U78" i="10" s="1"/>
  <c r="U78" i="11" s="1"/>
  <c r="U78" i="13" s="1"/>
  <c r="U78" i="14" s="1"/>
  <c r="U78" i="15" s="1"/>
  <c r="U78" i="16" s="1"/>
  <c r="T79" i="3"/>
  <c r="T79" i="4" s="1"/>
  <c r="T79" i="7" s="1"/>
  <c r="T79" i="8" s="1"/>
  <c r="T79" i="9" s="1"/>
  <c r="T79" i="10" s="1"/>
  <c r="T79" i="11" s="1"/>
  <c r="T79" i="13" s="1"/>
  <c r="T79" i="14" s="1"/>
  <c r="T79" i="15" s="1"/>
  <c r="T79" i="16" s="1"/>
  <c r="U79" i="3"/>
  <c r="U79" i="4" s="1"/>
  <c r="U79" i="7" s="1"/>
  <c r="U79" i="8" s="1"/>
  <c r="U79" i="9" s="1"/>
  <c r="U79" i="10" s="1"/>
  <c r="U79" i="11" s="1"/>
  <c r="U79" i="13" s="1"/>
  <c r="U79" i="14" s="1"/>
  <c r="U79" i="15" s="1"/>
  <c r="U79" i="16" s="1"/>
  <c r="U71" i="3"/>
  <c r="U71" i="4" s="1"/>
  <c r="U71" i="7" s="1"/>
  <c r="U71" i="8" s="1"/>
  <c r="U71" i="9" s="1"/>
  <c r="U71" i="10" s="1"/>
  <c r="U71" i="11" s="1"/>
  <c r="U71" i="13" s="1"/>
  <c r="T71" i="3"/>
  <c r="T62" i="3"/>
  <c r="T62" i="4" s="1"/>
  <c r="T62" i="7" s="1"/>
  <c r="U62" i="3"/>
  <c r="U62" i="4" s="1"/>
  <c r="U62" i="7" s="1"/>
  <c r="U62" i="8" s="1"/>
  <c r="T63" i="3"/>
  <c r="T63" i="4" s="1"/>
  <c r="T63" i="7" s="1"/>
  <c r="T63" i="8" s="1"/>
  <c r="T63" i="9" s="1"/>
  <c r="T63" i="10" s="1"/>
  <c r="T63" i="11" s="1"/>
  <c r="T63" i="13" s="1"/>
  <c r="T63" i="14" s="1"/>
  <c r="U63" i="3"/>
  <c r="U63" i="4" s="1"/>
  <c r="U63" i="7" s="1"/>
  <c r="U63" i="8" s="1"/>
  <c r="U63" i="9" s="1"/>
  <c r="T64" i="3"/>
  <c r="T64" i="4" s="1"/>
  <c r="T64" i="7" s="1"/>
  <c r="T64" i="8" s="1"/>
  <c r="T64" i="9" s="1"/>
  <c r="T64" i="10" s="1"/>
  <c r="T64" i="11" s="1"/>
  <c r="T64" i="13" s="1"/>
  <c r="T64" i="14" s="1"/>
  <c r="T64" i="15" s="1"/>
  <c r="T64" i="16" s="1"/>
  <c r="U64" i="3"/>
  <c r="U64" i="4" s="1"/>
  <c r="U64" i="7" s="1"/>
  <c r="U64" i="8" s="1"/>
  <c r="U64" i="9" s="1"/>
  <c r="U64" i="10" s="1"/>
  <c r="U64" i="11" s="1"/>
  <c r="U64" i="13" s="1"/>
  <c r="U64" i="14" s="1"/>
  <c r="U64" i="15" s="1"/>
  <c r="U64" i="16" s="1"/>
  <c r="T65" i="3"/>
  <c r="U65" i="3"/>
  <c r="T66" i="3"/>
  <c r="T66" i="4" s="1"/>
  <c r="T66" i="7" s="1"/>
  <c r="T66" i="8" s="1"/>
  <c r="T66" i="9" s="1"/>
  <c r="T66" i="10" s="1"/>
  <c r="T66" i="11" s="1"/>
  <c r="T66" i="13" s="1"/>
  <c r="T66" i="14" s="1"/>
  <c r="T66" i="15" s="1"/>
  <c r="T66" i="16" s="1"/>
  <c r="U66" i="3"/>
  <c r="U66" i="4" s="1"/>
  <c r="U66" i="7" s="1"/>
  <c r="U66" i="8" s="1"/>
  <c r="U66" i="9" s="1"/>
  <c r="U66" i="10" s="1"/>
  <c r="U66" i="11" s="1"/>
  <c r="U66" i="13" s="1"/>
  <c r="U66" i="14" s="1"/>
  <c r="U66" i="15" s="1"/>
  <c r="U66" i="16" s="1"/>
  <c r="T67" i="3"/>
  <c r="T67" i="4" s="1"/>
  <c r="T67" i="7" s="1"/>
  <c r="T67" i="8" s="1"/>
  <c r="T67" i="9" s="1"/>
  <c r="T67" i="10" s="1"/>
  <c r="T67" i="11" s="1"/>
  <c r="T67" i="13" s="1"/>
  <c r="T67" i="14" s="1"/>
  <c r="T67" i="15" s="1"/>
  <c r="T67" i="16" s="1"/>
  <c r="U67" i="3"/>
  <c r="U67" i="4" s="1"/>
  <c r="U67" i="7" s="1"/>
  <c r="U67" i="8" s="1"/>
  <c r="U67" i="9" s="1"/>
  <c r="U67" i="10" s="1"/>
  <c r="U67" i="11" s="1"/>
  <c r="U67" i="13" s="1"/>
  <c r="U67" i="14" s="1"/>
  <c r="U67" i="15" s="1"/>
  <c r="U67" i="16" s="1"/>
  <c r="T68" i="3"/>
  <c r="T68" i="4" s="1"/>
  <c r="T68" i="7" s="1"/>
  <c r="T68" i="8" s="1"/>
  <c r="T68" i="9" s="1"/>
  <c r="T68" i="10" s="1"/>
  <c r="T68" i="11" s="1"/>
  <c r="T68" i="13" s="1"/>
  <c r="T68" i="14" s="1"/>
  <c r="T68" i="15" s="1"/>
  <c r="T68" i="16" s="1"/>
  <c r="U68" i="3"/>
  <c r="U68" i="4" s="1"/>
  <c r="U68" i="7" s="1"/>
  <c r="U68" i="8" s="1"/>
  <c r="U68" i="9" s="1"/>
  <c r="U68" i="10" s="1"/>
  <c r="U68" i="11" s="1"/>
  <c r="U68" i="13" s="1"/>
  <c r="U68" i="14" s="1"/>
  <c r="U68" i="15" s="1"/>
  <c r="U68" i="16" s="1"/>
  <c r="T69" i="3"/>
  <c r="T69" i="4" s="1"/>
  <c r="T69" i="7" s="1"/>
  <c r="T69" i="8" s="1"/>
  <c r="T69" i="9" s="1"/>
  <c r="T69" i="10" s="1"/>
  <c r="T69" i="11" s="1"/>
  <c r="T69" i="13" s="1"/>
  <c r="T69" i="14" s="1"/>
  <c r="T69" i="15" s="1"/>
  <c r="T69" i="16" s="1"/>
  <c r="U69" i="3"/>
  <c r="U69" i="4" s="1"/>
  <c r="U69" i="7" s="1"/>
  <c r="U69" i="8" s="1"/>
  <c r="U69" i="9" s="1"/>
  <c r="U69" i="10" s="1"/>
  <c r="U69" i="11" s="1"/>
  <c r="U69" i="13" s="1"/>
  <c r="U69" i="14" s="1"/>
  <c r="U69" i="15" s="1"/>
  <c r="U69" i="16" s="1"/>
  <c r="U61" i="3"/>
  <c r="U61" i="4" s="1"/>
  <c r="T61" i="3"/>
  <c r="T61" i="4" s="1"/>
  <c r="T61" i="7" s="1"/>
  <c r="T61" i="8" s="1"/>
  <c r="T61" i="9" s="1"/>
  <c r="T45" i="3"/>
  <c r="T45" i="4" s="1"/>
  <c r="T45" i="7" s="1"/>
  <c r="T45" i="8" s="1"/>
  <c r="T45" i="9" s="1"/>
  <c r="U45" i="3"/>
  <c r="U45" i="4" s="1"/>
  <c r="U45" i="7" s="1"/>
  <c r="U45" i="8" s="1"/>
  <c r="U45" i="9" s="1"/>
  <c r="U45" i="10" s="1"/>
  <c r="U45" i="11" s="1"/>
  <c r="U45" i="13" s="1"/>
  <c r="T46" i="3"/>
  <c r="T46" i="4" s="1"/>
  <c r="T46" i="7" s="1"/>
  <c r="T46" i="8" s="1"/>
  <c r="T46" i="9" s="1"/>
  <c r="T46" i="10" s="1"/>
  <c r="T46" i="11" s="1"/>
  <c r="T46" i="13" s="1"/>
  <c r="T46" i="14" s="1"/>
  <c r="T46" i="15" s="1"/>
  <c r="T46" i="16" s="1"/>
  <c r="U46" i="3"/>
  <c r="U46" i="4" s="1"/>
  <c r="U46" i="7" s="1"/>
  <c r="U46" i="8" s="1"/>
  <c r="U46" i="9" s="1"/>
  <c r="U46" i="10" s="1"/>
  <c r="U46" i="11" s="1"/>
  <c r="U46" i="13" s="1"/>
  <c r="U46" i="14" s="1"/>
  <c r="U46" i="15" s="1"/>
  <c r="U46" i="16" s="1"/>
  <c r="T47" i="3"/>
  <c r="T47" i="4" s="1"/>
  <c r="U47" i="3"/>
  <c r="U47" i="4" s="1"/>
  <c r="U47" i="7" s="1"/>
  <c r="U47" i="8" s="1"/>
  <c r="U47" i="9" s="1"/>
  <c r="U47" i="10" s="1"/>
  <c r="U47" i="11" s="1"/>
  <c r="U47" i="13" s="1"/>
  <c r="U47" i="14" s="1"/>
  <c r="U47" i="15" s="1"/>
  <c r="U47" i="16" s="1"/>
  <c r="T48" i="3"/>
  <c r="T48" i="4" s="1"/>
  <c r="T48" i="7" s="1"/>
  <c r="T48" i="8" s="1"/>
  <c r="T48" i="9" s="1"/>
  <c r="T48" i="10" s="1"/>
  <c r="T48" i="11" s="1"/>
  <c r="T48" i="13" s="1"/>
  <c r="T48" i="14" s="1"/>
  <c r="T48" i="15" s="1"/>
  <c r="T48" i="16" s="1"/>
  <c r="U48" i="3"/>
  <c r="T49" i="3"/>
  <c r="T49" i="4" s="1"/>
  <c r="T49" i="7" s="1"/>
  <c r="T49" i="8" s="1"/>
  <c r="T49" i="9" s="1"/>
  <c r="T49" i="10" s="1"/>
  <c r="T49" i="11" s="1"/>
  <c r="T49" i="13" s="1"/>
  <c r="T49" i="14" s="1"/>
  <c r="T49" i="15" s="1"/>
  <c r="T49" i="16" s="1"/>
  <c r="U49" i="3"/>
  <c r="U49" i="4" s="1"/>
  <c r="U49" i="7" s="1"/>
  <c r="U49" i="8" s="1"/>
  <c r="U49" i="9" s="1"/>
  <c r="U49" i="10" s="1"/>
  <c r="U49" i="11" s="1"/>
  <c r="U49" i="13" s="1"/>
  <c r="U49" i="14" s="1"/>
  <c r="U49" i="15" s="1"/>
  <c r="U49" i="16" s="1"/>
  <c r="T50" i="3"/>
  <c r="T50" i="4" s="1"/>
  <c r="T50" i="7" s="1"/>
  <c r="T50" i="8" s="1"/>
  <c r="T50" i="9" s="1"/>
  <c r="T50" i="10" s="1"/>
  <c r="T50" i="11" s="1"/>
  <c r="T50" i="13" s="1"/>
  <c r="T50" i="14" s="1"/>
  <c r="T50" i="15" s="1"/>
  <c r="T50" i="16" s="1"/>
  <c r="U50" i="3"/>
  <c r="U50" i="4" s="1"/>
  <c r="U50" i="7" s="1"/>
  <c r="U50" i="8" s="1"/>
  <c r="U50" i="9" s="1"/>
  <c r="U50" i="10" s="1"/>
  <c r="U50" i="11" s="1"/>
  <c r="U50" i="13" s="1"/>
  <c r="U50" i="14" s="1"/>
  <c r="U50" i="15" s="1"/>
  <c r="U50" i="16" s="1"/>
  <c r="T51" i="3"/>
  <c r="T51" i="4" s="1"/>
  <c r="T51" i="7" s="1"/>
  <c r="T51" i="8" s="1"/>
  <c r="T51" i="9" s="1"/>
  <c r="T51" i="10" s="1"/>
  <c r="T51" i="11" s="1"/>
  <c r="T51" i="13" s="1"/>
  <c r="T51" i="14" s="1"/>
  <c r="T51" i="15" s="1"/>
  <c r="T51" i="16" s="1"/>
  <c r="U51" i="3"/>
  <c r="U51" i="4" s="1"/>
  <c r="U51" i="7" s="1"/>
  <c r="U51" i="8" s="1"/>
  <c r="U51" i="9" s="1"/>
  <c r="U51" i="10" s="1"/>
  <c r="U51" i="11" s="1"/>
  <c r="U51" i="13" s="1"/>
  <c r="U51" i="14" s="1"/>
  <c r="U51" i="15" s="1"/>
  <c r="U51" i="16" s="1"/>
  <c r="T52" i="3"/>
  <c r="T52" i="4" s="1"/>
  <c r="T52" i="7" s="1"/>
  <c r="T52" i="8" s="1"/>
  <c r="T52" i="9" s="1"/>
  <c r="T52" i="10" s="1"/>
  <c r="T52" i="11" s="1"/>
  <c r="T52" i="13" s="1"/>
  <c r="T52" i="14" s="1"/>
  <c r="T52" i="15" s="1"/>
  <c r="T52" i="16" s="1"/>
  <c r="U52" i="3"/>
  <c r="U52" i="4" s="1"/>
  <c r="U52" i="7" s="1"/>
  <c r="U52" i="8" s="1"/>
  <c r="U52" i="9" s="1"/>
  <c r="U52" i="10" s="1"/>
  <c r="U52" i="11" s="1"/>
  <c r="U52" i="13" s="1"/>
  <c r="U52" i="14" s="1"/>
  <c r="U52" i="15" s="1"/>
  <c r="U52" i="16" s="1"/>
  <c r="T53" i="3"/>
  <c r="T53" i="4" s="1"/>
  <c r="T53" i="7" s="1"/>
  <c r="T53" i="8" s="1"/>
  <c r="T53" i="9" s="1"/>
  <c r="T53" i="10" s="1"/>
  <c r="T53" i="11" s="1"/>
  <c r="T53" i="13" s="1"/>
  <c r="T53" i="14" s="1"/>
  <c r="T53" i="15" s="1"/>
  <c r="T53" i="16" s="1"/>
  <c r="U53" i="3"/>
  <c r="U53" i="4" s="1"/>
  <c r="U53" i="7" s="1"/>
  <c r="U53" i="8" s="1"/>
  <c r="U53" i="9" s="1"/>
  <c r="U53" i="10" s="1"/>
  <c r="U53" i="11" s="1"/>
  <c r="U53" i="13" s="1"/>
  <c r="U53" i="14" s="1"/>
  <c r="U53" i="15" s="1"/>
  <c r="U53" i="16" s="1"/>
  <c r="T54" i="3"/>
  <c r="T54" i="4" s="1"/>
  <c r="T54" i="7" s="1"/>
  <c r="T54" i="8" s="1"/>
  <c r="T54" i="9" s="1"/>
  <c r="T54" i="10" s="1"/>
  <c r="T54" i="11" s="1"/>
  <c r="T54" i="13" s="1"/>
  <c r="T54" i="14" s="1"/>
  <c r="T54" i="15" s="1"/>
  <c r="T54" i="16" s="1"/>
  <c r="U54" i="3"/>
  <c r="U54" i="4" s="1"/>
  <c r="U54" i="7" s="1"/>
  <c r="U54" i="8" s="1"/>
  <c r="U54" i="9" s="1"/>
  <c r="U54" i="10" s="1"/>
  <c r="U54" i="11" s="1"/>
  <c r="U54" i="13" s="1"/>
  <c r="U54" i="14" s="1"/>
  <c r="U54" i="15" s="1"/>
  <c r="U54" i="16" s="1"/>
  <c r="T55" i="3"/>
  <c r="T55" i="4" s="1"/>
  <c r="T55" i="7" s="1"/>
  <c r="T55" i="8" s="1"/>
  <c r="T55" i="9" s="1"/>
  <c r="T55" i="10" s="1"/>
  <c r="T55" i="11" s="1"/>
  <c r="T55" i="13" s="1"/>
  <c r="T55" i="14" s="1"/>
  <c r="T55" i="15" s="1"/>
  <c r="T55" i="16" s="1"/>
  <c r="U55" i="3"/>
  <c r="U55" i="4" s="1"/>
  <c r="U55" i="7" s="1"/>
  <c r="U55" i="8" s="1"/>
  <c r="U55" i="9" s="1"/>
  <c r="U55" i="10" s="1"/>
  <c r="U55" i="11" s="1"/>
  <c r="U55" i="13" s="1"/>
  <c r="U55" i="14" s="1"/>
  <c r="U55" i="15" s="1"/>
  <c r="U55" i="16" s="1"/>
  <c r="T56" i="3"/>
  <c r="T56" i="4" s="1"/>
  <c r="T56" i="7" s="1"/>
  <c r="T56" i="8" s="1"/>
  <c r="T56" i="9" s="1"/>
  <c r="T56" i="10" s="1"/>
  <c r="T56" i="11" s="1"/>
  <c r="T56" i="13" s="1"/>
  <c r="T56" i="14" s="1"/>
  <c r="T56" i="15" s="1"/>
  <c r="T56" i="16" s="1"/>
  <c r="U56" i="3"/>
  <c r="U56" i="4" s="1"/>
  <c r="U56" i="7" s="1"/>
  <c r="U56" i="8" s="1"/>
  <c r="U56" i="9" s="1"/>
  <c r="U56" i="10" s="1"/>
  <c r="U56" i="11" s="1"/>
  <c r="U56" i="13" s="1"/>
  <c r="U56" i="14" s="1"/>
  <c r="U56" i="15" s="1"/>
  <c r="U56" i="16" s="1"/>
  <c r="T57" i="3"/>
  <c r="T57" i="4" s="1"/>
  <c r="T57" i="7" s="1"/>
  <c r="T57" i="8" s="1"/>
  <c r="T57" i="9" s="1"/>
  <c r="T57" i="10" s="1"/>
  <c r="T57" i="11" s="1"/>
  <c r="T57" i="13" s="1"/>
  <c r="T57" i="14" s="1"/>
  <c r="T57" i="15" s="1"/>
  <c r="T57" i="16" s="1"/>
  <c r="U57" i="3"/>
  <c r="U57" i="4" s="1"/>
  <c r="U57" i="7" s="1"/>
  <c r="U57" i="8" s="1"/>
  <c r="U57" i="9" s="1"/>
  <c r="U57" i="10" s="1"/>
  <c r="U57" i="11" s="1"/>
  <c r="U57" i="13" s="1"/>
  <c r="U57" i="14" s="1"/>
  <c r="U57" i="15" s="1"/>
  <c r="U57" i="16" s="1"/>
  <c r="T59" i="3"/>
  <c r="T59" i="4" s="1"/>
  <c r="T59" i="7" s="1"/>
  <c r="T59" i="8" s="1"/>
  <c r="T59" i="9" s="1"/>
  <c r="T59" i="10" s="1"/>
  <c r="T59" i="11" s="1"/>
  <c r="T59" i="13" s="1"/>
  <c r="T59" i="14" s="1"/>
  <c r="T59" i="15" s="1"/>
  <c r="T59" i="16" s="1"/>
  <c r="U59" i="3"/>
  <c r="U59" i="4" s="1"/>
  <c r="U59" i="7" s="1"/>
  <c r="U59" i="8" s="1"/>
  <c r="U59" i="9" s="1"/>
  <c r="U59" i="10" s="1"/>
  <c r="U59" i="11" s="1"/>
  <c r="U44" i="3"/>
  <c r="U44" i="4" s="1"/>
  <c r="T44" i="3"/>
  <c r="T44" i="4" s="1"/>
  <c r="T44" i="7" s="1"/>
  <c r="T44" i="8" s="1"/>
  <c r="T36" i="3"/>
  <c r="T36" i="4" s="1"/>
  <c r="T36" i="7" s="1"/>
  <c r="T36" i="8" s="1"/>
  <c r="T36" i="9" s="1"/>
  <c r="T36" i="10" s="1"/>
  <c r="T36" i="11" s="1"/>
  <c r="U36" i="3"/>
  <c r="U36" i="4" s="1"/>
  <c r="U36" i="7" s="1"/>
  <c r="U36" i="8" s="1"/>
  <c r="U36" i="9" s="1"/>
  <c r="U36" i="10" s="1"/>
  <c r="U36" i="11" s="1"/>
  <c r="T37" i="3"/>
  <c r="T37" i="4" s="1"/>
  <c r="T37" i="7" s="1"/>
  <c r="T37" i="8" s="1"/>
  <c r="T37" i="9" s="1"/>
  <c r="T37" i="10" s="1"/>
  <c r="T37" i="11" s="1"/>
  <c r="T37" i="13" s="1"/>
  <c r="T37" i="14" s="1"/>
  <c r="T37" i="15" s="1"/>
  <c r="T37" i="16" s="1"/>
  <c r="U37" i="3"/>
  <c r="U37" i="4" s="1"/>
  <c r="U37" i="7" s="1"/>
  <c r="U37" i="8" s="1"/>
  <c r="U37" i="9" s="1"/>
  <c r="U37" i="10" s="1"/>
  <c r="U37" i="11" s="1"/>
  <c r="U37" i="13" s="1"/>
  <c r="U37" i="14" s="1"/>
  <c r="U37" i="15" s="1"/>
  <c r="U37" i="16" s="1"/>
  <c r="T38" i="3"/>
  <c r="U38" i="3"/>
  <c r="U38" i="4" s="1"/>
  <c r="U38" i="7" s="1"/>
  <c r="U38" i="8" s="1"/>
  <c r="U38" i="9" s="1"/>
  <c r="U38" i="10" s="1"/>
  <c r="U38" i="11" s="1"/>
  <c r="U38" i="13" s="1"/>
  <c r="U38" i="14" s="1"/>
  <c r="U38" i="15" s="1"/>
  <c r="U38" i="16" s="1"/>
  <c r="T39" i="3"/>
  <c r="T39" i="4" s="1"/>
  <c r="U39" i="3"/>
  <c r="U39" i="4" s="1"/>
  <c r="T40" i="3"/>
  <c r="T40" i="4" s="1"/>
  <c r="T40" i="7" s="1"/>
  <c r="T40" i="8" s="1"/>
  <c r="T40" i="9" s="1"/>
  <c r="T40" i="10" s="1"/>
  <c r="T40" i="11" s="1"/>
  <c r="T40" i="13" s="1"/>
  <c r="T40" i="14" s="1"/>
  <c r="T40" i="15" s="1"/>
  <c r="T40" i="16" s="1"/>
  <c r="U40" i="3"/>
  <c r="U40" i="4" s="1"/>
  <c r="U40" i="7" s="1"/>
  <c r="U40" i="8" s="1"/>
  <c r="U40" i="9" s="1"/>
  <c r="U40" i="10" s="1"/>
  <c r="U40" i="11" s="1"/>
  <c r="U40" i="13" s="1"/>
  <c r="U40" i="14" s="1"/>
  <c r="U40" i="15" s="1"/>
  <c r="U40" i="16" s="1"/>
  <c r="T41" i="3"/>
  <c r="T41" i="4" s="1"/>
  <c r="T41" i="7" s="1"/>
  <c r="T41" i="8" s="1"/>
  <c r="T41" i="9" s="1"/>
  <c r="T41" i="10" s="1"/>
  <c r="T41" i="11" s="1"/>
  <c r="T41" i="13" s="1"/>
  <c r="T41" i="14" s="1"/>
  <c r="T41" i="15" s="1"/>
  <c r="T41" i="16" s="1"/>
  <c r="U41" i="3"/>
  <c r="U41" i="4" s="1"/>
  <c r="U41" i="7" s="1"/>
  <c r="U41" i="8" s="1"/>
  <c r="U41" i="9" s="1"/>
  <c r="U41" i="10" s="1"/>
  <c r="U41" i="11" s="1"/>
  <c r="U41" i="13" s="1"/>
  <c r="U41" i="14" s="1"/>
  <c r="U41" i="15" s="1"/>
  <c r="U41" i="16" s="1"/>
  <c r="T42" i="3"/>
  <c r="T42" i="4" s="1"/>
  <c r="T42" i="7" s="1"/>
  <c r="T42" i="8" s="1"/>
  <c r="T42" i="9" s="1"/>
  <c r="T42" i="10" s="1"/>
  <c r="T42" i="11" s="1"/>
  <c r="T42" i="13" s="1"/>
  <c r="T42" i="14" s="1"/>
  <c r="T42" i="15" s="1"/>
  <c r="T42" i="16" s="1"/>
  <c r="U42" i="3"/>
  <c r="U42" i="4" s="1"/>
  <c r="U42" i="7" s="1"/>
  <c r="U42" i="8" s="1"/>
  <c r="U42" i="9" s="1"/>
  <c r="U42" i="10" s="1"/>
  <c r="U42" i="11" s="1"/>
  <c r="U42" i="13" s="1"/>
  <c r="U42" i="14" s="1"/>
  <c r="U42" i="15" s="1"/>
  <c r="U42" i="16" s="1"/>
  <c r="U35" i="3"/>
  <c r="U35" i="4" s="1"/>
  <c r="U35" i="7" s="1"/>
  <c r="T35" i="3"/>
  <c r="T35" i="4" s="1"/>
  <c r="T35" i="7" s="1"/>
  <c r="T22" i="3"/>
  <c r="T22" i="4" s="1"/>
  <c r="T22" i="7" s="1"/>
  <c r="U22" i="3"/>
  <c r="U22" i="4" s="1"/>
  <c r="U22" i="7" s="1"/>
  <c r="U22" i="8" s="1"/>
  <c r="U22" i="9" s="1"/>
  <c r="U22" i="10" s="1"/>
  <c r="U22" i="11" s="1"/>
  <c r="U22" i="13" s="1"/>
  <c r="U22" i="14" s="1"/>
  <c r="U22" i="15" s="1"/>
  <c r="T23" i="3"/>
  <c r="T23" i="4" s="1"/>
  <c r="T23" i="7" s="1"/>
  <c r="T23" i="8" s="1"/>
  <c r="U23" i="3"/>
  <c r="U23" i="4" s="1"/>
  <c r="U23" i="7" s="1"/>
  <c r="U23" i="8" s="1"/>
  <c r="T24" i="3"/>
  <c r="T24" i="4" s="1"/>
  <c r="T24" i="7" s="1"/>
  <c r="T24" i="8" s="1"/>
  <c r="T24" i="9" s="1"/>
  <c r="T24" i="10" s="1"/>
  <c r="T24" i="11" s="1"/>
  <c r="T24" i="13" s="1"/>
  <c r="T24" i="14" s="1"/>
  <c r="T24" i="15" s="1"/>
  <c r="T24" i="16" s="1"/>
  <c r="U24" i="3"/>
  <c r="U24" i="4" s="1"/>
  <c r="T25" i="3"/>
  <c r="T25" i="4" s="1"/>
  <c r="T25" i="7" s="1"/>
  <c r="T25" i="8" s="1"/>
  <c r="T25" i="9" s="1"/>
  <c r="T25" i="10" s="1"/>
  <c r="T25" i="11" s="1"/>
  <c r="T25" i="13" s="1"/>
  <c r="T25" i="14" s="1"/>
  <c r="T25" i="15" s="1"/>
  <c r="T25" i="16" s="1"/>
  <c r="U25" i="3"/>
  <c r="U25" i="4" s="1"/>
  <c r="U25" i="7" s="1"/>
  <c r="U25" i="8" s="1"/>
  <c r="U25" i="9" s="1"/>
  <c r="U25" i="10" s="1"/>
  <c r="U25" i="11" s="1"/>
  <c r="U25" i="13" s="1"/>
  <c r="U25" i="14" s="1"/>
  <c r="U25" i="15" s="1"/>
  <c r="U25" i="16" s="1"/>
  <c r="T26" i="3"/>
  <c r="T26" i="4" s="1"/>
  <c r="T26" i="7" s="1"/>
  <c r="T26" i="8" s="1"/>
  <c r="T26" i="9" s="1"/>
  <c r="T26" i="10" s="1"/>
  <c r="T26" i="11" s="1"/>
  <c r="T26" i="13" s="1"/>
  <c r="T26" i="14" s="1"/>
  <c r="T26" i="15" s="1"/>
  <c r="T26" i="16" s="1"/>
  <c r="U26" i="3"/>
  <c r="U26" i="4" s="1"/>
  <c r="U26" i="7" s="1"/>
  <c r="U26" i="8" s="1"/>
  <c r="U26" i="9" s="1"/>
  <c r="U26" i="10" s="1"/>
  <c r="U26" i="11" s="1"/>
  <c r="U26" i="13" s="1"/>
  <c r="U26" i="14" s="1"/>
  <c r="U26" i="15" s="1"/>
  <c r="U26" i="16" s="1"/>
  <c r="T27" i="3"/>
  <c r="T27" i="4" s="1"/>
  <c r="T27" i="7" s="1"/>
  <c r="T27" i="8" s="1"/>
  <c r="T27" i="9" s="1"/>
  <c r="T27" i="10" s="1"/>
  <c r="T27" i="11" s="1"/>
  <c r="T27" i="13" s="1"/>
  <c r="T27" i="14" s="1"/>
  <c r="T27" i="15" s="1"/>
  <c r="T27" i="16" s="1"/>
  <c r="U27" i="3"/>
  <c r="U27" i="4" s="1"/>
  <c r="U27" i="7" s="1"/>
  <c r="U27" i="8" s="1"/>
  <c r="U27" i="9" s="1"/>
  <c r="U27" i="10" s="1"/>
  <c r="U27" i="11" s="1"/>
  <c r="U27" i="13" s="1"/>
  <c r="U27" i="14" s="1"/>
  <c r="U27" i="15" s="1"/>
  <c r="U27" i="16" s="1"/>
  <c r="T28" i="3"/>
  <c r="T28" i="4" s="1"/>
  <c r="T28" i="7" s="1"/>
  <c r="T28" i="8" s="1"/>
  <c r="T28" i="9" s="1"/>
  <c r="T28" i="10" s="1"/>
  <c r="T28" i="11" s="1"/>
  <c r="T28" i="13" s="1"/>
  <c r="T28" i="14" s="1"/>
  <c r="T28" i="15" s="1"/>
  <c r="T28" i="16" s="1"/>
  <c r="U28" i="3"/>
  <c r="U28" i="4" s="1"/>
  <c r="U28" i="7" s="1"/>
  <c r="U28" i="8" s="1"/>
  <c r="U28" i="9" s="1"/>
  <c r="U28" i="10" s="1"/>
  <c r="U28" i="11" s="1"/>
  <c r="U28" i="13" s="1"/>
  <c r="U28" i="14" s="1"/>
  <c r="U28" i="15" s="1"/>
  <c r="U28" i="16" s="1"/>
  <c r="T29" i="3"/>
  <c r="T29" i="4" s="1"/>
  <c r="T29" i="7" s="1"/>
  <c r="T29" i="8" s="1"/>
  <c r="T29" i="9" s="1"/>
  <c r="T29" i="10" s="1"/>
  <c r="T29" i="11" s="1"/>
  <c r="T29" i="13" s="1"/>
  <c r="T29" i="14" s="1"/>
  <c r="T29" i="15" s="1"/>
  <c r="T29" i="16" s="1"/>
  <c r="U29" i="3"/>
  <c r="U29" i="4" s="1"/>
  <c r="U29" i="7" s="1"/>
  <c r="U29" i="8" s="1"/>
  <c r="U29" i="9" s="1"/>
  <c r="U29" i="10" s="1"/>
  <c r="U29" i="11" s="1"/>
  <c r="U29" i="13" s="1"/>
  <c r="U29" i="14" s="1"/>
  <c r="U29" i="15" s="1"/>
  <c r="U29" i="16" s="1"/>
  <c r="T30" i="3"/>
  <c r="T30" i="4" s="1"/>
  <c r="T30" i="7" s="1"/>
  <c r="T30" i="8" s="1"/>
  <c r="T30" i="9" s="1"/>
  <c r="T30" i="10" s="1"/>
  <c r="T30" i="11" s="1"/>
  <c r="T30" i="13" s="1"/>
  <c r="T30" i="14" s="1"/>
  <c r="T30" i="15" s="1"/>
  <c r="T30" i="16" s="1"/>
  <c r="U30" i="3"/>
  <c r="U30" i="4" s="1"/>
  <c r="U30" i="7" s="1"/>
  <c r="U30" i="8" s="1"/>
  <c r="U30" i="9" s="1"/>
  <c r="U30" i="10" s="1"/>
  <c r="U30" i="11" s="1"/>
  <c r="U30" i="13" s="1"/>
  <c r="U30" i="14" s="1"/>
  <c r="U30" i="15" s="1"/>
  <c r="U30" i="16" s="1"/>
  <c r="T31" i="3"/>
  <c r="T31" i="4" s="1"/>
  <c r="T31" i="7" s="1"/>
  <c r="T31" i="8" s="1"/>
  <c r="T31" i="9" s="1"/>
  <c r="T31" i="10" s="1"/>
  <c r="T31" i="11" s="1"/>
  <c r="T31" i="13" s="1"/>
  <c r="T31" i="14" s="1"/>
  <c r="T31" i="15" s="1"/>
  <c r="T31" i="16" s="1"/>
  <c r="U31" i="3"/>
  <c r="U31" i="4" s="1"/>
  <c r="U31" i="7" s="1"/>
  <c r="U31" i="8" s="1"/>
  <c r="U31" i="9" s="1"/>
  <c r="U31" i="10" s="1"/>
  <c r="U31" i="11" s="1"/>
  <c r="U31" i="13" s="1"/>
  <c r="U31" i="14" s="1"/>
  <c r="U31" i="15" s="1"/>
  <c r="U31" i="16" s="1"/>
  <c r="T32" i="3"/>
  <c r="T32" i="4" s="1"/>
  <c r="T32" i="7" s="1"/>
  <c r="T32" i="8" s="1"/>
  <c r="T32" i="9" s="1"/>
  <c r="T32" i="10" s="1"/>
  <c r="T32" i="11" s="1"/>
  <c r="T32" i="13" s="1"/>
  <c r="T32" i="14" s="1"/>
  <c r="T32" i="15" s="1"/>
  <c r="T32" i="16" s="1"/>
  <c r="U32" i="3"/>
  <c r="U32" i="4" s="1"/>
  <c r="U32" i="7" s="1"/>
  <c r="U32" i="8" s="1"/>
  <c r="U32" i="9" s="1"/>
  <c r="U32" i="10" s="1"/>
  <c r="U32" i="11" s="1"/>
  <c r="U32" i="13" s="1"/>
  <c r="U32" i="14" s="1"/>
  <c r="U32" i="15" s="1"/>
  <c r="U32" i="16" s="1"/>
  <c r="T33" i="3"/>
  <c r="T33" i="4" s="1"/>
  <c r="T33" i="7" s="1"/>
  <c r="T33" i="8" s="1"/>
  <c r="T33" i="9" s="1"/>
  <c r="T33" i="10" s="1"/>
  <c r="T33" i="11" s="1"/>
  <c r="T33" i="13" s="1"/>
  <c r="T33" i="14" s="1"/>
  <c r="T33" i="15" s="1"/>
  <c r="T33" i="16" s="1"/>
  <c r="U33" i="3"/>
  <c r="U33" i="4" s="1"/>
  <c r="U33" i="7" s="1"/>
  <c r="U33" i="8" s="1"/>
  <c r="U33" i="9" s="1"/>
  <c r="U33" i="10" s="1"/>
  <c r="U33" i="11" s="1"/>
  <c r="U33" i="13" s="1"/>
  <c r="U33" i="14" s="1"/>
  <c r="U33" i="15" s="1"/>
  <c r="U33" i="16" s="1"/>
  <c r="U21" i="3"/>
  <c r="U21" i="4" s="1"/>
  <c r="U21" i="7" s="1"/>
  <c r="T21" i="3"/>
  <c r="T6" i="3"/>
  <c r="T6" i="4" s="1"/>
  <c r="T6" i="7" s="1"/>
  <c r="T6" i="8" s="1"/>
  <c r="T6" i="9" s="1"/>
  <c r="T6" i="10" s="1"/>
  <c r="T6" i="11" s="1"/>
  <c r="T6" i="13" s="1"/>
  <c r="T6" i="14" s="1"/>
  <c r="T6" i="15" s="1"/>
  <c r="T6" i="16" s="1"/>
  <c r="U6" i="3"/>
  <c r="U6" i="4" s="1"/>
  <c r="U6" i="7" s="1"/>
  <c r="U6" i="8" s="1"/>
  <c r="U6" i="9" s="1"/>
  <c r="U6" i="10" s="1"/>
  <c r="U6" i="11" s="1"/>
  <c r="U6" i="13" s="1"/>
  <c r="U6" i="14" s="1"/>
  <c r="U6" i="15" s="1"/>
  <c r="U6" i="16" s="1"/>
  <c r="T7" i="3"/>
  <c r="T7" i="4" s="1"/>
  <c r="T7" i="7" s="1"/>
  <c r="T7" i="8" s="1"/>
  <c r="T7" i="9" s="1"/>
  <c r="T7" i="10" s="1"/>
  <c r="T7" i="11" s="1"/>
  <c r="T7" i="13" s="1"/>
  <c r="T7" i="14" s="1"/>
  <c r="T7" i="15" s="1"/>
  <c r="T7" i="16" s="1"/>
  <c r="U7" i="3"/>
  <c r="U7" i="4" s="1"/>
  <c r="U7" i="7" s="1"/>
  <c r="U7" i="8" s="1"/>
  <c r="U7" i="9" s="1"/>
  <c r="U7" i="10" s="1"/>
  <c r="U7" i="11" s="1"/>
  <c r="U7" i="13" s="1"/>
  <c r="U7" i="14" s="1"/>
  <c r="U7" i="15" s="1"/>
  <c r="U7" i="16" s="1"/>
  <c r="T8" i="3"/>
  <c r="T8" i="4" s="1"/>
  <c r="T8" i="7" s="1"/>
  <c r="T8" i="8" s="1"/>
  <c r="T8" i="9" s="1"/>
  <c r="T8" i="10" s="1"/>
  <c r="T8" i="11" s="1"/>
  <c r="T8" i="13" s="1"/>
  <c r="T8" i="14" s="1"/>
  <c r="T8" i="15" s="1"/>
  <c r="T8" i="16" s="1"/>
  <c r="U8" i="3"/>
  <c r="U8" i="4" s="1"/>
  <c r="U8" i="7" s="1"/>
  <c r="U8" i="8" s="1"/>
  <c r="U8" i="9" s="1"/>
  <c r="U8" i="10" s="1"/>
  <c r="U8" i="11" s="1"/>
  <c r="U8" i="13" s="1"/>
  <c r="U8" i="14" s="1"/>
  <c r="U8" i="15" s="1"/>
  <c r="U8" i="16" s="1"/>
  <c r="T9" i="3"/>
  <c r="T9" i="4" s="1"/>
  <c r="T9" i="7" s="1"/>
  <c r="T9" i="8" s="1"/>
  <c r="T9" i="9" s="1"/>
  <c r="T9" i="10" s="1"/>
  <c r="T9" i="11" s="1"/>
  <c r="T9" i="13" s="1"/>
  <c r="T9" i="14" s="1"/>
  <c r="T9" i="15" s="1"/>
  <c r="T9" i="16" s="1"/>
  <c r="U9" i="3"/>
  <c r="U9" i="4" s="1"/>
  <c r="U9" i="7" s="1"/>
  <c r="U9" i="8" s="1"/>
  <c r="U9" i="9" s="1"/>
  <c r="U9" i="10" s="1"/>
  <c r="U9" i="11" s="1"/>
  <c r="U9" i="13" s="1"/>
  <c r="U9" i="14" s="1"/>
  <c r="U9" i="15" s="1"/>
  <c r="U9" i="16" s="1"/>
  <c r="T10" i="3"/>
  <c r="T10" i="4" s="1"/>
  <c r="T10" i="7" s="1"/>
  <c r="T10" i="8" s="1"/>
  <c r="T10" i="9" s="1"/>
  <c r="T10" i="10" s="1"/>
  <c r="T10" i="11" s="1"/>
  <c r="T10" i="13" s="1"/>
  <c r="T10" i="14" s="1"/>
  <c r="T10" i="15" s="1"/>
  <c r="T10" i="16" s="1"/>
  <c r="U10" i="3"/>
  <c r="U10" i="4" s="1"/>
  <c r="U10" i="7" s="1"/>
  <c r="U10" i="8" s="1"/>
  <c r="U10" i="9" s="1"/>
  <c r="U10" i="10" s="1"/>
  <c r="U10" i="11" s="1"/>
  <c r="U10" i="13" s="1"/>
  <c r="U10" i="14" s="1"/>
  <c r="U10" i="15" s="1"/>
  <c r="U10" i="16" s="1"/>
  <c r="T11" i="3"/>
  <c r="T11" i="4" s="1"/>
  <c r="T11" i="7" s="1"/>
  <c r="T11" i="8" s="1"/>
  <c r="T11" i="9" s="1"/>
  <c r="T11" i="10" s="1"/>
  <c r="T11" i="11" s="1"/>
  <c r="T11" i="13" s="1"/>
  <c r="T11" i="14" s="1"/>
  <c r="T11" i="15" s="1"/>
  <c r="T11" i="16" s="1"/>
  <c r="U11" i="3"/>
  <c r="U11" i="4" s="1"/>
  <c r="U11" i="7" s="1"/>
  <c r="U11" i="8" s="1"/>
  <c r="U11" i="9" s="1"/>
  <c r="U11" i="10" s="1"/>
  <c r="U11" i="11" s="1"/>
  <c r="U11" i="13" s="1"/>
  <c r="U11" i="14" s="1"/>
  <c r="U11" i="15" s="1"/>
  <c r="U11" i="16" s="1"/>
  <c r="T12" i="3"/>
  <c r="T12" i="4" s="1"/>
  <c r="T12" i="7" s="1"/>
  <c r="T12" i="8" s="1"/>
  <c r="T12" i="9" s="1"/>
  <c r="T12" i="10" s="1"/>
  <c r="T12" i="11" s="1"/>
  <c r="T12" i="13" s="1"/>
  <c r="T12" i="14" s="1"/>
  <c r="T12" i="15" s="1"/>
  <c r="T12" i="16" s="1"/>
  <c r="U12" i="3"/>
  <c r="U12" i="4" s="1"/>
  <c r="U12" i="7" s="1"/>
  <c r="U12" i="8" s="1"/>
  <c r="U12" i="9" s="1"/>
  <c r="U12" i="10" s="1"/>
  <c r="U12" i="11" s="1"/>
  <c r="U12" i="13" s="1"/>
  <c r="U12" i="14" s="1"/>
  <c r="U12" i="15" s="1"/>
  <c r="U12" i="16" s="1"/>
  <c r="T13" i="3"/>
  <c r="T13" i="4" s="1"/>
  <c r="T13" i="7" s="1"/>
  <c r="T13" i="8" s="1"/>
  <c r="T13" i="9" s="1"/>
  <c r="T13" i="10" s="1"/>
  <c r="T13" i="11" s="1"/>
  <c r="T13" i="13" s="1"/>
  <c r="T13" i="14" s="1"/>
  <c r="T13" i="15" s="1"/>
  <c r="T13" i="16" s="1"/>
  <c r="U13" i="3"/>
  <c r="U13" i="4" s="1"/>
  <c r="U13" i="7" s="1"/>
  <c r="U13" i="8" s="1"/>
  <c r="U13" i="9" s="1"/>
  <c r="U13" i="10" s="1"/>
  <c r="U13" i="11" s="1"/>
  <c r="U13" i="13" s="1"/>
  <c r="U13" i="14" s="1"/>
  <c r="U13" i="15" s="1"/>
  <c r="U13" i="16" s="1"/>
  <c r="T14" i="3"/>
  <c r="T14" i="4" s="1"/>
  <c r="T14" i="7" s="1"/>
  <c r="T14" i="8" s="1"/>
  <c r="T14" i="9" s="1"/>
  <c r="T14" i="10" s="1"/>
  <c r="T14" i="11" s="1"/>
  <c r="T14" i="13" s="1"/>
  <c r="T14" i="14" s="1"/>
  <c r="T14" i="15" s="1"/>
  <c r="T14" i="16" s="1"/>
  <c r="U14" i="3"/>
  <c r="U14" i="4" s="1"/>
  <c r="U14" i="7" s="1"/>
  <c r="U14" i="8" s="1"/>
  <c r="U14" i="9" s="1"/>
  <c r="U14" i="10" s="1"/>
  <c r="U14" i="11" s="1"/>
  <c r="U14" i="13" s="1"/>
  <c r="U14" i="14" s="1"/>
  <c r="U14" i="15" s="1"/>
  <c r="U14" i="16" s="1"/>
  <c r="T15" i="3"/>
  <c r="T15" i="4" s="1"/>
  <c r="T15" i="7" s="1"/>
  <c r="T15" i="8" s="1"/>
  <c r="T15" i="9" s="1"/>
  <c r="T15" i="10" s="1"/>
  <c r="T15" i="11" s="1"/>
  <c r="T15" i="13" s="1"/>
  <c r="T15" i="14" s="1"/>
  <c r="T15" i="15" s="1"/>
  <c r="T15" i="16" s="1"/>
  <c r="U15" i="3"/>
  <c r="U15" i="4" s="1"/>
  <c r="U15" i="7" s="1"/>
  <c r="U15" i="8" s="1"/>
  <c r="U15" i="9" s="1"/>
  <c r="U15" i="10" s="1"/>
  <c r="U15" i="11" s="1"/>
  <c r="U15" i="13" s="1"/>
  <c r="U15" i="14" s="1"/>
  <c r="U15" i="15" s="1"/>
  <c r="U15" i="16" s="1"/>
  <c r="T16" i="3"/>
  <c r="T16" i="4" s="1"/>
  <c r="T16" i="7" s="1"/>
  <c r="T16" i="8" s="1"/>
  <c r="T16" i="9" s="1"/>
  <c r="T16" i="10" s="1"/>
  <c r="T16" i="11" s="1"/>
  <c r="T16" i="13" s="1"/>
  <c r="T16" i="14" s="1"/>
  <c r="T16" i="15" s="1"/>
  <c r="T16" i="16" s="1"/>
  <c r="U16" i="3"/>
  <c r="U16" i="4" s="1"/>
  <c r="U16" i="7" s="1"/>
  <c r="U16" i="8" s="1"/>
  <c r="U16" i="9" s="1"/>
  <c r="U16" i="10" s="1"/>
  <c r="U16" i="11" s="1"/>
  <c r="U16" i="13" s="1"/>
  <c r="U16" i="14" s="1"/>
  <c r="U16" i="15" s="1"/>
  <c r="U16" i="16" s="1"/>
  <c r="T17" i="3"/>
  <c r="T17" i="4" s="1"/>
  <c r="T17" i="7" s="1"/>
  <c r="T17" i="8" s="1"/>
  <c r="T17" i="9" s="1"/>
  <c r="T17" i="10" s="1"/>
  <c r="T17" i="11" s="1"/>
  <c r="T17" i="13" s="1"/>
  <c r="T17" i="14" s="1"/>
  <c r="T17" i="15" s="1"/>
  <c r="T17" i="16" s="1"/>
  <c r="U17" i="3"/>
  <c r="U17" i="4" s="1"/>
  <c r="U17" i="7" s="1"/>
  <c r="U17" i="8" s="1"/>
  <c r="U17" i="9" s="1"/>
  <c r="U17" i="10" s="1"/>
  <c r="U17" i="11" s="1"/>
  <c r="U17" i="13" s="1"/>
  <c r="U17" i="14" s="1"/>
  <c r="U17" i="15" s="1"/>
  <c r="U17" i="16" s="1"/>
  <c r="T18" i="3"/>
  <c r="T18" i="4" s="1"/>
  <c r="T18" i="7" s="1"/>
  <c r="T18" i="8" s="1"/>
  <c r="T18" i="9" s="1"/>
  <c r="T18" i="10" s="1"/>
  <c r="T18" i="11" s="1"/>
  <c r="T18" i="13" s="1"/>
  <c r="T18" i="14" s="1"/>
  <c r="T18" i="15" s="1"/>
  <c r="T18" i="16" s="1"/>
  <c r="U18" i="3"/>
  <c r="U18" i="4" s="1"/>
  <c r="U18" i="7" s="1"/>
  <c r="U18" i="8" s="1"/>
  <c r="U18" i="9" s="1"/>
  <c r="U18" i="10" s="1"/>
  <c r="U18" i="11" s="1"/>
  <c r="U18" i="13" s="1"/>
  <c r="U18" i="14" s="1"/>
  <c r="U18" i="15" s="1"/>
  <c r="U18" i="16" s="1"/>
  <c r="T19" i="3"/>
  <c r="T19" i="4" s="1"/>
  <c r="T19" i="7" s="1"/>
  <c r="T19" i="8" s="1"/>
  <c r="T19" i="9" s="1"/>
  <c r="T19" i="10" s="1"/>
  <c r="T19" i="11" s="1"/>
  <c r="T19" i="13" s="1"/>
  <c r="T19" i="14" s="1"/>
  <c r="T19" i="15" s="1"/>
  <c r="T19" i="16" s="1"/>
  <c r="U19" i="3"/>
  <c r="U19" i="4" s="1"/>
  <c r="U19" i="7" s="1"/>
  <c r="U19" i="8" s="1"/>
  <c r="U19" i="9" s="1"/>
  <c r="U19" i="10" s="1"/>
  <c r="U19" i="11" s="1"/>
  <c r="U19" i="13" s="1"/>
  <c r="U19" i="14" s="1"/>
  <c r="U19" i="15" s="1"/>
  <c r="U19" i="16" s="1"/>
  <c r="U5" i="3"/>
  <c r="U5" i="4" s="1"/>
  <c r="T5" i="3"/>
  <c r="T5" i="4" s="1"/>
  <c r="E90" i="3"/>
  <c r="I90" i="3"/>
  <c r="J90" i="3"/>
  <c r="K90" i="3"/>
  <c r="L90" i="3"/>
  <c r="M90" i="3"/>
  <c r="N90" i="3"/>
  <c r="O90" i="3"/>
  <c r="E90" i="4"/>
  <c r="I90" i="4"/>
  <c r="J90" i="4"/>
  <c r="K90" i="4"/>
  <c r="L90" i="4"/>
  <c r="M90" i="4"/>
  <c r="N90" i="4"/>
  <c r="O90" i="4"/>
  <c r="E90" i="7"/>
  <c r="I90" i="7"/>
  <c r="J90" i="7"/>
  <c r="K90" i="7"/>
  <c r="L90" i="7"/>
  <c r="M90" i="7"/>
  <c r="N90" i="7"/>
  <c r="O90" i="7"/>
  <c r="E90" i="8"/>
  <c r="I90" i="8"/>
  <c r="J90" i="8"/>
  <c r="K90" i="8"/>
  <c r="L90" i="8"/>
  <c r="M90" i="8"/>
  <c r="N90" i="8"/>
  <c r="O90" i="8"/>
  <c r="E90" i="9"/>
  <c r="I90" i="9"/>
  <c r="J90" i="9"/>
  <c r="K90" i="9"/>
  <c r="L90" i="9"/>
  <c r="M90" i="9"/>
  <c r="N90" i="9"/>
  <c r="O90" i="9"/>
  <c r="E90" i="10"/>
  <c r="I90" i="10"/>
  <c r="J90" i="10"/>
  <c r="K90" i="10"/>
  <c r="L90" i="10"/>
  <c r="M90" i="10"/>
  <c r="N90" i="10"/>
  <c r="O90" i="10"/>
  <c r="E90" i="11"/>
  <c r="I90" i="11"/>
  <c r="J90" i="11"/>
  <c r="K90" i="11"/>
  <c r="L90" i="11"/>
  <c r="M90" i="11"/>
  <c r="N90" i="11"/>
  <c r="O90" i="11"/>
  <c r="E90" i="13"/>
  <c r="I90" i="13"/>
  <c r="J90" i="13"/>
  <c r="K90" i="13"/>
  <c r="L90" i="13"/>
  <c r="M90" i="13"/>
  <c r="N90" i="13"/>
  <c r="O90" i="13"/>
  <c r="E90" i="14"/>
  <c r="I90" i="14"/>
  <c r="J90" i="14"/>
  <c r="K90" i="14"/>
  <c r="L90" i="14"/>
  <c r="M90" i="14"/>
  <c r="N90" i="14"/>
  <c r="O90" i="14"/>
  <c r="E90" i="15"/>
  <c r="I90" i="15"/>
  <c r="J90" i="15"/>
  <c r="K90" i="15"/>
  <c r="L90" i="15"/>
  <c r="M90" i="15"/>
  <c r="N90" i="15"/>
  <c r="O90" i="15"/>
  <c r="E90" i="16"/>
  <c r="I90" i="16"/>
  <c r="J90" i="16"/>
  <c r="K90" i="16"/>
  <c r="L90" i="16"/>
  <c r="M90" i="16"/>
  <c r="N90" i="16"/>
  <c r="O90" i="16"/>
  <c r="E90" i="2"/>
  <c r="I90" i="2"/>
  <c r="J90" i="2"/>
  <c r="K90" i="2"/>
  <c r="L90" i="2"/>
  <c r="M90" i="2"/>
  <c r="N90" i="2"/>
  <c r="O90" i="2"/>
  <c r="D90" i="3"/>
  <c r="D90" i="4"/>
  <c r="D90" i="7"/>
  <c r="D90" i="8"/>
  <c r="D90" i="9"/>
  <c r="D90" i="10"/>
  <c r="D90" i="11"/>
  <c r="D90" i="13"/>
  <c r="D90" i="14"/>
  <c r="D90" i="15"/>
  <c r="D90" i="16"/>
  <c r="D90" i="2"/>
  <c r="E80" i="3"/>
  <c r="I80" i="3"/>
  <c r="J80" i="3"/>
  <c r="K80" i="3"/>
  <c r="L80" i="3"/>
  <c r="M80" i="3"/>
  <c r="N80" i="3"/>
  <c r="O80" i="3"/>
  <c r="E80" i="4"/>
  <c r="I80" i="4"/>
  <c r="J80" i="4"/>
  <c r="K80" i="4"/>
  <c r="L80" i="4"/>
  <c r="M80" i="4"/>
  <c r="N80" i="4"/>
  <c r="O80" i="4"/>
  <c r="E80" i="7"/>
  <c r="I80" i="7"/>
  <c r="J80" i="7"/>
  <c r="K80" i="7"/>
  <c r="L80" i="7"/>
  <c r="M80" i="7"/>
  <c r="N80" i="7"/>
  <c r="O80" i="7"/>
  <c r="E80" i="8"/>
  <c r="I80" i="8"/>
  <c r="J80" i="8"/>
  <c r="K80" i="8"/>
  <c r="L80" i="8"/>
  <c r="M80" i="8"/>
  <c r="N80" i="8"/>
  <c r="O80" i="8"/>
  <c r="E80" i="9"/>
  <c r="I80" i="9"/>
  <c r="J80" i="9"/>
  <c r="K80" i="9"/>
  <c r="L80" i="9"/>
  <c r="M80" i="9"/>
  <c r="N80" i="9"/>
  <c r="O80" i="9"/>
  <c r="E80" i="10"/>
  <c r="I80" i="10"/>
  <c r="J80" i="10"/>
  <c r="K80" i="10"/>
  <c r="L80" i="10"/>
  <c r="M80" i="10"/>
  <c r="N80" i="10"/>
  <c r="O80" i="10"/>
  <c r="E80" i="11"/>
  <c r="I80" i="11"/>
  <c r="J80" i="11"/>
  <c r="K80" i="11"/>
  <c r="L80" i="11"/>
  <c r="M80" i="11"/>
  <c r="N80" i="11"/>
  <c r="O80" i="11"/>
  <c r="E80" i="13"/>
  <c r="I80" i="13"/>
  <c r="J80" i="13"/>
  <c r="K80" i="13"/>
  <c r="L80" i="13"/>
  <c r="M80" i="13"/>
  <c r="N80" i="13"/>
  <c r="O80" i="13"/>
  <c r="E80" i="14"/>
  <c r="I80" i="14"/>
  <c r="J80" i="14"/>
  <c r="K80" i="14"/>
  <c r="L80" i="14"/>
  <c r="M80" i="14"/>
  <c r="N80" i="14"/>
  <c r="O80" i="14"/>
  <c r="E80" i="15"/>
  <c r="I80" i="15"/>
  <c r="J80" i="15"/>
  <c r="K80" i="15"/>
  <c r="L80" i="15"/>
  <c r="M80" i="15"/>
  <c r="N80" i="15"/>
  <c r="O80" i="15"/>
  <c r="E80" i="16"/>
  <c r="I80" i="16"/>
  <c r="J80" i="16"/>
  <c r="K80" i="16"/>
  <c r="L80" i="16"/>
  <c r="M80" i="16"/>
  <c r="N80" i="16"/>
  <c r="O80" i="16"/>
  <c r="E80" i="2"/>
  <c r="I80" i="2"/>
  <c r="J80" i="2"/>
  <c r="K80" i="2"/>
  <c r="L80" i="2"/>
  <c r="M80" i="2"/>
  <c r="N80" i="2"/>
  <c r="O80" i="2"/>
  <c r="D80" i="3"/>
  <c r="D80" i="4"/>
  <c r="D80" i="7"/>
  <c r="D80" i="8"/>
  <c r="D80" i="9"/>
  <c r="D80" i="10"/>
  <c r="D80" i="11"/>
  <c r="D80" i="13"/>
  <c r="D80" i="14"/>
  <c r="D80" i="15"/>
  <c r="D80" i="16"/>
  <c r="D80" i="2"/>
  <c r="E70" i="3"/>
  <c r="I70" i="3"/>
  <c r="J70" i="3"/>
  <c r="K70" i="3"/>
  <c r="L70" i="3"/>
  <c r="M70" i="3"/>
  <c r="N70" i="3"/>
  <c r="O70" i="3"/>
  <c r="E70" i="4"/>
  <c r="I70" i="4"/>
  <c r="J70" i="4"/>
  <c r="K70" i="4"/>
  <c r="L70" i="4"/>
  <c r="M70" i="4"/>
  <c r="N70" i="4"/>
  <c r="O70" i="4"/>
  <c r="E70" i="7"/>
  <c r="I70" i="7"/>
  <c r="J70" i="7"/>
  <c r="K70" i="7"/>
  <c r="L70" i="7"/>
  <c r="M70" i="7"/>
  <c r="N70" i="7"/>
  <c r="O70" i="7"/>
  <c r="E70" i="8"/>
  <c r="I70" i="8"/>
  <c r="J70" i="8"/>
  <c r="K70" i="8"/>
  <c r="L70" i="8"/>
  <c r="M70" i="8"/>
  <c r="N70" i="8"/>
  <c r="O70" i="8"/>
  <c r="E70" i="9"/>
  <c r="I70" i="9"/>
  <c r="J70" i="9"/>
  <c r="K70" i="9"/>
  <c r="L70" i="9"/>
  <c r="M70" i="9"/>
  <c r="N70" i="9"/>
  <c r="O70" i="9"/>
  <c r="E70" i="10"/>
  <c r="I70" i="10"/>
  <c r="J70" i="10"/>
  <c r="K70" i="10"/>
  <c r="L70" i="10"/>
  <c r="M70" i="10"/>
  <c r="N70" i="10"/>
  <c r="O70" i="10"/>
  <c r="E70" i="11"/>
  <c r="I70" i="11"/>
  <c r="J70" i="11"/>
  <c r="K70" i="11"/>
  <c r="L70" i="11"/>
  <c r="M70" i="11"/>
  <c r="N70" i="11"/>
  <c r="O70" i="11"/>
  <c r="E70" i="13"/>
  <c r="I70" i="13"/>
  <c r="J70" i="13"/>
  <c r="K70" i="13"/>
  <c r="L70" i="13"/>
  <c r="M70" i="13"/>
  <c r="N70" i="13"/>
  <c r="O70" i="13"/>
  <c r="E70" i="14"/>
  <c r="I70" i="14"/>
  <c r="J70" i="14"/>
  <c r="K70" i="14"/>
  <c r="L70" i="14"/>
  <c r="M70" i="14"/>
  <c r="N70" i="14"/>
  <c r="O70" i="14"/>
  <c r="E70" i="15"/>
  <c r="I70" i="15"/>
  <c r="J70" i="15"/>
  <c r="K70" i="15"/>
  <c r="L70" i="15"/>
  <c r="M70" i="15"/>
  <c r="N70" i="15"/>
  <c r="O70" i="15"/>
  <c r="E70" i="16"/>
  <c r="I70" i="16"/>
  <c r="J70" i="16"/>
  <c r="K70" i="16"/>
  <c r="L70" i="16"/>
  <c r="M70" i="16"/>
  <c r="N70" i="16"/>
  <c r="O70" i="16"/>
  <c r="E70" i="2"/>
  <c r="I70" i="2"/>
  <c r="J70" i="2"/>
  <c r="K70" i="2"/>
  <c r="L70" i="2"/>
  <c r="M70" i="2"/>
  <c r="N70" i="2"/>
  <c r="O70" i="2"/>
  <c r="D70" i="3"/>
  <c r="D70" i="4"/>
  <c r="D70" i="7"/>
  <c r="D70" i="8"/>
  <c r="D70" i="9"/>
  <c r="D70" i="10"/>
  <c r="D70" i="11"/>
  <c r="D70" i="13"/>
  <c r="D70" i="14"/>
  <c r="D70" i="15"/>
  <c r="D70" i="16"/>
  <c r="D70" i="2"/>
  <c r="E60" i="3"/>
  <c r="I60" i="3"/>
  <c r="J60" i="3"/>
  <c r="K60" i="3"/>
  <c r="L60" i="3"/>
  <c r="M60" i="3"/>
  <c r="N60" i="3"/>
  <c r="O60" i="3"/>
  <c r="E60" i="4"/>
  <c r="I60" i="4"/>
  <c r="J60" i="4"/>
  <c r="K60" i="4"/>
  <c r="L60" i="4"/>
  <c r="M60" i="4"/>
  <c r="N60" i="4"/>
  <c r="O60" i="4"/>
  <c r="E60" i="7"/>
  <c r="I60" i="7"/>
  <c r="J60" i="7"/>
  <c r="K60" i="7"/>
  <c r="L60" i="7"/>
  <c r="M60" i="7"/>
  <c r="N60" i="7"/>
  <c r="O60" i="7"/>
  <c r="E60" i="8"/>
  <c r="I60" i="8"/>
  <c r="J60" i="8"/>
  <c r="K60" i="8"/>
  <c r="L60" i="8"/>
  <c r="M60" i="8"/>
  <c r="N60" i="8"/>
  <c r="O60" i="8"/>
  <c r="E60" i="9"/>
  <c r="I60" i="9"/>
  <c r="J60" i="9"/>
  <c r="K60" i="9"/>
  <c r="L60" i="9"/>
  <c r="M60" i="9"/>
  <c r="N60" i="9"/>
  <c r="O60" i="9"/>
  <c r="E60" i="10"/>
  <c r="I60" i="10"/>
  <c r="J60" i="10"/>
  <c r="K60" i="10"/>
  <c r="L60" i="10"/>
  <c r="M60" i="10"/>
  <c r="N60" i="10"/>
  <c r="O60" i="10"/>
  <c r="E60" i="11"/>
  <c r="I60" i="11"/>
  <c r="J60" i="11"/>
  <c r="K60" i="11"/>
  <c r="L60" i="11"/>
  <c r="M60" i="11"/>
  <c r="N60" i="11"/>
  <c r="O60" i="11"/>
  <c r="E60" i="13"/>
  <c r="I60" i="13"/>
  <c r="J60" i="13"/>
  <c r="K60" i="13"/>
  <c r="L60" i="13"/>
  <c r="M60" i="13"/>
  <c r="N60" i="13"/>
  <c r="O60" i="13"/>
  <c r="E60" i="14"/>
  <c r="I60" i="14"/>
  <c r="J60" i="14"/>
  <c r="K60" i="14"/>
  <c r="L60" i="14"/>
  <c r="M60" i="14"/>
  <c r="N60" i="14"/>
  <c r="O60" i="14"/>
  <c r="E60" i="15"/>
  <c r="I60" i="15"/>
  <c r="J60" i="15"/>
  <c r="K60" i="15"/>
  <c r="L60" i="15"/>
  <c r="M60" i="15"/>
  <c r="N60" i="15"/>
  <c r="O60" i="15"/>
  <c r="E60" i="16"/>
  <c r="I60" i="16"/>
  <c r="J60" i="16"/>
  <c r="K60" i="16"/>
  <c r="L60" i="16"/>
  <c r="M60" i="16"/>
  <c r="N60" i="16"/>
  <c r="O60" i="16"/>
  <c r="E60" i="2"/>
  <c r="I60" i="2"/>
  <c r="J60" i="2"/>
  <c r="K60" i="2"/>
  <c r="L60" i="2"/>
  <c r="M60" i="2"/>
  <c r="N60" i="2"/>
  <c r="O60" i="2"/>
  <c r="D60" i="3"/>
  <c r="D60" i="4"/>
  <c r="D60" i="7"/>
  <c r="D60" i="8"/>
  <c r="D60" i="9"/>
  <c r="D60" i="10"/>
  <c r="D60" i="11"/>
  <c r="D60" i="13"/>
  <c r="D60" i="14"/>
  <c r="D60" i="15"/>
  <c r="D60" i="16"/>
  <c r="D60" i="2"/>
  <c r="E43" i="3"/>
  <c r="I43" i="3"/>
  <c r="J43" i="3"/>
  <c r="K43" i="3"/>
  <c r="L43" i="3"/>
  <c r="M43" i="3"/>
  <c r="N43" i="3"/>
  <c r="O43" i="3"/>
  <c r="E43" i="4"/>
  <c r="I43" i="4"/>
  <c r="J43" i="4"/>
  <c r="K43" i="4"/>
  <c r="L43" i="4"/>
  <c r="M43" i="4"/>
  <c r="N43" i="4"/>
  <c r="O43" i="4"/>
  <c r="E43" i="7"/>
  <c r="I43" i="7"/>
  <c r="J43" i="7"/>
  <c r="K43" i="7"/>
  <c r="L43" i="7"/>
  <c r="M43" i="7"/>
  <c r="N43" i="7"/>
  <c r="O43" i="7"/>
  <c r="E43" i="8"/>
  <c r="I43" i="8"/>
  <c r="J43" i="8"/>
  <c r="K43" i="8"/>
  <c r="L43" i="8"/>
  <c r="M43" i="8"/>
  <c r="N43" i="8"/>
  <c r="O43" i="8"/>
  <c r="E43" i="9"/>
  <c r="I43" i="9"/>
  <c r="J43" i="9"/>
  <c r="K43" i="9"/>
  <c r="L43" i="9"/>
  <c r="M43" i="9"/>
  <c r="N43" i="9"/>
  <c r="O43" i="9"/>
  <c r="E43" i="10"/>
  <c r="I43" i="10"/>
  <c r="J43" i="10"/>
  <c r="K43" i="10"/>
  <c r="L43" i="10"/>
  <c r="M43" i="10"/>
  <c r="N43" i="10"/>
  <c r="O43" i="10"/>
  <c r="E43" i="11"/>
  <c r="I43" i="11"/>
  <c r="J43" i="11"/>
  <c r="K43" i="11"/>
  <c r="L43" i="11"/>
  <c r="M43" i="11"/>
  <c r="N43" i="11"/>
  <c r="O43" i="11"/>
  <c r="E43" i="13"/>
  <c r="I43" i="13"/>
  <c r="J43" i="13"/>
  <c r="K43" i="13"/>
  <c r="L43" i="13"/>
  <c r="M43" i="13"/>
  <c r="N43" i="13"/>
  <c r="O43" i="13"/>
  <c r="E43" i="14"/>
  <c r="I43" i="14"/>
  <c r="J43" i="14"/>
  <c r="K43" i="14"/>
  <c r="L43" i="14"/>
  <c r="M43" i="14"/>
  <c r="N43" i="14"/>
  <c r="O43" i="14"/>
  <c r="E43" i="15"/>
  <c r="I43" i="15"/>
  <c r="J43" i="15"/>
  <c r="K43" i="15"/>
  <c r="L43" i="15"/>
  <c r="M43" i="15"/>
  <c r="N43" i="15"/>
  <c r="O43" i="15"/>
  <c r="E43" i="16"/>
  <c r="I43" i="16"/>
  <c r="J43" i="16"/>
  <c r="K43" i="16"/>
  <c r="L43" i="16"/>
  <c r="M43" i="16"/>
  <c r="N43" i="16"/>
  <c r="O43" i="16"/>
  <c r="E43" i="2"/>
  <c r="I43" i="2"/>
  <c r="J43" i="2"/>
  <c r="K43" i="2"/>
  <c r="L43" i="2"/>
  <c r="M43" i="2"/>
  <c r="N43" i="2"/>
  <c r="O43" i="2"/>
  <c r="D43" i="3"/>
  <c r="D43" i="4"/>
  <c r="D43" i="7"/>
  <c r="D43" i="8"/>
  <c r="D43" i="9"/>
  <c r="D43" i="10"/>
  <c r="D43" i="11"/>
  <c r="D43" i="13"/>
  <c r="D43" i="14"/>
  <c r="D43" i="15"/>
  <c r="D43" i="16"/>
  <c r="D43" i="2"/>
  <c r="E34" i="3"/>
  <c r="I34" i="3"/>
  <c r="J34" i="3"/>
  <c r="K34" i="3"/>
  <c r="L34" i="3"/>
  <c r="M34" i="3"/>
  <c r="N34" i="3"/>
  <c r="O34" i="3"/>
  <c r="E34" i="4"/>
  <c r="I34" i="4"/>
  <c r="J34" i="4"/>
  <c r="K34" i="4"/>
  <c r="L34" i="4"/>
  <c r="M34" i="4"/>
  <c r="N34" i="4"/>
  <c r="O34" i="4"/>
  <c r="E34" i="7"/>
  <c r="I34" i="7"/>
  <c r="J34" i="7"/>
  <c r="K34" i="7"/>
  <c r="L34" i="7"/>
  <c r="M34" i="7"/>
  <c r="N34" i="7"/>
  <c r="O34" i="7"/>
  <c r="E34" i="8"/>
  <c r="I34" i="8"/>
  <c r="J34" i="8"/>
  <c r="K34" i="8"/>
  <c r="L34" i="8"/>
  <c r="M34" i="8"/>
  <c r="N34" i="8"/>
  <c r="O34" i="8"/>
  <c r="E34" i="9"/>
  <c r="I34" i="9"/>
  <c r="J34" i="9"/>
  <c r="K34" i="9"/>
  <c r="L34" i="9"/>
  <c r="M34" i="9"/>
  <c r="N34" i="9"/>
  <c r="O34" i="9"/>
  <c r="E34" i="10"/>
  <c r="I34" i="10"/>
  <c r="J34" i="10"/>
  <c r="K34" i="10"/>
  <c r="L34" i="10"/>
  <c r="M34" i="10"/>
  <c r="N34" i="10"/>
  <c r="O34" i="10"/>
  <c r="E34" i="11"/>
  <c r="I34" i="11"/>
  <c r="J34" i="11"/>
  <c r="K34" i="11"/>
  <c r="L34" i="11"/>
  <c r="M34" i="11"/>
  <c r="N34" i="11"/>
  <c r="O34" i="11"/>
  <c r="E34" i="13"/>
  <c r="I34" i="13"/>
  <c r="J34" i="13"/>
  <c r="K34" i="13"/>
  <c r="L34" i="13"/>
  <c r="M34" i="13"/>
  <c r="N34" i="13"/>
  <c r="O34" i="13"/>
  <c r="E34" i="14"/>
  <c r="I34" i="14"/>
  <c r="J34" i="14"/>
  <c r="K34" i="14"/>
  <c r="L34" i="14"/>
  <c r="M34" i="14"/>
  <c r="N34" i="14"/>
  <c r="O34" i="14"/>
  <c r="E34" i="15"/>
  <c r="I34" i="15"/>
  <c r="J34" i="15"/>
  <c r="K34" i="15"/>
  <c r="L34" i="15"/>
  <c r="M34" i="15"/>
  <c r="N34" i="15"/>
  <c r="O34" i="15"/>
  <c r="E34" i="16"/>
  <c r="I34" i="16"/>
  <c r="J34" i="16"/>
  <c r="K34" i="16"/>
  <c r="L34" i="16"/>
  <c r="M34" i="16"/>
  <c r="N34" i="16"/>
  <c r="O34" i="16"/>
  <c r="E34" i="2"/>
  <c r="I34" i="2"/>
  <c r="J34" i="2"/>
  <c r="K34" i="2"/>
  <c r="L34" i="2"/>
  <c r="M34" i="2"/>
  <c r="N34" i="2"/>
  <c r="O34" i="2"/>
  <c r="D34" i="3"/>
  <c r="D34" i="4"/>
  <c r="D34" i="7"/>
  <c r="D34" i="8"/>
  <c r="D34" i="9"/>
  <c r="D34" i="10"/>
  <c r="D34" i="11"/>
  <c r="D34" i="13"/>
  <c r="D34" i="14"/>
  <c r="D34" i="15"/>
  <c r="D34" i="16"/>
  <c r="D34" i="2"/>
  <c r="E20" i="3"/>
  <c r="E20" i="4"/>
  <c r="E20" i="7"/>
  <c r="E20" i="8"/>
  <c r="E20" i="9"/>
  <c r="E20" i="10"/>
  <c r="E20" i="11"/>
  <c r="E20" i="13"/>
  <c r="E20" i="14"/>
  <c r="E20" i="15"/>
  <c r="E20" i="16"/>
  <c r="E20" i="2"/>
  <c r="D20" i="3"/>
  <c r="D20" i="4"/>
  <c r="D20" i="7"/>
  <c r="D20" i="8"/>
  <c r="D20" i="9"/>
  <c r="D20" i="10"/>
  <c r="D20" i="11"/>
  <c r="D20" i="13"/>
  <c r="D20" i="14"/>
  <c r="D20" i="15"/>
  <c r="D20" i="16"/>
  <c r="D20" i="2"/>
  <c r="I20" i="16"/>
  <c r="J20" i="3"/>
  <c r="K20" i="3"/>
  <c r="L20" i="3"/>
  <c r="M20" i="3"/>
  <c r="N20" i="3"/>
  <c r="O20" i="3"/>
  <c r="J20" i="4"/>
  <c r="K20" i="4"/>
  <c r="L20" i="4"/>
  <c r="M20" i="4"/>
  <c r="N20" i="4"/>
  <c r="O20" i="4"/>
  <c r="J20" i="7"/>
  <c r="K20" i="7"/>
  <c r="L20" i="7"/>
  <c r="M20" i="7"/>
  <c r="N20" i="7"/>
  <c r="O20" i="7"/>
  <c r="J20" i="8"/>
  <c r="K20" i="8"/>
  <c r="L20" i="8"/>
  <c r="M20" i="8"/>
  <c r="N20" i="8"/>
  <c r="O20" i="8"/>
  <c r="J20" i="9"/>
  <c r="K20" i="9"/>
  <c r="L20" i="9"/>
  <c r="M20" i="9"/>
  <c r="N20" i="9"/>
  <c r="O20" i="9"/>
  <c r="J20" i="10"/>
  <c r="K20" i="10"/>
  <c r="L20" i="10"/>
  <c r="M20" i="10"/>
  <c r="N20" i="10"/>
  <c r="O20" i="10"/>
  <c r="J20" i="11"/>
  <c r="K20" i="11"/>
  <c r="L20" i="11"/>
  <c r="M20" i="11"/>
  <c r="N20" i="11"/>
  <c r="O20" i="11"/>
  <c r="J20" i="13"/>
  <c r="K20" i="13"/>
  <c r="L20" i="13"/>
  <c r="M20" i="13"/>
  <c r="N20" i="13"/>
  <c r="O20" i="13"/>
  <c r="J20" i="14"/>
  <c r="K20" i="14"/>
  <c r="L20" i="14"/>
  <c r="M20" i="14"/>
  <c r="N20" i="14"/>
  <c r="O20" i="14"/>
  <c r="J20" i="15"/>
  <c r="K20" i="15"/>
  <c r="L20" i="15"/>
  <c r="M20" i="15"/>
  <c r="N20" i="15"/>
  <c r="O20" i="15"/>
  <c r="J20" i="16"/>
  <c r="K20" i="16"/>
  <c r="L20" i="16"/>
  <c r="M20" i="16"/>
  <c r="N20" i="16"/>
  <c r="O20" i="16"/>
  <c r="J20" i="2"/>
  <c r="K20" i="2"/>
  <c r="L20" i="2"/>
  <c r="M20" i="2"/>
  <c r="N20" i="2"/>
  <c r="O20" i="2"/>
  <c r="I20" i="3"/>
  <c r="I20" i="4"/>
  <c r="I20" i="7"/>
  <c r="I20" i="8"/>
  <c r="I20" i="9"/>
  <c r="I20" i="10"/>
  <c r="I20" i="11"/>
  <c r="I20" i="13"/>
  <c r="I20" i="14"/>
  <c r="I20" i="15"/>
  <c r="I20" i="2"/>
  <c r="AE58" i="3" l="1"/>
  <c r="T58" i="13"/>
  <c r="U58" i="11"/>
  <c r="T58" i="14"/>
  <c r="U58" i="13"/>
  <c r="T58" i="15"/>
  <c r="U58" i="14"/>
  <c r="T58" i="4"/>
  <c r="T60" i="4" s="1"/>
  <c r="T58" i="16"/>
  <c r="U58" i="15"/>
  <c r="T58" i="7"/>
  <c r="U58" i="4"/>
  <c r="U58" i="16"/>
  <c r="T58" i="8"/>
  <c r="U58" i="7"/>
  <c r="T58" i="9"/>
  <c r="U58" i="8"/>
  <c r="T58" i="10"/>
  <c r="U58" i="9"/>
  <c r="T58" i="11"/>
  <c r="U58" i="10"/>
  <c r="P91" i="16"/>
  <c r="P91" i="9"/>
  <c r="P91" i="11"/>
  <c r="P91" i="15"/>
  <c r="P91" i="4"/>
  <c r="P91" i="7"/>
  <c r="P91" i="3"/>
  <c r="P91" i="8"/>
  <c r="P91" i="10"/>
  <c r="P91" i="13"/>
  <c r="P91" i="14"/>
  <c r="P91" i="2"/>
  <c r="H91" i="16"/>
  <c r="H91" i="7"/>
  <c r="F91" i="2"/>
  <c r="G91" i="2"/>
  <c r="H91" i="2"/>
  <c r="Q91" i="2"/>
  <c r="L91" i="2"/>
  <c r="H91" i="3"/>
  <c r="H91" i="8"/>
  <c r="H91" i="9"/>
  <c r="G91" i="16"/>
  <c r="G91" i="7"/>
  <c r="H91" i="10"/>
  <c r="H91" i="11"/>
  <c r="H91" i="13"/>
  <c r="H91" i="14"/>
  <c r="H91" i="15"/>
  <c r="H91" i="4"/>
  <c r="G91" i="11"/>
  <c r="G91" i="10"/>
  <c r="G91" i="13"/>
  <c r="G91" i="8"/>
  <c r="G91" i="9"/>
  <c r="F91" i="16"/>
  <c r="F91" i="7"/>
  <c r="G91" i="14"/>
  <c r="G91" i="3"/>
  <c r="G91" i="15"/>
  <c r="G91" i="4"/>
  <c r="F91" i="3"/>
  <c r="F91" i="8"/>
  <c r="F91" i="9"/>
  <c r="F91" i="10"/>
  <c r="F91" i="11"/>
  <c r="F91" i="13"/>
  <c r="F91" i="14"/>
  <c r="F91" i="15"/>
  <c r="F91" i="4"/>
  <c r="Q91" i="8"/>
  <c r="Q91" i="15"/>
  <c r="N91" i="2"/>
  <c r="Q91" i="16"/>
  <c r="Q91" i="7"/>
  <c r="Q91" i="9"/>
  <c r="Q91" i="10"/>
  <c r="Q91" i="11"/>
  <c r="Q91" i="13"/>
  <c r="Q91" i="14"/>
  <c r="Q91" i="4"/>
  <c r="K91" i="13"/>
  <c r="M91" i="7"/>
  <c r="I91" i="3"/>
  <c r="K91" i="15"/>
  <c r="O91" i="13"/>
  <c r="I91" i="11"/>
  <c r="O91" i="8"/>
  <c r="K91" i="4"/>
  <c r="M91" i="16"/>
  <c r="I91" i="14"/>
  <c r="K91" i="8"/>
  <c r="M91" i="3"/>
  <c r="D91" i="15"/>
  <c r="O91" i="10"/>
  <c r="I91" i="16"/>
  <c r="K91" i="10"/>
  <c r="I91" i="7"/>
  <c r="E91" i="16"/>
  <c r="N91" i="13"/>
  <c r="E91" i="7"/>
  <c r="E91" i="2"/>
  <c r="D91" i="11"/>
  <c r="L91" i="15"/>
  <c r="J91" i="11"/>
  <c r="N91" i="9"/>
  <c r="J91" i="7"/>
  <c r="N91" i="3"/>
  <c r="D91" i="16"/>
  <c r="J91" i="14"/>
  <c r="N91" i="11"/>
  <c r="J91" i="9"/>
  <c r="N91" i="7"/>
  <c r="E91" i="4"/>
  <c r="D91" i="14"/>
  <c r="N91" i="15"/>
  <c r="E91" i="14"/>
  <c r="L91" i="11"/>
  <c r="E91" i="9"/>
  <c r="J91" i="8"/>
  <c r="N91" i="4"/>
  <c r="E91" i="3"/>
  <c r="D91" i="2"/>
  <c r="D91" i="8"/>
  <c r="O91" i="16"/>
  <c r="I91" i="15"/>
  <c r="K91" i="14"/>
  <c r="M91" i="13"/>
  <c r="O91" i="11"/>
  <c r="I91" i="10"/>
  <c r="K91" i="9"/>
  <c r="M91" i="8"/>
  <c r="O91" i="7"/>
  <c r="I91" i="4"/>
  <c r="D91" i="13"/>
  <c r="K91" i="16"/>
  <c r="M91" i="15"/>
  <c r="O91" i="14"/>
  <c r="I91" i="13"/>
  <c r="K91" i="11"/>
  <c r="M91" i="10"/>
  <c r="O91" i="9"/>
  <c r="I91" i="8"/>
  <c r="K91" i="7"/>
  <c r="M91" i="4"/>
  <c r="O91" i="3"/>
  <c r="T90" i="3"/>
  <c r="D91" i="4"/>
  <c r="O91" i="15"/>
  <c r="M91" i="11"/>
  <c r="I91" i="9"/>
  <c r="O91" i="4"/>
  <c r="D91" i="10"/>
  <c r="M91" i="14"/>
  <c r="M91" i="9"/>
  <c r="D91" i="9"/>
  <c r="J91" i="15"/>
  <c r="L91" i="14"/>
  <c r="E91" i="11"/>
  <c r="J91" i="10"/>
  <c r="L91" i="9"/>
  <c r="N91" i="8"/>
  <c r="J91" i="4"/>
  <c r="L91" i="3"/>
  <c r="T80" i="3"/>
  <c r="K91" i="3"/>
  <c r="J91" i="16"/>
  <c r="N91" i="14"/>
  <c r="E91" i="13"/>
  <c r="L91" i="10"/>
  <c r="E91" i="8"/>
  <c r="L91" i="4"/>
  <c r="D91" i="7"/>
  <c r="N91" i="16"/>
  <c r="E91" i="15"/>
  <c r="L91" i="13"/>
  <c r="E91" i="10"/>
  <c r="L91" i="8"/>
  <c r="J91" i="3"/>
  <c r="J91" i="2"/>
  <c r="D91" i="3"/>
  <c r="L91" i="16"/>
  <c r="J91" i="13"/>
  <c r="N91" i="10"/>
  <c r="L91" i="7"/>
  <c r="T34" i="3"/>
  <c r="U60" i="3"/>
  <c r="U84" i="7"/>
  <c r="U84" i="8" s="1"/>
  <c r="U84" i="9" s="1"/>
  <c r="U84" i="10" s="1"/>
  <c r="U84" i="11" s="1"/>
  <c r="U84" i="13" s="1"/>
  <c r="U84" i="14" s="1"/>
  <c r="U84" i="15" s="1"/>
  <c r="U84" i="16" s="1"/>
  <c r="T81" i="13"/>
  <c r="T81" i="14" s="1"/>
  <c r="U82" i="8"/>
  <c r="U82" i="9" s="1"/>
  <c r="U82" i="10" s="1"/>
  <c r="U82" i="11" s="1"/>
  <c r="U82" i="13" s="1"/>
  <c r="U82" i="14" s="1"/>
  <c r="U82" i="15" s="1"/>
  <c r="U82" i="16" s="1"/>
  <c r="U81" i="9"/>
  <c r="T82" i="8"/>
  <c r="T90" i="4"/>
  <c r="T85" i="7"/>
  <c r="T85" i="8" s="1"/>
  <c r="T85" i="9" s="1"/>
  <c r="T85" i="10" s="1"/>
  <c r="T85" i="11" s="1"/>
  <c r="T85" i="13" s="1"/>
  <c r="T85" i="14" s="1"/>
  <c r="T85" i="15" s="1"/>
  <c r="T85" i="16" s="1"/>
  <c r="U90" i="3"/>
  <c r="U85" i="4"/>
  <c r="U85" i="7" s="1"/>
  <c r="U85" i="8" s="1"/>
  <c r="U85" i="9" s="1"/>
  <c r="U85" i="10" s="1"/>
  <c r="U85" i="11" s="1"/>
  <c r="U85" i="13" s="1"/>
  <c r="U85" i="14" s="1"/>
  <c r="U85" i="15" s="1"/>
  <c r="U85" i="16" s="1"/>
  <c r="T72" i="7"/>
  <c r="U80" i="4"/>
  <c r="U72" i="8"/>
  <c r="U72" i="9" s="1"/>
  <c r="U74" i="9"/>
  <c r="U74" i="10" s="1"/>
  <c r="U74" i="11" s="1"/>
  <c r="U74" i="13" s="1"/>
  <c r="U74" i="14" s="1"/>
  <c r="U74" i="15" s="1"/>
  <c r="U74" i="16" s="1"/>
  <c r="T74" i="9"/>
  <c r="T74" i="10" s="1"/>
  <c r="T74" i="11" s="1"/>
  <c r="T74" i="13" s="1"/>
  <c r="T74" i="14" s="1"/>
  <c r="U73" i="11"/>
  <c r="U73" i="13" s="1"/>
  <c r="U73" i="14" s="1"/>
  <c r="U73" i="15" s="1"/>
  <c r="U71" i="14"/>
  <c r="T73" i="10"/>
  <c r="T71" i="4"/>
  <c r="T71" i="7" s="1"/>
  <c r="T71" i="8" s="1"/>
  <c r="T71" i="9" s="1"/>
  <c r="T71" i="10" s="1"/>
  <c r="T71" i="11" s="1"/>
  <c r="U80" i="3"/>
  <c r="U70" i="3"/>
  <c r="T70" i="3"/>
  <c r="T63" i="15"/>
  <c r="T63" i="16" s="1"/>
  <c r="T62" i="8"/>
  <c r="U62" i="9"/>
  <c r="U62" i="10" s="1"/>
  <c r="U63" i="10"/>
  <c r="U63" i="11" s="1"/>
  <c r="U63" i="13" s="1"/>
  <c r="U63" i="14" s="1"/>
  <c r="U63" i="15" s="1"/>
  <c r="U63" i="16" s="1"/>
  <c r="T61" i="10"/>
  <c r="T61" i="11" s="1"/>
  <c r="T61" i="13" s="1"/>
  <c r="T61" i="14" s="1"/>
  <c r="T61" i="15" s="1"/>
  <c r="U65" i="4"/>
  <c r="U65" i="7" s="1"/>
  <c r="U65" i="8" s="1"/>
  <c r="U65" i="9" s="1"/>
  <c r="U65" i="10" s="1"/>
  <c r="U65" i="11" s="1"/>
  <c r="U65" i="13" s="1"/>
  <c r="U65" i="14" s="1"/>
  <c r="U65" i="15" s="1"/>
  <c r="U65" i="16" s="1"/>
  <c r="T65" i="4"/>
  <c r="U61" i="7"/>
  <c r="T43" i="3"/>
  <c r="T45" i="10"/>
  <c r="T44" i="9"/>
  <c r="T44" i="10" s="1"/>
  <c r="U44" i="7"/>
  <c r="T47" i="7"/>
  <c r="U59" i="13"/>
  <c r="U59" i="14" s="1"/>
  <c r="U59" i="15" s="1"/>
  <c r="U59" i="16" s="1"/>
  <c r="U45" i="14"/>
  <c r="U48" i="4"/>
  <c r="U48" i="7" s="1"/>
  <c r="U48" i="8" s="1"/>
  <c r="U48" i="9" s="1"/>
  <c r="U48" i="10" s="1"/>
  <c r="U48" i="11" s="1"/>
  <c r="U48" i="13" s="1"/>
  <c r="U48" i="14" s="1"/>
  <c r="U48" i="15" s="1"/>
  <c r="U48" i="16" s="1"/>
  <c r="T60" i="3"/>
  <c r="U36" i="13"/>
  <c r="U36" i="14" s="1"/>
  <c r="U36" i="15" s="1"/>
  <c r="U36" i="16" s="1"/>
  <c r="T36" i="13"/>
  <c r="T36" i="14" s="1"/>
  <c r="T36" i="15" s="1"/>
  <c r="T36" i="16" s="1"/>
  <c r="T35" i="8"/>
  <c r="U43" i="4"/>
  <c r="U39" i="7"/>
  <c r="U39" i="8" s="1"/>
  <c r="U39" i="9" s="1"/>
  <c r="U39" i="10" s="1"/>
  <c r="U39" i="11" s="1"/>
  <c r="U39" i="13" s="1"/>
  <c r="U39" i="14" s="1"/>
  <c r="U39" i="15" s="1"/>
  <c r="U39" i="16" s="1"/>
  <c r="U35" i="8"/>
  <c r="T39" i="7"/>
  <c r="T39" i="8" s="1"/>
  <c r="T39" i="9" s="1"/>
  <c r="T39" i="10" s="1"/>
  <c r="T39" i="11" s="1"/>
  <c r="T39" i="13" s="1"/>
  <c r="T39" i="14" s="1"/>
  <c r="T39" i="15" s="1"/>
  <c r="T39" i="16" s="1"/>
  <c r="T38" i="4"/>
  <c r="T38" i="7" s="1"/>
  <c r="T38" i="8" s="1"/>
  <c r="T38" i="9" s="1"/>
  <c r="T38" i="10" s="1"/>
  <c r="T38" i="11" s="1"/>
  <c r="T38" i="13" s="1"/>
  <c r="T38" i="14" s="1"/>
  <c r="T38" i="15" s="1"/>
  <c r="T38" i="16" s="1"/>
  <c r="U34" i="4"/>
  <c r="U24" i="7"/>
  <c r="U24" i="8" s="1"/>
  <c r="U24" i="9" s="1"/>
  <c r="U24" i="10" s="1"/>
  <c r="U24" i="11" s="1"/>
  <c r="U24" i="13" s="1"/>
  <c r="U24" i="14" s="1"/>
  <c r="U24" i="15" s="1"/>
  <c r="U24" i="16" s="1"/>
  <c r="U23" i="9"/>
  <c r="U23" i="10" s="1"/>
  <c r="U23" i="11" s="1"/>
  <c r="T22" i="8"/>
  <c r="T22" i="9" s="1"/>
  <c r="T22" i="10" s="1"/>
  <c r="T22" i="11" s="1"/>
  <c r="T23" i="9"/>
  <c r="T23" i="10" s="1"/>
  <c r="U22" i="16"/>
  <c r="U21" i="8"/>
  <c r="U21" i="9" s="1"/>
  <c r="T21" i="4"/>
  <c r="T21" i="7" s="1"/>
  <c r="T21" i="8" s="1"/>
  <c r="T21" i="9" s="1"/>
  <c r="U20" i="3"/>
  <c r="U20" i="4"/>
  <c r="T20" i="4"/>
  <c r="T5" i="7"/>
  <c r="T20" i="3"/>
  <c r="U5" i="7"/>
  <c r="U5" i="8" s="1"/>
  <c r="U5" i="9" s="1"/>
  <c r="U5" i="10" s="1"/>
  <c r="I91" i="2"/>
  <c r="O91" i="2"/>
  <c r="M91" i="2"/>
  <c r="K91" i="2"/>
  <c r="U43" i="3"/>
  <c r="U34" i="3"/>
  <c r="W90" i="16"/>
  <c r="S90" i="16"/>
  <c r="R90" i="16"/>
  <c r="W90" i="15"/>
  <c r="R90" i="15"/>
  <c r="W90" i="14"/>
  <c r="R90" i="14"/>
  <c r="X88" i="2"/>
  <c r="Z88" i="3"/>
  <c r="X88" i="3"/>
  <c r="AC88" i="3" s="1"/>
  <c r="Z88" i="4"/>
  <c r="X88" i="4"/>
  <c r="Z88" i="7"/>
  <c r="X88" i="7"/>
  <c r="Z88" i="8"/>
  <c r="X88" i="8"/>
  <c r="Z88" i="9"/>
  <c r="X88" i="9"/>
  <c r="Z88" i="10"/>
  <c r="X88" i="10"/>
  <c r="Z88" i="11"/>
  <c r="X88" i="11"/>
  <c r="Z88" i="13"/>
  <c r="X88" i="13"/>
  <c r="AI86" i="3"/>
  <c r="AI86" i="4" s="1"/>
  <c r="AI86" i="7" s="1"/>
  <c r="AI86" i="8" s="1"/>
  <c r="AI86" i="9" s="1"/>
  <c r="AI86" i="10" s="1"/>
  <c r="AI86" i="11" s="1"/>
  <c r="AI86" i="13" s="1"/>
  <c r="AI86" i="14" s="1"/>
  <c r="AI86" i="15" s="1"/>
  <c r="AI86" i="16" s="1"/>
  <c r="AI85" i="3"/>
  <c r="AI85" i="4" s="1"/>
  <c r="AI85" i="7" s="1"/>
  <c r="AI85" i="8" s="1"/>
  <c r="AI85" i="9" s="1"/>
  <c r="AI85" i="10" s="1"/>
  <c r="AI85" i="11" s="1"/>
  <c r="AI85" i="13" s="1"/>
  <c r="AI85" i="14" s="1"/>
  <c r="AI85" i="15" s="1"/>
  <c r="AI84" i="3"/>
  <c r="AI83" i="3"/>
  <c r="AI82" i="3"/>
  <c r="AI81" i="3"/>
  <c r="AI79" i="3"/>
  <c r="AI78" i="3"/>
  <c r="AI77" i="3"/>
  <c r="AI76" i="3"/>
  <c r="AI75" i="3"/>
  <c r="AI74" i="3"/>
  <c r="AI73" i="3"/>
  <c r="AI72" i="3"/>
  <c r="AI71" i="3"/>
  <c r="AI69" i="3"/>
  <c r="AI68" i="3"/>
  <c r="AI67" i="3"/>
  <c r="AI66" i="3"/>
  <c r="AI65" i="3"/>
  <c r="AI64" i="3"/>
  <c r="AI63" i="3"/>
  <c r="AI62" i="3"/>
  <c r="AI61" i="3"/>
  <c r="AI59" i="3"/>
  <c r="AI57" i="3"/>
  <c r="AI58" i="4" s="1"/>
  <c r="AI56" i="3"/>
  <c r="AI55" i="3"/>
  <c r="AI54" i="3"/>
  <c r="AI53" i="3"/>
  <c r="AI52" i="3"/>
  <c r="AI51" i="3"/>
  <c r="AI50" i="3"/>
  <c r="AI49" i="3"/>
  <c r="AI48" i="3"/>
  <c r="AI47" i="3"/>
  <c r="AI46" i="3"/>
  <c r="AI45" i="3"/>
  <c r="AI44" i="3"/>
  <c r="AI42" i="3"/>
  <c r="AI41" i="3"/>
  <c r="AI40" i="3"/>
  <c r="AI39" i="3"/>
  <c r="AI38" i="3"/>
  <c r="AI37" i="3"/>
  <c r="AI36" i="3"/>
  <c r="AI35" i="3"/>
  <c r="AI33" i="3"/>
  <c r="AI32" i="3"/>
  <c r="AI31" i="3"/>
  <c r="AI30" i="3"/>
  <c r="AI29" i="3"/>
  <c r="AI28" i="3"/>
  <c r="AI27" i="3"/>
  <c r="AI26" i="3"/>
  <c r="AI25" i="3"/>
  <c r="AI24" i="3"/>
  <c r="AI23" i="3"/>
  <c r="AI22" i="3"/>
  <c r="AI21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5" i="3"/>
  <c r="AC88" i="4" l="1"/>
  <c r="AC88" i="7" s="1"/>
  <c r="AC88" i="8" s="1"/>
  <c r="AC88" i="9" s="1"/>
  <c r="AC88" i="10" s="1"/>
  <c r="AC88" i="11" s="1"/>
  <c r="AC88" i="13" s="1"/>
  <c r="AE88" i="3"/>
  <c r="AE88" i="4" s="1"/>
  <c r="AE88" i="7" s="1"/>
  <c r="AE88" i="8" s="1"/>
  <c r="AE88" i="9" s="1"/>
  <c r="AE88" i="10" s="1"/>
  <c r="AE88" i="11" s="1"/>
  <c r="AE88" i="13" s="1"/>
  <c r="U80" i="7"/>
  <c r="U60" i="4"/>
  <c r="T34" i="4"/>
  <c r="T91" i="3"/>
  <c r="U34" i="7"/>
  <c r="U90" i="8"/>
  <c r="T34" i="8"/>
  <c r="U80" i="8"/>
  <c r="U91" i="3"/>
  <c r="U90" i="7"/>
  <c r="T81" i="15"/>
  <c r="T81" i="16" s="1"/>
  <c r="T90" i="8"/>
  <c r="T82" i="9"/>
  <c r="T90" i="7"/>
  <c r="U81" i="10"/>
  <c r="U90" i="9"/>
  <c r="U90" i="4"/>
  <c r="U71" i="15"/>
  <c r="U71" i="16" s="1"/>
  <c r="U80" i="9"/>
  <c r="U72" i="10"/>
  <c r="T73" i="11"/>
  <c r="T73" i="13" s="1"/>
  <c r="U73" i="16"/>
  <c r="T74" i="15"/>
  <c r="T74" i="16" s="1"/>
  <c r="T80" i="7"/>
  <c r="T72" i="8"/>
  <c r="T72" i="9" s="1"/>
  <c r="T71" i="13"/>
  <c r="T71" i="14" s="1"/>
  <c r="T71" i="15" s="1"/>
  <c r="T71" i="16" s="1"/>
  <c r="T80" i="4"/>
  <c r="U62" i="11"/>
  <c r="U62" i="13" s="1"/>
  <c r="U62" i="14" s="1"/>
  <c r="U62" i="15" s="1"/>
  <c r="U62" i="16" s="1"/>
  <c r="T70" i="4"/>
  <c r="T65" i="7"/>
  <c r="T62" i="9"/>
  <c r="U70" i="4"/>
  <c r="U70" i="7"/>
  <c r="U61" i="8"/>
  <c r="T61" i="16"/>
  <c r="T60" i="7"/>
  <c r="T47" i="8"/>
  <c r="U60" i="7"/>
  <c r="U44" i="8"/>
  <c r="U60" i="13"/>
  <c r="U45" i="15"/>
  <c r="U60" i="14"/>
  <c r="T45" i="11"/>
  <c r="U60" i="11"/>
  <c r="T43" i="8"/>
  <c r="T35" i="9"/>
  <c r="T43" i="7"/>
  <c r="T43" i="4"/>
  <c r="U43" i="8"/>
  <c r="U35" i="9"/>
  <c r="U43" i="7"/>
  <c r="T23" i="11"/>
  <c r="T23" i="13" s="1"/>
  <c r="T23" i="14" s="1"/>
  <c r="T23" i="15" s="1"/>
  <c r="T23" i="16" s="1"/>
  <c r="T22" i="13"/>
  <c r="T21" i="10"/>
  <c r="T21" i="11" s="1"/>
  <c r="T21" i="13" s="1"/>
  <c r="T21" i="14" s="1"/>
  <c r="T21" i="15" s="1"/>
  <c r="T21" i="16" s="1"/>
  <c r="T34" i="9"/>
  <c r="T34" i="7"/>
  <c r="U21" i="10"/>
  <c r="U34" i="9"/>
  <c r="U23" i="13"/>
  <c r="U34" i="8"/>
  <c r="U20" i="8"/>
  <c r="U20" i="7"/>
  <c r="U5" i="11"/>
  <c r="U20" i="10"/>
  <c r="U20" i="9"/>
  <c r="T20" i="7"/>
  <c r="T5" i="8"/>
  <c r="AI20" i="3"/>
  <c r="AI43" i="3"/>
  <c r="AI70" i="3"/>
  <c r="AI34" i="3"/>
  <c r="AI90" i="3"/>
  <c r="AI60" i="3"/>
  <c r="AI80" i="3"/>
  <c r="AM90" i="16"/>
  <c r="AL90" i="16"/>
  <c r="AK90" i="16"/>
  <c r="AJ90" i="16"/>
  <c r="AG90" i="16"/>
  <c r="AF90" i="16"/>
  <c r="Y90" i="16"/>
  <c r="V90" i="16"/>
  <c r="Z89" i="16"/>
  <c r="X89" i="16"/>
  <c r="Z88" i="16"/>
  <c r="X88" i="16"/>
  <c r="Z87" i="16"/>
  <c r="X87" i="16"/>
  <c r="Z86" i="16"/>
  <c r="X86" i="16"/>
  <c r="Z85" i="16"/>
  <c r="X85" i="16"/>
  <c r="Z84" i="16"/>
  <c r="X84" i="16"/>
  <c r="Z83" i="16"/>
  <c r="X83" i="16"/>
  <c r="Z82" i="16"/>
  <c r="X82" i="16"/>
  <c r="Z81" i="16"/>
  <c r="X81" i="16"/>
  <c r="AM80" i="16"/>
  <c r="AL80" i="16"/>
  <c r="AK80" i="16"/>
  <c r="AJ80" i="16"/>
  <c r="AG80" i="16"/>
  <c r="AF80" i="16"/>
  <c r="Y80" i="16"/>
  <c r="Z80" i="16" s="1"/>
  <c r="W80" i="16"/>
  <c r="V80" i="16"/>
  <c r="S80" i="16"/>
  <c r="R80" i="16"/>
  <c r="Z79" i="16"/>
  <c r="X79" i="16"/>
  <c r="Z78" i="16"/>
  <c r="X78" i="16"/>
  <c r="Z77" i="16"/>
  <c r="X77" i="16"/>
  <c r="Z76" i="16"/>
  <c r="X76" i="16"/>
  <c r="Z75" i="16"/>
  <c r="X75" i="16"/>
  <c r="Z74" i="16"/>
  <c r="X74" i="16"/>
  <c r="Z73" i="16"/>
  <c r="X73" i="16"/>
  <c r="Z72" i="16"/>
  <c r="X72" i="16"/>
  <c r="Z71" i="16"/>
  <c r="X71" i="16"/>
  <c r="AM70" i="16"/>
  <c r="AL70" i="16"/>
  <c r="AK70" i="16"/>
  <c r="AJ70" i="16"/>
  <c r="AG70" i="16"/>
  <c r="AF70" i="16"/>
  <c r="Y70" i="16"/>
  <c r="W70" i="16"/>
  <c r="V70" i="16"/>
  <c r="S70" i="16"/>
  <c r="R70" i="16"/>
  <c r="Z69" i="16"/>
  <c r="X69" i="16"/>
  <c r="Z68" i="16"/>
  <c r="X68" i="16"/>
  <c r="Z67" i="16"/>
  <c r="X67" i="16"/>
  <c r="Z66" i="16"/>
  <c r="X66" i="16"/>
  <c r="Z65" i="16"/>
  <c r="X65" i="16"/>
  <c r="Z64" i="16"/>
  <c r="X64" i="16"/>
  <c r="Z63" i="16"/>
  <c r="X63" i="16"/>
  <c r="Z62" i="16"/>
  <c r="X62" i="16"/>
  <c r="Z61" i="16"/>
  <c r="X61" i="16"/>
  <c r="AM60" i="16"/>
  <c r="AL60" i="16"/>
  <c r="AK60" i="16"/>
  <c r="AJ60" i="16"/>
  <c r="AG60" i="16"/>
  <c r="AF60" i="16"/>
  <c r="Y60" i="16"/>
  <c r="W60" i="16"/>
  <c r="V60" i="16"/>
  <c r="S60" i="16"/>
  <c r="R60" i="16"/>
  <c r="Z59" i="16"/>
  <c r="X59" i="16"/>
  <c r="Z57" i="16"/>
  <c r="X57" i="16"/>
  <c r="Z56" i="16"/>
  <c r="X56" i="16"/>
  <c r="Z55" i="16"/>
  <c r="X55" i="16"/>
  <c r="Z54" i="16"/>
  <c r="X54" i="16"/>
  <c r="Z53" i="16"/>
  <c r="X53" i="16"/>
  <c r="Z52" i="16"/>
  <c r="X52" i="16"/>
  <c r="Z51" i="16"/>
  <c r="X51" i="16"/>
  <c r="Z50" i="16"/>
  <c r="X50" i="16"/>
  <c r="Z49" i="16"/>
  <c r="X49" i="16"/>
  <c r="Z48" i="16"/>
  <c r="X48" i="16"/>
  <c r="Z47" i="16"/>
  <c r="X47" i="16"/>
  <c r="Z46" i="16"/>
  <c r="X46" i="16"/>
  <c r="Z45" i="16"/>
  <c r="X45" i="16"/>
  <c r="Z44" i="16"/>
  <c r="X44" i="16"/>
  <c r="AM43" i="16"/>
  <c r="AL43" i="16"/>
  <c r="AK43" i="16"/>
  <c r="AJ43" i="16"/>
  <c r="AG43" i="16"/>
  <c r="AF43" i="16"/>
  <c r="Y43" i="16"/>
  <c r="W43" i="16"/>
  <c r="X43" i="16" s="1"/>
  <c r="V43" i="16"/>
  <c r="S43" i="16"/>
  <c r="R43" i="16"/>
  <c r="Z42" i="16"/>
  <c r="X42" i="16"/>
  <c r="Z41" i="16"/>
  <c r="X41" i="16"/>
  <c r="Z40" i="16"/>
  <c r="X40" i="16"/>
  <c r="Z39" i="16"/>
  <c r="X39" i="16"/>
  <c r="Z38" i="16"/>
  <c r="X38" i="16"/>
  <c r="Z37" i="16"/>
  <c r="X37" i="16"/>
  <c r="Z36" i="16"/>
  <c r="X36" i="16"/>
  <c r="Z35" i="16"/>
  <c r="X35" i="16"/>
  <c r="AM34" i="16"/>
  <c r="AL34" i="16"/>
  <c r="AK34" i="16"/>
  <c r="AJ34" i="16"/>
  <c r="AG34" i="16"/>
  <c r="AF34" i="16"/>
  <c r="Y34" i="16"/>
  <c r="W34" i="16"/>
  <c r="V34" i="16"/>
  <c r="S34" i="16"/>
  <c r="R34" i="16"/>
  <c r="Z33" i="16"/>
  <c r="X33" i="16"/>
  <c r="Z32" i="16"/>
  <c r="X32" i="16"/>
  <c r="Z31" i="16"/>
  <c r="X31" i="16"/>
  <c r="Z30" i="16"/>
  <c r="X30" i="16"/>
  <c r="Z29" i="16"/>
  <c r="X29" i="16"/>
  <c r="Z28" i="16"/>
  <c r="X28" i="16"/>
  <c r="Z27" i="16"/>
  <c r="X27" i="16"/>
  <c r="Z26" i="16"/>
  <c r="X26" i="16"/>
  <c r="Z25" i="16"/>
  <c r="X25" i="16"/>
  <c r="Z24" i="16"/>
  <c r="X24" i="16"/>
  <c r="Z23" i="16"/>
  <c r="X23" i="16"/>
  <c r="Z22" i="16"/>
  <c r="X22" i="16"/>
  <c r="Z21" i="16"/>
  <c r="X21" i="16"/>
  <c r="AM20" i="16"/>
  <c r="AL20" i="16"/>
  <c r="AK20" i="16"/>
  <c r="AJ20" i="16"/>
  <c r="AG20" i="16"/>
  <c r="AF20" i="16"/>
  <c r="Y20" i="16"/>
  <c r="W20" i="16"/>
  <c r="X20" i="16" s="1"/>
  <c r="V20" i="16"/>
  <c r="S20" i="16"/>
  <c r="R20" i="16"/>
  <c r="Z19" i="16"/>
  <c r="X19" i="16"/>
  <c r="Z18" i="16"/>
  <c r="X18" i="16"/>
  <c r="Z17" i="16"/>
  <c r="X17" i="16"/>
  <c r="Z16" i="16"/>
  <c r="X16" i="16"/>
  <c r="Z15" i="16"/>
  <c r="X15" i="16"/>
  <c r="Z14" i="16"/>
  <c r="X14" i="16"/>
  <c r="Z13" i="16"/>
  <c r="X13" i="16"/>
  <c r="Z12" i="16"/>
  <c r="X12" i="16"/>
  <c r="Z11" i="16"/>
  <c r="X11" i="16"/>
  <c r="Z10" i="16"/>
  <c r="X10" i="16"/>
  <c r="Z9" i="16"/>
  <c r="X9" i="16"/>
  <c r="Z8" i="16"/>
  <c r="X8" i="16"/>
  <c r="Z7" i="16"/>
  <c r="X7" i="16"/>
  <c r="Z6" i="16"/>
  <c r="X6" i="16"/>
  <c r="Z5" i="16"/>
  <c r="X5" i="16"/>
  <c r="AM90" i="15"/>
  <c r="AL90" i="15"/>
  <c r="AK90" i="15"/>
  <c r="AJ90" i="15"/>
  <c r="AG90" i="15"/>
  <c r="AF90" i="15"/>
  <c r="Y90" i="15"/>
  <c r="X90" i="15"/>
  <c r="V90" i="15"/>
  <c r="Z89" i="15"/>
  <c r="X89" i="15"/>
  <c r="Z88" i="15"/>
  <c r="X88" i="15"/>
  <c r="Z87" i="15"/>
  <c r="X87" i="15"/>
  <c r="Z86" i="15"/>
  <c r="X86" i="15"/>
  <c r="Z85" i="15"/>
  <c r="X85" i="15"/>
  <c r="Z84" i="15"/>
  <c r="X84" i="15"/>
  <c r="Z83" i="15"/>
  <c r="X83" i="15"/>
  <c r="Z82" i="15"/>
  <c r="X82" i="15"/>
  <c r="Z81" i="15"/>
  <c r="X81" i="15"/>
  <c r="AM80" i="15"/>
  <c r="AL80" i="15"/>
  <c r="AK80" i="15"/>
  <c r="AJ80" i="15"/>
  <c r="AG80" i="15"/>
  <c r="AF80" i="15"/>
  <c r="Y80" i="15"/>
  <c r="W80" i="15"/>
  <c r="V80" i="15"/>
  <c r="S80" i="15"/>
  <c r="S90" i="15" s="1"/>
  <c r="R80" i="15"/>
  <c r="Z79" i="15"/>
  <c r="X79" i="15"/>
  <c r="Z78" i="15"/>
  <c r="X78" i="15"/>
  <c r="Z77" i="15"/>
  <c r="X77" i="15"/>
  <c r="Z76" i="15"/>
  <c r="X76" i="15"/>
  <c r="Z75" i="15"/>
  <c r="X75" i="15"/>
  <c r="Z74" i="15"/>
  <c r="X74" i="15"/>
  <c r="Z73" i="15"/>
  <c r="X73" i="15"/>
  <c r="Z72" i="15"/>
  <c r="X72" i="15"/>
  <c r="Z71" i="15"/>
  <c r="X71" i="15"/>
  <c r="AM70" i="15"/>
  <c r="AL70" i="15"/>
  <c r="AK70" i="15"/>
  <c r="AJ70" i="15"/>
  <c r="AG70" i="15"/>
  <c r="AF70" i="15"/>
  <c r="Y70" i="15"/>
  <c r="W70" i="15"/>
  <c r="X70" i="15" s="1"/>
  <c r="V70" i="15"/>
  <c r="S70" i="15"/>
  <c r="R70" i="15"/>
  <c r="Z69" i="15"/>
  <c r="X69" i="15"/>
  <c r="Z68" i="15"/>
  <c r="X68" i="15"/>
  <c r="Z67" i="15"/>
  <c r="X67" i="15"/>
  <c r="Z66" i="15"/>
  <c r="X66" i="15"/>
  <c r="Z65" i="15"/>
  <c r="X65" i="15"/>
  <c r="Z64" i="15"/>
  <c r="X64" i="15"/>
  <c r="Z63" i="15"/>
  <c r="X63" i="15"/>
  <c r="Z62" i="15"/>
  <c r="X62" i="15"/>
  <c r="Z61" i="15"/>
  <c r="X61" i="15"/>
  <c r="AM60" i="15"/>
  <c r="AL60" i="15"/>
  <c r="AK60" i="15"/>
  <c r="AJ60" i="15"/>
  <c r="AG60" i="15"/>
  <c r="AF60" i="15"/>
  <c r="Y60" i="15"/>
  <c r="W60" i="15"/>
  <c r="V60" i="15"/>
  <c r="S60" i="15"/>
  <c r="R60" i="15"/>
  <c r="Z59" i="15"/>
  <c r="X59" i="15"/>
  <c r="Z57" i="15"/>
  <c r="X57" i="15"/>
  <c r="Z56" i="15"/>
  <c r="X56" i="15"/>
  <c r="Z55" i="15"/>
  <c r="X55" i="15"/>
  <c r="Z54" i="15"/>
  <c r="X54" i="15"/>
  <c r="Z53" i="15"/>
  <c r="X53" i="15"/>
  <c r="Z52" i="15"/>
  <c r="X52" i="15"/>
  <c r="Z51" i="15"/>
  <c r="X51" i="15"/>
  <c r="Z50" i="15"/>
  <c r="X50" i="15"/>
  <c r="Z49" i="15"/>
  <c r="X49" i="15"/>
  <c r="Z48" i="15"/>
  <c r="X48" i="15"/>
  <c r="Z47" i="15"/>
  <c r="X47" i="15"/>
  <c r="Z46" i="15"/>
  <c r="X46" i="15"/>
  <c r="Z45" i="15"/>
  <c r="X45" i="15"/>
  <c r="Z44" i="15"/>
  <c r="X44" i="15"/>
  <c r="AM43" i="15"/>
  <c r="AL43" i="15"/>
  <c r="AK43" i="15"/>
  <c r="AJ43" i="15"/>
  <c r="AG43" i="15"/>
  <c r="AF43" i="15"/>
  <c r="Y43" i="15"/>
  <c r="W43" i="15"/>
  <c r="X43" i="15" s="1"/>
  <c r="V43" i="15"/>
  <c r="S43" i="15"/>
  <c r="R43" i="15"/>
  <c r="Z42" i="15"/>
  <c r="X42" i="15"/>
  <c r="Z41" i="15"/>
  <c r="X41" i="15"/>
  <c r="Z40" i="15"/>
  <c r="X40" i="15"/>
  <c r="Z39" i="15"/>
  <c r="X39" i="15"/>
  <c r="Z38" i="15"/>
  <c r="X38" i="15"/>
  <c r="Z37" i="15"/>
  <c r="X37" i="15"/>
  <c r="Z36" i="15"/>
  <c r="X36" i="15"/>
  <c r="Z35" i="15"/>
  <c r="X35" i="15"/>
  <c r="AM34" i="15"/>
  <c r="AL34" i="15"/>
  <c r="AK34" i="15"/>
  <c r="AJ34" i="15"/>
  <c r="AG34" i="15"/>
  <c r="AF34" i="15"/>
  <c r="Y34" i="15"/>
  <c r="Z34" i="15" s="1"/>
  <c r="W34" i="15"/>
  <c r="V34" i="15"/>
  <c r="S34" i="15"/>
  <c r="R34" i="15"/>
  <c r="Z33" i="15"/>
  <c r="X33" i="15"/>
  <c r="Z32" i="15"/>
  <c r="X32" i="15"/>
  <c r="Z31" i="15"/>
  <c r="X31" i="15"/>
  <c r="Z30" i="15"/>
  <c r="X30" i="15"/>
  <c r="Z29" i="15"/>
  <c r="X29" i="15"/>
  <c r="Z28" i="15"/>
  <c r="X28" i="15"/>
  <c r="Z27" i="15"/>
  <c r="X27" i="15"/>
  <c r="Z26" i="15"/>
  <c r="X26" i="15"/>
  <c r="Z25" i="15"/>
  <c r="X25" i="15"/>
  <c r="Z24" i="15"/>
  <c r="X24" i="15"/>
  <c r="Z23" i="15"/>
  <c r="X23" i="15"/>
  <c r="Z22" i="15"/>
  <c r="X22" i="15"/>
  <c r="Z21" i="15"/>
  <c r="X21" i="15"/>
  <c r="AM20" i="15"/>
  <c r="AL20" i="15"/>
  <c r="AK20" i="15"/>
  <c r="AJ20" i="15"/>
  <c r="AG20" i="15"/>
  <c r="AF20" i="15"/>
  <c r="Y20" i="15"/>
  <c r="W20" i="15"/>
  <c r="X20" i="15" s="1"/>
  <c r="V20" i="15"/>
  <c r="S20" i="15"/>
  <c r="R20" i="15"/>
  <c r="Z19" i="15"/>
  <c r="X19" i="15"/>
  <c r="Z18" i="15"/>
  <c r="X18" i="15"/>
  <c r="Z17" i="15"/>
  <c r="X17" i="15"/>
  <c r="Z16" i="15"/>
  <c r="X16" i="15"/>
  <c r="Z15" i="15"/>
  <c r="X15" i="15"/>
  <c r="Z14" i="15"/>
  <c r="X14" i="15"/>
  <c r="Z13" i="15"/>
  <c r="X13" i="15"/>
  <c r="Z12" i="15"/>
  <c r="X12" i="15"/>
  <c r="Z11" i="15"/>
  <c r="X11" i="15"/>
  <c r="Z10" i="15"/>
  <c r="X10" i="15"/>
  <c r="Z9" i="15"/>
  <c r="X9" i="15"/>
  <c r="Z8" i="15"/>
  <c r="X8" i="15"/>
  <c r="Z7" i="15"/>
  <c r="X7" i="15"/>
  <c r="Z6" i="15"/>
  <c r="X6" i="15"/>
  <c r="Z5" i="15"/>
  <c r="X5" i="15"/>
  <c r="AM90" i="14"/>
  <c r="AL90" i="14"/>
  <c r="AK90" i="14"/>
  <c r="AJ90" i="14"/>
  <c r="AG90" i="14"/>
  <c r="AF90" i="14"/>
  <c r="Y90" i="14"/>
  <c r="Z89" i="14"/>
  <c r="X89" i="14"/>
  <c r="V90" i="14"/>
  <c r="U91" i="4" l="1"/>
  <c r="T80" i="8"/>
  <c r="U90" i="10"/>
  <c r="U81" i="11"/>
  <c r="T90" i="9"/>
  <c r="T82" i="10"/>
  <c r="T73" i="14"/>
  <c r="T73" i="15" s="1"/>
  <c r="T91" i="4"/>
  <c r="T72" i="10"/>
  <c r="T80" i="9"/>
  <c r="U72" i="11"/>
  <c r="U80" i="10"/>
  <c r="T65" i="8"/>
  <c r="T70" i="7"/>
  <c r="T91" i="7" s="1"/>
  <c r="T62" i="10"/>
  <c r="U61" i="9"/>
  <c r="U70" i="8"/>
  <c r="U60" i="15"/>
  <c r="U45" i="16"/>
  <c r="U60" i="16" s="1"/>
  <c r="U60" i="8"/>
  <c r="U44" i="9"/>
  <c r="T47" i="9"/>
  <c r="T60" i="8"/>
  <c r="T45" i="13"/>
  <c r="T45" i="14" s="1"/>
  <c r="U35" i="10"/>
  <c r="U43" i="9"/>
  <c r="U91" i="7"/>
  <c r="T35" i="10"/>
  <c r="T43" i="9"/>
  <c r="U34" i="10"/>
  <c r="U21" i="11"/>
  <c r="T34" i="13"/>
  <c r="T22" i="14"/>
  <c r="U23" i="14"/>
  <c r="U23" i="15" s="1"/>
  <c r="U23" i="16" s="1"/>
  <c r="T34" i="11"/>
  <c r="T34" i="10"/>
  <c r="T5" i="9"/>
  <c r="T20" i="8"/>
  <c r="U5" i="13"/>
  <c r="U20" i="11"/>
  <c r="AI91" i="3"/>
  <c r="S91" i="16"/>
  <c r="AM91" i="15"/>
  <c r="R91" i="16"/>
  <c r="AM91" i="16"/>
  <c r="AK91" i="16"/>
  <c r="V91" i="16"/>
  <c r="AF91" i="16"/>
  <c r="Y91" i="16"/>
  <c r="X70" i="16"/>
  <c r="W91" i="16"/>
  <c r="Z20" i="16"/>
  <c r="X34" i="16"/>
  <c r="X60" i="16"/>
  <c r="X90" i="16"/>
  <c r="AJ91" i="16"/>
  <c r="AG91" i="16"/>
  <c r="Z34" i="16"/>
  <c r="Z60" i="16"/>
  <c r="Z90" i="16"/>
  <c r="AL91" i="16"/>
  <c r="Z43" i="16"/>
  <c r="Z70" i="16"/>
  <c r="X80" i="16"/>
  <c r="S91" i="15"/>
  <c r="R91" i="15"/>
  <c r="AJ91" i="15"/>
  <c r="Z20" i="15"/>
  <c r="Z80" i="15"/>
  <c r="AG91" i="15"/>
  <c r="Z43" i="15"/>
  <c r="Z60" i="15"/>
  <c r="V91" i="15"/>
  <c r="AF91" i="15"/>
  <c r="W91" i="15"/>
  <c r="AL91" i="15"/>
  <c r="Y91" i="15"/>
  <c r="AK91" i="15"/>
  <c r="Z70" i="15"/>
  <c r="X80" i="15"/>
  <c r="Z90" i="15"/>
  <c r="X34" i="15"/>
  <c r="X60" i="15"/>
  <c r="Z88" i="14"/>
  <c r="AE88" i="14" s="1"/>
  <c r="AE88" i="15" s="1"/>
  <c r="AE88" i="16" s="1"/>
  <c r="X88" i="14"/>
  <c r="AC88" i="14" s="1"/>
  <c r="AC88" i="15" s="1"/>
  <c r="AC88" i="16" s="1"/>
  <c r="Z87" i="14"/>
  <c r="X87" i="14"/>
  <c r="Z86" i="14"/>
  <c r="X86" i="14"/>
  <c r="Z85" i="14"/>
  <c r="X85" i="14"/>
  <c r="Z84" i="14"/>
  <c r="X84" i="14"/>
  <c r="Z83" i="14"/>
  <c r="X83" i="14"/>
  <c r="Z82" i="14"/>
  <c r="X82" i="14"/>
  <c r="Z81" i="14"/>
  <c r="X81" i="14"/>
  <c r="AM80" i="14"/>
  <c r="AL80" i="14"/>
  <c r="AK80" i="14"/>
  <c r="AJ80" i="14"/>
  <c r="AG80" i="14"/>
  <c r="AF80" i="14"/>
  <c r="Y80" i="14"/>
  <c r="W80" i="14"/>
  <c r="V80" i="14"/>
  <c r="S80" i="14"/>
  <c r="S90" i="14" s="1"/>
  <c r="R80" i="14"/>
  <c r="Z79" i="14"/>
  <c r="X79" i="14"/>
  <c r="Z78" i="14"/>
  <c r="X78" i="14"/>
  <c r="Z77" i="14"/>
  <c r="X77" i="14"/>
  <c r="Z76" i="14"/>
  <c r="X76" i="14"/>
  <c r="Z75" i="14"/>
  <c r="X75" i="14"/>
  <c r="Z74" i="14"/>
  <c r="X74" i="14"/>
  <c r="Z73" i="14"/>
  <c r="X73" i="14"/>
  <c r="Z72" i="14"/>
  <c r="X72" i="14"/>
  <c r="Z71" i="14"/>
  <c r="X71" i="14"/>
  <c r="AM70" i="14"/>
  <c r="AL70" i="14"/>
  <c r="AK70" i="14"/>
  <c r="AJ70" i="14"/>
  <c r="AG70" i="14"/>
  <c r="AF70" i="14"/>
  <c r="Y70" i="14"/>
  <c r="W70" i="14"/>
  <c r="V70" i="14"/>
  <c r="S70" i="14"/>
  <c r="R70" i="14"/>
  <c r="Z69" i="14"/>
  <c r="X69" i="14"/>
  <c r="Z68" i="14"/>
  <c r="X68" i="14"/>
  <c r="Z67" i="14"/>
  <c r="X67" i="14"/>
  <c r="Z66" i="14"/>
  <c r="X66" i="14"/>
  <c r="Z65" i="14"/>
  <c r="X65" i="14"/>
  <c r="Z64" i="14"/>
  <c r="X64" i="14"/>
  <c r="Z63" i="14"/>
  <c r="X63" i="14"/>
  <c r="Z62" i="14"/>
  <c r="X62" i="14"/>
  <c r="Z61" i="14"/>
  <c r="X61" i="14"/>
  <c r="AM60" i="14"/>
  <c r="AL60" i="14"/>
  <c r="AK60" i="14"/>
  <c r="AJ60" i="14"/>
  <c r="AG60" i="14"/>
  <c r="AF60" i="14"/>
  <c r="Y60" i="14"/>
  <c r="W60" i="14"/>
  <c r="V60" i="14"/>
  <c r="S60" i="14"/>
  <c r="R60" i="14"/>
  <c r="Z59" i="14"/>
  <c r="X59" i="14"/>
  <c r="Z57" i="14"/>
  <c r="X57" i="14"/>
  <c r="Z56" i="14"/>
  <c r="X56" i="14"/>
  <c r="Z55" i="14"/>
  <c r="X55" i="14"/>
  <c r="Z54" i="14"/>
  <c r="X54" i="14"/>
  <c r="Z53" i="14"/>
  <c r="X53" i="14"/>
  <c r="Z52" i="14"/>
  <c r="X52" i="14"/>
  <c r="Z51" i="14"/>
  <c r="X51" i="14"/>
  <c r="Z50" i="14"/>
  <c r="X50" i="14"/>
  <c r="Z49" i="14"/>
  <c r="X49" i="14"/>
  <c r="Z48" i="14"/>
  <c r="X48" i="14"/>
  <c r="Z47" i="14"/>
  <c r="X47" i="14"/>
  <c r="Z46" i="14"/>
  <c r="X46" i="14"/>
  <c r="Z45" i="14"/>
  <c r="X45" i="14"/>
  <c r="Z44" i="14"/>
  <c r="X44" i="14"/>
  <c r="AM43" i="14"/>
  <c r="AL43" i="14"/>
  <c r="AK43" i="14"/>
  <c r="AJ43" i="14"/>
  <c r="AG43" i="14"/>
  <c r="AF43" i="14"/>
  <c r="Y43" i="14"/>
  <c r="W43" i="14"/>
  <c r="V43" i="14"/>
  <c r="S43" i="14"/>
  <c r="R43" i="14"/>
  <c r="Z42" i="14"/>
  <c r="X42" i="14"/>
  <c r="Z41" i="14"/>
  <c r="X41" i="14"/>
  <c r="Z40" i="14"/>
  <c r="X40" i="14"/>
  <c r="Z39" i="14"/>
  <c r="X39" i="14"/>
  <c r="Z38" i="14"/>
  <c r="X38" i="14"/>
  <c r="Z37" i="14"/>
  <c r="X37" i="14"/>
  <c r="Z36" i="14"/>
  <c r="X36" i="14"/>
  <c r="Z35" i="14"/>
  <c r="X35" i="14"/>
  <c r="AM34" i="14"/>
  <c r="AL34" i="14"/>
  <c r="AK34" i="14"/>
  <c r="AJ34" i="14"/>
  <c r="AG34" i="14"/>
  <c r="AF34" i="14"/>
  <c r="Y34" i="14"/>
  <c r="W34" i="14"/>
  <c r="V34" i="14"/>
  <c r="S34" i="14"/>
  <c r="R34" i="14"/>
  <c r="Z33" i="14"/>
  <c r="X33" i="14"/>
  <c r="Z32" i="14"/>
  <c r="X32" i="14"/>
  <c r="Z31" i="14"/>
  <c r="X31" i="14"/>
  <c r="Z30" i="14"/>
  <c r="X30" i="14"/>
  <c r="Z29" i="14"/>
  <c r="X29" i="14"/>
  <c r="Z28" i="14"/>
  <c r="X28" i="14"/>
  <c r="Z27" i="14"/>
  <c r="X27" i="14"/>
  <c r="Z26" i="14"/>
  <c r="X26" i="14"/>
  <c r="Z25" i="14"/>
  <c r="X25" i="14"/>
  <c r="Z24" i="14"/>
  <c r="X24" i="14"/>
  <c r="Z23" i="14"/>
  <c r="X23" i="14"/>
  <c r="Z22" i="14"/>
  <c r="X22" i="14"/>
  <c r="Z21" i="14"/>
  <c r="X21" i="14"/>
  <c r="AM20" i="14"/>
  <c r="AL20" i="14"/>
  <c r="AK20" i="14"/>
  <c r="AJ20" i="14"/>
  <c r="AG20" i="14"/>
  <c r="AF20" i="14"/>
  <c r="Y20" i="14"/>
  <c r="W20" i="14"/>
  <c r="X20" i="14" s="1"/>
  <c r="V20" i="14"/>
  <c r="S20" i="14"/>
  <c r="R20" i="14"/>
  <c r="Z19" i="14"/>
  <c r="X19" i="14"/>
  <c r="Z18" i="14"/>
  <c r="X18" i="14"/>
  <c r="Z17" i="14"/>
  <c r="X17" i="14"/>
  <c r="Z16" i="14"/>
  <c r="X16" i="14"/>
  <c r="Z15" i="14"/>
  <c r="X15" i="14"/>
  <c r="Z14" i="14"/>
  <c r="X14" i="14"/>
  <c r="Z13" i="14"/>
  <c r="X13" i="14"/>
  <c r="Z12" i="14"/>
  <c r="X12" i="14"/>
  <c r="Z11" i="14"/>
  <c r="X11" i="14"/>
  <c r="Z10" i="14"/>
  <c r="X10" i="14"/>
  <c r="Z9" i="14"/>
  <c r="X9" i="14"/>
  <c r="Z8" i="14"/>
  <c r="X8" i="14"/>
  <c r="Z7" i="14"/>
  <c r="X7" i="14"/>
  <c r="Z6" i="14"/>
  <c r="X6" i="14"/>
  <c r="Z5" i="14"/>
  <c r="X5" i="14"/>
  <c r="S90" i="11"/>
  <c r="R90" i="11"/>
  <c r="S80" i="11"/>
  <c r="R80" i="11"/>
  <c r="S70" i="11"/>
  <c r="R70" i="11"/>
  <c r="S60" i="11"/>
  <c r="R60" i="11"/>
  <c r="S43" i="11"/>
  <c r="R43" i="11"/>
  <c r="S34" i="11"/>
  <c r="R34" i="11"/>
  <c r="S20" i="11"/>
  <c r="R20" i="11"/>
  <c r="R90" i="13"/>
  <c r="S90" i="13"/>
  <c r="S80" i="13"/>
  <c r="R80" i="13"/>
  <c r="S70" i="13"/>
  <c r="R70" i="13"/>
  <c r="S60" i="13"/>
  <c r="R60" i="13"/>
  <c r="S43" i="13"/>
  <c r="R43" i="13"/>
  <c r="S34" i="13"/>
  <c r="R34" i="13"/>
  <c r="S20" i="13"/>
  <c r="R20" i="13"/>
  <c r="U91" i="8" l="1"/>
  <c r="T90" i="10"/>
  <c r="T82" i="11"/>
  <c r="U81" i="13"/>
  <c r="U90" i="11"/>
  <c r="U80" i="11"/>
  <c r="U72" i="13"/>
  <c r="T72" i="11"/>
  <c r="T80" i="10"/>
  <c r="T73" i="16"/>
  <c r="U61" i="10"/>
  <c r="U70" i="9"/>
  <c r="T62" i="11"/>
  <c r="T65" i="9"/>
  <c r="T70" i="8"/>
  <c r="T91" i="8" s="1"/>
  <c r="T45" i="15"/>
  <c r="T47" i="10"/>
  <c r="T60" i="9"/>
  <c r="U44" i="10"/>
  <c r="U60" i="10" s="1"/>
  <c r="U60" i="9"/>
  <c r="T43" i="10"/>
  <c r="T35" i="11"/>
  <c r="U35" i="11"/>
  <c r="U43" i="10"/>
  <c r="T34" i="14"/>
  <c r="T22" i="15"/>
  <c r="U21" i="13"/>
  <c r="U34" i="11"/>
  <c r="U5" i="14"/>
  <c r="U20" i="13"/>
  <c r="T5" i="10"/>
  <c r="T20" i="9"/>
  <c r="Z91" i="16"/>
  <c r="X91" i="16"/>
  <c r="X91" i="15"/>
  <c r="Z91" i="15"/>
  <c r="R91" i="14"/>
  <c r="AK91" i="14"/>
  <c r="S91" i="14"/>
  <c r="AL91" i="14"/>
  <c r="AM91" i="14"/>
  <c r="Z34" i="14"/>
  <c r="AJ91" i="14"/>
  <c r="W91" i="14"/>
  <c r="Z43" i="14"/>
  <c r="Z70" i="14"/>
  <c r="X80" i="14"/>
  <c r="X90" i="14"/>
  <c r="AF91" i="14"/>
  <c r="X34" i="14"/>
  <c r="X60" i="14"/>
  <c r="Y91" i="14"/>
  <c r="AG91" i="14"/>
  <c r="Z20" i="14"/>
  <c r="X43" i="14"/>
  <c r="X70" i="14"/>
  <c r="Z80" i="14"/>
  <c r="Z90" i="14"/>
  <c r="V91" i="14"/>
  <c r="Z60" i="14"/>
  <c r="U91" i="9" l="1"/>
  <c r="U90" i="13"/>
  <c r="U81" i="14"/>
  <c r="U81" i="15" s="1"/>
  <c r="U81" i="16" s="1"/>
  <c r="U90" i="16" s="1"/>
  <c r="T82" i="13"/>
  <c r="T90" i="11"/>
  <c r="T72" i="13"/>
  <c r="T80" i="11"/>
  <c r="U72" i="14"/>
  <c r="U80" i="13"/>
  <c r="T65" i="10"/>
  <c r="T70" i="9"/>
  <c r="T91" i="9" s="1"/>
  <c r="T62" i="13"/>
  <c r="U61" i="11"/>
  <c r="U70" i="10"/>
  <c r="U91" i="10" s="1"/>
  <c r="T47" i="11"/>
  <c r="T60" i="10"/>
  <c r="T45" i="16"/>
  <c r="T35" i="13"/>
  <c r="T43" i="11"/>
  <c r="U35" i="13"/>
  <c r="U43" i="11"/>
  <c r="U21" i="14"/>
  <c r="U34" i="13"/>
  <c r="T34" i="15"/>
  <c r="T22" i="16"/>
  <c r="T34" i="16" s="1"/>
  <c r="T5" i="11"/>
  <c r="T20" i="10"/>
  <c r="U20" i="14"/>
  <c r="U5" i="15"/>
  <c r="X91" i="14"/>
  <c r="Z91" i="14"/>
  <c r="S80" i="10"/>
  <c r="T90" i="13" l="1"/>
  <c r="T82" i="14"/>
  <c r="U72" i="15"/>
  <c r="U80" i="14"/>
  <c r="U90" i="14" s="1"/>
  <c r="T72" i="14"/>
  <c r="T80" i="13"/>
  <c r="T62" i="14"/>
  <c r="U70" i="11"/>
  <c r="U91" i="11" s="1"/>
  <c r="U61" i="13"/>
  <c r="T65" i="11"/>
  <c r="T70" i="10"/>
  <c r="T91" i="10" s="1"/>
  <c r="T47" i="13"/>
  <c r="T60" i="11"/>
  <c r="U43" i="13"/>
  <c r="U35" i="14"/>
  <c r="T43" i="13"/>
  <c r="T35" i="14"/>
  <c r="U34" i="14"/>
  <c r="U21" i="15"/>
  <c r="U20" i="15"/>
  <c r="U5" i="16"/>
  <c r="U20" i="16" s="1"/>
  <c r="T5" i="13"/>
  <c r="T20" i="11"/>
  <c r="AM90" i="13"/>
  <c r="AL90" i="13"/>
  <c r="AK90" i="13"/>
  <c r="AJ90" i="13"/>
  <c r="AG90" i="13"/>
  <c r="AF90" i="13"/>
  <c r="Y90" i="13"/>
  <c r="Z90" i="13" s="1"/>
  <c r="W90" i="13"/>
  <c r="X90" i="13" s="1"/>
  <c r="V90" i="13"/>
  <c r="Z89" i="13"/>
  <c r="X89" i="13"/>
  <c r="Z87" i="13"/>
  <c r="X87" i="13"/>
  <c r="Z86" i="13"/>
  <c r="X86" i="13"/>
  <c r="Z85" i="13"/>
  <c r="X85" i="13"/>
  <c r="Z84" i="13"/>
  <c r="X84" i="13"/>
  <c r="Z83" i="13"/>
  <c r="X83" i="13"/>
  <c r="Z82" i="13"/>
  <c r="X82" i="13"/>
  <c r="Z81" i="13"/>
  <c r="X81" i="13"/>
  <c r="AM80" i="13"/>
  <c r="AL80" i="13"/>
  <c r="AK80" i="13"/>
  <c r="AJ80" i="13"/>
  <c r="AG80" i="13"/>
  <c r="AF80" i="13"/>
  <c r="Y80" i="13"/>
  <c r="Z80" i="13" s="1"/>
  <c r="W80" i="13"/>
  <c r="X80" i="13" s="1"/>
  <c r="V80" i="13"/>
  <c r="Z79" i="13"/>
  <c r="X79" i="13"/>
  <c r="Z78" i="13"/>
  <c r="X78" i="13"/>
  <c r="Z77" i="13"/>
  <c r="X77" i="13"/>
  <c r="Z76" i="13"/>
  <c r="X76" i="13"/>
  <c r="Z75" i="13"/>
  <c r="X75" i="13"/>
  <c r="Z74" i="13"/>
  <c r="X74" i="13"/>
  <c r="Z73" i="13"/>
  <c r="X73" i="13"/>
  <c r="Z72" i="13"/>
  <c r="X72" i="13"/>
  <c r="Z71" i="13"/>
  <c r="X71" i="13"/>
  <c r="AM70" i="13"/>
  <c r="AL70" i="13"/>
  <c r="AK70" i="13"/>
  <c r="AJ70" i="13"/>
  <c r="AG70" i="13"/>
  <c r="AF70" i="13"/>
  <c r="Y70" i="13"/>
  <c r="Z70" i="13" s="1"/>
  <c r="W70" i="13"/>
  <c r="V70" i="13"/>
  <c r="Z69" i="13"/>
  <c r="X69" i="13"/>
  <c r="Z68" i="13"/>
  <c r="X68" i="13"/>
  <c r="Z67" i="13"/>
  <c r="X67" i="13"/>
  <c r="Z66" i="13"/>
  <c r="X66" i="13"/>
  <c r="Z65" i="13"/>
  <c r="X65" i="13"/>
  <c r="Z64" i="13"/>
  <c r="X64" i="13"/>
  <c r="Z63" i="13"/>
  <c r="X63" i="13"/>
  <c r="Z62" i="13"/>
  <c r="X62" i="13"/>
  <c r="Z61" i="13"/>
  <c r="X61" i="13"/>
  <c r="AM60" i="13"/>
  <c r="AL60" i="13"/>
  <c r="AK60" i="13"/>
  <c r="AJ60" i="13"/>
  <c r="AG60" i="13"/>
  <c r="AF60" i="13"/>
  <c r="Y60" i="13"/>
  <c r="Z60" i="13" s="1"/>
  <c r="W60" i="13"/>
  <c r="X60" i="13" s="1"/>
  <c r="V60" i="13"/>
  <c r="Z59" i="13"/>
  <c r="X59" i="13"/>
  <c r="Z57" i="13"/>
  <c r="X57" i="13"/>
  <c r="Z56" i="13"/>
  <c r="X56" i="13"/>
  <c r="Z55" i="13"/>
  <c r="X55" i="13"/>
  <c r="Z54" i="13"/>
  <c r="X54" i="13"/>
  <c r="Z53" i="13"/>
  <c r="X53" i="13"/>
  <c r="Z52" i="13"/>
  <c r="X52" i="13"/>
  <c r="Z51" i="13"/>
  <c r="X51" i="13"/>
  <c r="Z50" i="13"/>
  <c r="X50" i="13"/>
  <c r="Z49" i="13"/>
  <c r="X49" i="13"/>
  <c r="Z48" i="13"/>
  <c r="X48" i="13"/>
  <c r="Z47" i="13"/>
  <c r="X47" i="13"/>
  <c r="Z46" i="13"/>
  <c r="X46" i="13"/>
  <c r="Z45" i="13"/>
  <c r="X45" i="13"/>
  <c r="Z44" i="13"/>
  <c r="X44" i="13"/>
  <c r="AM43" i="13"/>
  <c r="AL43" i="13"/>
  <c r="AK43" i="13"/>
  <c r="AJ43" i="13"/>
  <c r="AG43" i="13"/>
  <c r="AF43" i="13"/>
  <c r="Y43" i="13"/>
  <c r="Z43" i="13" s="1"/>
  <c r="W43" i="13"/>
  <c r="X43" i="13" s="1"/>
  <c r="V43" i="13"/>
  <c r="Z42" i="13"/>
  <c r="X42" i="13"/>
  <c r="Z41" i="13"/>
  <c r="X41" i="13"/>
  <c r="Z40" i="13"/>
  <c r="X40" i="13"/>
  <c r="Z39" i="13"/>
  <c r="X39" i="13"/>
  <c r="Z38" i="13"/>
  <c r="X38" i="13"/>
  <c r="Z37" i="13"/>
  <c r="X37" i="13"/>
  <c r="Z36" i="13"/>
  <c r="X36" i="13"/>
  <c r="Z35" i="13"/>
  <c r="X35" i="13"/>
  <c r="AM34" i="13"/>
  <c r="AL34" i="13"/>
  <c r="AK34" i="13"/>
  <c r="AJ34" i="13"/>
  <c r="AG34" i="13"/>
  <c r="AF34" i="13"/>
  <c r="Y34" i="13"/>
  <c r="Z34" i="13" s="1"/>
  <c r="W34" i="13"/>
  <c r="X34" i="13" s="1"/>
  <c r="V34" i="13"/>
  <c r="Z33" i="13"/>
  <c r="X33" i="13"/>
  <c r="Z32" i="13"/>
  <c r="X32" i="13"/>
  <c r="Z31" i="13"/>
  <c r="X31" i="13"/>
  <c r="Z30" i="13"/>
  <c r="X30" i="13"/>
  <c r="Z29" i="13"/>
  <c r="X29" i="13"/>
  <c r="Z28" i="13"/>
  <c r="X28" i="13"/>
  <c r="Z27" i="13"/>
  <c r="X27" i="13"/>
  <c r="Z26" i="13"/>
  <c r="X26" i="13"/>
  <c r="Z25" i="13"/>
  <c r="X25" i="13"/>
  <c r="Z24" i="13"/>
  <c r="X24" i="13"/>
  <c r="Z23" i="13"/>
  <c r="X23" i="13"/>
  <c r="Z22" i="13"/>
  <c r="X22" i="13"/>
  <c r="Z21" i="13"/>
  <c r="X21" i="13"/>
  <c r="AM20" i="13"/>
  <c r="AL20" i="13"/>
  <c r="AK20" i="13"/>
  <c r="AJ20" i="13"/>
  <c r="AG20" i="13"/>
  <c r="AF20" i="13"/>
  <c r="Y20" i="13"/>
  <c r="Z20" i="13" s="1"/>
  <c r="W20" i="13"/>
  <c r="X20" i="13" s="1"/>
  <c r="V20" i="13"/>
  <c r="S91" i="13"/>
  <c r="R91" i="13"/>
  <c r="Z19" i="13"/>
  <c r="X19" i="13"/>
  <c r="Z18" i="13"/>
  <c r="X18" i="13"/>
  <c r="Z17" i="13"/>
  <c r="X17" i="13"/>
  <c r="Z16" i="13"/>
  <c r="X16" i="13"/>
  <c r="Z15" i="13"/>
  <c r="X15" i="13"/>
  <c r="Z14" i="13"/>
  <c r="X14" i="13"/>
  <c r="Z13" i="13"/>
  <c r="X13" i="13"/>
  <c r="Z12" i="13"/>
  <c r="X12" i="13"/>
  <c r="Z11" i="13"/>
  <c r="X11" i="13"/>
  <c r="Z10" i="13"/>
  <c r="X10" i="13"/>
  <c r="Z9" i="13"/>
  <c r="X9" i="13"/>
  <c r="Z8" i="13"/>
  <c r="X8" i="13"/>
  <c r="Z7" i="13"/>
  <c r="X7" i="13"/>
  <c r="Z6" i="13"/>
  <c r="X6" i="13"/>
  <c r="Z5" i="13"/>
  <c r="X5" i="13"/>
  <c r="AM90" i="11"/>
  <c r="AL90" i="11"/>
  <c r="AK90" i="11"/>
  <c r="AJ90" i="11"/>
  <c r="AG90" i="11"/>
  <c r="AF90" i="11"/>
  <c r="Y90" i="11"/>
  <c r="Z90" i="11" s="1"/>
  <c r="W90" i="11"/>
  <c r="X90" i="11" s="1"/>
  <c r="V90" i="11"/>
  <c r="Z89" i="11"/>
  <c r="X89" i="11"/>
  <c r="Z87" i="11"/>
  <c r="X87" i="11"/>
  <c r="Z86" i="11"/>
  <c r="X86" i="11"/>
  <c r="Z85" i="11"/>
  <c r="X85" i="11"/>
  <c r="Z84" i="11"/>
  <c r="X84" i="11"/>
  <c r="Z83" i="11"/>
  <c r="X83" i="11"/>
  <c r="Z82" i="11"/>
  <c r="X82" i="11"/>
  <c r="Z81" i="11"/>
  <c r="X81" i="11"/>
  <c r="AM80" i="11"/>
  <c r="AL80" i="11"/>
  <c r="AK80" i="11"/>
  <c r="AJ80" i="11"/>
  <c r="AG80" i="11"/>
  <c r="AF80" i="11"/>
  <c r="Y80" i="11"/>
  <c r="Z80" i="11" s="1"/>
  <c r="W80" i="11"/>
  <c r="X80" i="11" s="1"/>
  <c r="V80" i="11"/>
  <c r="Z79" i="11"/>
  <c r="X79" i="11"/>
  <c r="Z78" i="11"/>
  <c r="X78" i="11"/>
  <c r="Z77" i="11"/>
  <c r="X77" i="11"/>
  <c r="Z76" i="11"/>
  <c r="X76" i="11"/>
  <c r="Z75" i="11"/>
  <c r="X75" i="11"/>
  <c r="Z74" i="11"/>
  <c r="X74" i="11"/>
  <c r="Z73" i="11"/>
  <c r="X73" i="11"/>
  <c r="Z72" i="11"/>
  <c r="X72" i="11"/>
  <c r="Z71" i="11"/>
  <c r="X71" i="11"/>
  <c r="AM70" i="11"/>
  <c r="AL70" i="11"/>
  <c r="AK70" i="11"/>
  <c r="AJ70" i="11"/>
  <c r="AG70" i="11"/>
  <c r="AF70" i="11"/>
  <c r="Y70" i="11"/>
  <c r="Z70" i="11" s="1"/>
  <c r="W70" i="11"/>
  <c r="X70" i="11" s="1"/>
  <c r="V70" i="11"/>
  <c r="Z69" i="11"/>
  <c r="X69" i="11"/>
  <c r="Z68" i="11"/>
  <c r="X68" i="11"/>
  <c r="Z67" i="11"/>
  <c r="X67" i="11"/>
  <c r="Z66" i="11"/>
  <c r="X66" i="11"/>
  <c r="Z65" i="11"/>
  <c r="X65" i="11"/>
  <c r="Z64" i="11"/>
  <c r="X64" i="11"/>
  <c r="Z63" i="11"/>
  <c r="X63" i="11"/>
  <c r="Z62" i="11"/>
  <c r="X62" i="11"/>
  <c r="Z61" i="11"/>
  <c r="X61" i="11"/>
  <c r="AM60" i="11"/>
  <c r="AL60" i="11"/>
  <c r="AK60" i="11"/>
  <c r="AJ60" i="11"/>
  <c r="AG60" i="11"/>
  <c r="AF60" i="11"/>
  <c r="Y60" i="11"/>
  <c r="Z60" i="11" s="1"/>
  <c r="W60" i="11"/>
  <c r="X60" i="11" s="1"/>
  <c r="V60" i="11"/>
  <c r="Z59" i="11"/>
  <c r="X59" i="11"/>
  <c r="Z57" i="11"/>
  <c r="X57" i="11"/>
  <c r="Z56" i="11"/>
  <c r="X56" i="11"/>
  <c r="Z55" i="11"/>
  <c r="X55" i="11"/>
  <c r="Z54" i="11"/>
  <c r="X54" i="11"/>
  <c r="Z53" i="11"/>
  <c r="X53" i="11"/>
  <c r="Z52" i="11"/>
  <c r="X52" i="11"/>
  <c r="Z51" i="11"/>
  <c r="X51" i="11"/>
  <c r="Z50" i="11"/>
  <c r="X50" i="11"/>
  <c r="Z49" i="11"/>
  <c r="X49" i="11"/>
  <c r="Z48" i="11"/>
  <c r="X48" i="11"/>
  <c r="Z47" i="11"/>
  <c r="X47" i="11"/>
  <c r="Z46" i="11"/>
  <c r="X46" i="11"/>
  <c r="Z45" i="11"/>
  <c r="X45" i="11"/>
  <c r="Z44" i="11"/>
  <c r="X44" i="11"/>
  <c r="AM43" i="11"/>
  <c r="AL43" i="11"/>
  <c r="AK43" i="11"/>
  <c r="AJ43" i="11"/>
  <c r="AG43" i="11"/>
  <c r="AF43" i="11"/>
  <c r="Y43" i="11"/>
  <c r="Z43" i="11" s="1"/>
  <c r="W43" i="11"/>
  <c r="V43" i="11"/>
  <c r="Z42" i="11"/>
  <c r="X42" i="11"/>
  <c r="Z41" i="11"/>
  <c r="X41" i="11"/>
  <c r="Z40" i="11"/>
  <c r="X40" i="11"/>
  <c r="Z39" i="11"/>
  <c r="X39" i="11"/>
  <c r="Z38" i="11"/>
  <c r="X38" i="11"/>
  <c r="Z37" i="11"/>
  <c r="X37" i="11"/>
  <c r="Z36" i="11"/>
  <c r="X36" i="11"/>
  <c r="Z35" i="11"/>
  <c r="X35" i="11"/>
  <c r="AM34" i="11"/>
  <c r="AL34" i="11"/>
  <c r="AK34" i="11"/>
  <c r="AJ34" i="11"/>
  <c r="AG34" i="11"/>
  <c r="AF34" i="11"/>
  <c r="Y34" i="11"/>
  <c r="Z34" i="11" s="1"/>
  <c r="W34" i="11"/>
  <c r="X34" i="11" s="1"/>
  <c r="V34" i="11"/>
  <c r="Z33" i="11"/>
  <c r="X33" i="11"/>
  <c r="Z32" i="11"/>
  <c r="X32" i="11"/>
  <c r="Z31" i="11"/>
  <c r="X31" i="11"/>
  <c r="Z30" i="11"/>
  <c r="X30" i="11"/>
  <c r="Z29" i="11"/>
  <c r="X29" i="11"/>
  <c r="Z28" i="11"/>
  <c r="X28" i="11"/>
  <c r="Z27" i="11"/>
  <c r="X27" i="11"/>
  <c r="Z26" i="11"/>
  <c r="X26" i="11"/>
  <c r="Z25" i="11"/>
  <c r="X25" i="11"/>
  <c r="Z24" i="11"/>
  <c r="X24" i="11"/>
  <c r="Z23" i="11"/>
  <c r="X23" i="11"/>
  <c r="Z22" i="11"/>
  <c r="X22" i="11"/>
  <c r="Z21" i="11"/>
  <c r="X21" i="11"/>
  <c r="AM20" i="11"/>
  <c r="AL20" i="11"/>
  <c r="AK20" i="11"/>
  <c r="AJ20" i="11"/>
  <c r="AG20" i="11"/>
  <c r="AF20" i="11"/>
  <c r="Y20" i="11"/>
  <c r="W20" i="11"/>
  <c r="X20" i="11" s="1"/>
  <c r="V20" i="11"/>
  <c r="Z19" i="11"/>
  <c r="X19" i="11"/>
  <c r="Z18" i="11"/>
  <c r="X18" i="11"/>
  <c r="Z17" i="11"/>
  <c r="X17" i="11"/>
  <c r="Z16" i="11"/>
  <c r="X16" i="11"/>
  <c r="Z15" i="11"/>
  <c r="X15" i="11"/>
  <c r="Z14" i="11"/>
  <c r="X14" i="11"/>
  <c r="Z13" i="11"/>
  <c r="X13" i="11"/>
  <c r="Z12" i="11"/>
  <c r="X12" i="11"/>
  <c r="Z11" i="11"/>
  <c r="X11" i="11"/>
  <c r="Z10" i="11"/>
  <c r="X10" i="11"/>
  <c r="Z9" i="11"/>
  <c r="X9" i="11"/>
  <c r="Z8" i="11"/>
  <c r="X8" i="11"/>
  <c r="Z7" i="11"/>
  <c r="X7" i="11"/>
  <c r="Z6" i="11"/>
  <c r="X6" i="11"/>
  <c r="Z5" i="11"/>
  <c r="X5" i="11"/>
  <c r="AM90" i="10"/>
  <c r="AL90" i="10"/>
  <c r="AK90" i="10"/>
  <c r="AJ90" i="10"/>
  <c r="AG90" i="10"/>
  <c r="AF90" i="10"/>
  <c r="Y90" i="10"/>
  <c r="Z90" i="10" s="1"/>
  <c r="W90" i="10"/>
  <c r="X90" i="10" s="1"/>
  <c r="V90" i="10"/>
  <c r="S90" i="10"/>
  <c r="R90" i="10"/>
  <c r="Z89" i="10"/>
  <c r="X89" i="10"/>
  <c r="Z87" i="10"/>
  <c r="X87" i="10"/>
  <c r="Z86" i="10"/>
  <c r="X86" i="10"/>
  <c r="Z85" i="10"/>
  <c r="X85" i="10"/>
  <c r="Z84" i="10"/>
  <c r="X84" i="10"/>
  <c r="Z83" i="10"/>
  <c r="X83" i="10"/>
  <c r="Z82" i="10"/>
  <c r="X82" i="10"/>
  <c r="Z81" i="10"/>
  <c r="X81" i="10"/>
  <c r="AM80" i="10"/>
  <c r="AL80" i="10"/>
  <c r="AK80" i="10"/>
  <c r="AJ80" i="10"/>
  <c r="AG80" i="10"/>
  <c r="AF80" i="10"/>
  <c r="Y80" i="10"/>
  <c r="Z80" i="10" s="1"/>
  <c r="W80" i="10"/>
  <c r="X80" i="10" s="1"/>
  <c r="V80" i="10"/>
  <c r="R80" i="10"/>
  <c r="Z79" i="10"/>
  <c r="X79" i="10"/>
  <c r="Z78" i="10"/>
  <c r="X78" i="10"/>
  <c r="Z77" i="10"/>
  <c r="X77" i="10"/>
  <c r="Z76" i="10"/>
  <c r="X76" i="10"/>
  <c r="Z75" i="10"/>
  <c r="X75" i="10"/>
  <c r="Z74" i="10"/>
  <c r="X74" i="10"/>
  <c r="Z73" i="10"/>
  <c r="X73" i="10"/>
  <c r="Z72" i="10"/>
  <c r="X72" i="10"/>
  <c r="Z71" i="10"/>
  <c r="X71" i="10"/>
  <c r="AM70" i="10"/>
  <c r="AL70" i="10"/>
  <c r="AK70" i="10"/>
  <c r="AJ70" i="10"/>
  <c r="AG70" i="10"/>
  <c r="AF70" i="10"/>
  <c r="Y70" i="10"/>
  <c r="Z70" i="10" s="1"/>
  <c r="W70" i="10"/>
  <c r="V70" i="10"/>
  <c r="S70" i="10"/>
  <c r="R70" i="10"/>
  <c r="Z69" i="10"/>
  <c r="X69" i="10"/>
  <c r="Z68" i="10"/>
  <c r="X68" i="10"/>
  <c r="Z67" i="10"/>
  <c r="X67" i="10"/>
  <c r="Z66" i="10"/>
  <c r="X66" i="10"/>
  <c r="Z65" i="10"/>
  <c r="X65" i="10"/>
  <c r="Z64" i="10"/>
  <c r="X64" i="10"/>
  <c r="Z63" i="10"/>
  <c r="X63" i="10"/>
  <c r="Z62" i="10"/>
  <c r="X62" i="10"/>
  <c r="Z61" i="10"/>
  <c r="X61" i="10"/>
  <c r="AM60" i="10"/>
  <c r="AL60" i="10"/>
  <c r="AK60" i="10"/>
  <c r="AJ60" i="10"/>
  <c r="AG60" i="10"/>
  <c r="AF60" i="10"/>
  <c r="Y60" i="10"/>
  <c r="Z60" i="10" s="1"/>
  <c r="W60" i="10"/>
  <c r="X60" i="10" s="1"/>
  <c r="V60" i="10"/>
  <c r="S60" i="10"/>
  <c r="R60" i="10"/>
  <c r="Z59" i="10"/>
  <c r="X59" i="10"/>
  <c r="Z57" i="10"/>
  <c r="X57" i="10"/>
  <c r="Z56" i="10"/>
  <c r="X56" i="10"/>
  <c r="Z55" i="10"/>
  <c r="X55" i="10"/>
  <c r="Z54" i="10"/>
  <c r="X54" i="10"/>
  <c r="Z53" i="10"/>
  <c r="X53" i="10"/>
  <c r="Z52" i="10"/>
  <c r="X52" i="10"/>
  <c r="Z51" i="10"/>
  <c r="X51" i="10"/>
  <c r="Z50" i="10"/>
  <c r="X50" i="10"/>
  <c r="Z49" i="10"/>
  <c r="X49" i="10"/>
  <c r="Z48" i="10"/>
  <c r="X48" i="10"/>
  <c r="Z47" i="10"/>
  <c r="X47" i="10"/>
  <c r="Z46" i="10"/>
  <c r="X46" i="10"/>
  <c r="Z45" i="10"/>
  <c r="X45" i="10"/>
  <c r="Z44" i="10"/>
  <c r="X44" i="10"/>
  <c r="AM43" i="10"/>
  <c r="AL43" i="10"/>
  <c r="AK43" i="10"/>
  <c r="AJ43" i="10"/>
  <c r="AG43" i="10"/>
  <c r="AF43" i="10"/>
  <c r="Y43" i="10"/>
  <c r="Z43" i="10" s="1"/>
  <c r="W43" i="10"/>
  <c r="V43" i="10"/>
  <c r="S43" i="10"/>
  <c r="R43" i="10"/>
  <c r="Z42" i="10"/>
  <c r="X42" i="10"/>
  <c r="Z41" i="10"/>
  <c r="X41" i="10"/>
  <c r="Z40" i="10"/>
  <c r="X40" i="10"/>
  <c r="Z39" i="10"/>
  <c r="X39" i="10"/>
  <c r="Z38" i="10"/>
  <c r="X38" i="10"/>
  <c r="Z37" i="10"/>
  <c r="X37" i="10"/>
  <c r="Z36" i="10"/>
  <c r="X36" i="10"/>
  <c r="Z35" i="10"/>
  <c r="X35" i="10"/>
  <c r="AM34" i="10"/>
  <c r="AL34" i="10"/>
  <c r="AK34" i="10"/>
  <c r="AJ34" i="10"/>
  <c r="AG34" i="10"/>
  <c r="AF34" i="10"/>
  <c r="Y34" i="10"/>
  <c r="Z34" i="10" s="1"/>
  <c r="W34" i="10"/>
  <c r="X34" i="10" s="1"/>
  <c r="V34" i="10"/>
  <c r="S34" i="10"/>
  <c r="R34" i="10"/>
  <c r="Z33" i="10"/>
  <c r="X33" i="10"/>
  <c r="Z32" i="10"/>
  <c r="X32" i="10"/>
  <c r="Z31" i="10"/>
  <c r="X31" i="10"/>
  <c r="Z30" i="10"/>
  <c r="X30" i="10"/>
  <c r="Z29" i="10"/>
  <c r="X29" i="10"/>
  <c r="Z28" i="10"/>
  <c r="X28" i="10"/>
  <c r="Z27" i="10"/>
  <c r="X27" i="10"/>
  <c r="Z26" i="10"/>
  <c r="X26" i="10"/>
  <c r="Z25" i="10"/>
  <c r="X25" i="10"/>
  <c r="Z24" i="10"/>
  <c r="X24" i="10"/>
  <c r="Z23" i="10"/>
  <c r="X23" i="10"/>
  <c r="Z22" i="10"/>
  <c r="X22" i="10"/>
  <c r="Z21" i="10"/>
  <c r="X21" i="10"/>
  <c r="AM20" i="10"/>
  <c r="AL20" i="10"/>
  <c r="AK20" i="10"/>
  <c r="AJ20" i="10"/>
  <c r="AG20" i="10"/>
  <c r="AF20" i="10"/>
  <c r="Y20" i="10"/>
  <c r="Z20" i="10" s="1"/>
  <c r="W20" i="10"/>
  <c r="X20" i="10" s="1"/>
  <c r="V20" i="10"/>
  <c r="S20" i="10"/>
  <c r="R20" i="10"/>
  <c r="Z19" i="10"/>
  <c r="X19" i="10"/>
  <c r="Z18" i="10"/>
  <c r="X18" i="10"/>
  <c r="Z17" i="10"/>
  <c r="X17" i="10"/>
  <c r="Z16" i="10"/>
  <c r="X16" i="10"/>
  <c r="Z15" i="10"/>
  <c r="X15" i="10"/>
  <c r="Z14" i="10"/>
  <c r="X14" i="10"/>
  <c r="Z13" i="10"/>
  <c r="X13" i="10"/>
  <c r="Z12" i="10"/>
  <c r="X12" i="10"/>
  <c r="Z11" i="10"/>
  <c r="X11" i="10"/>
  <c r="Z10" i="10"/>
  <c r="X10" i="10"/>
  <c r="Z9" i="10"/>
  <c r="X9" i="10"/>
  <c r="Z8" i="10"/>
  <c r="X8" i="10"/>
  <c r="Z7" i="10"/>
  <c r="X7" i="10"/>
  <c r="Z6" i="10"/>
  <c r="X6" i="10"/>
  <c r="Z5" i="10"/>
  <c r="X5" i="10"/>
  <c r="AM90" i="9"/>
  <c r="AL90" i="9"/>
  <c r="AK90" i="9"/>
  <c r="AJ90" i="9"/>
  <c r="AG90" i="9"/>
  <c r="AF90" i="9"/>
  <c r="Y90" i="9"/>
  <c r="Z90" i="9" s="1"/>
  <c r="W90" i="9"/>
  <c r="X90" i="9" s="1"/>
  <c r="V90" i="9"/>
  <c r="S90" i="9"/>
  <c r="R90" i="9"/>
  <c r="Z89" i="9"/>
  <c r="X89" i="9"/>
  <c r="Z87" i="9"/>
  <c r="X87" i="9"/>
  <c r="Z86" i="9"/>
  <c r="X86" i="9"/>
  <c r="Z85" i="9"/>
  <c r="X85" i="9"/>
  <c r="Z84" i="9"/>
  <c r="X84" i="9"/>
  <c r="Z83" i="9"/>
  <c r="X83" i="9"/>
  <c r="Z82" i="9"/>
  <c r="X82" i="9"/>
  <c r="Z81" i="9"/>
  <c r="X81" i="9"/>
  <c r="AM80" i="9"/>
  <c r="AL80" i="9"/>
  <c r="AK80" i="9"/>
  <c r="AJ80" i="9"/>
  <c r="AG80" i="9"/>
  <c r="AF80" i="9"/>
  <c r="Y80" i="9"/>
  <c r="Z80" i="9" s="1"/>
  <c r="W80" i="9"/>
  <c r="X80" i="9" s="1"/>
  <c r="V80" i="9"/>
  <c r="S80" i="9"/>
  <c r="R80" i="9"/>
  <c r="Z79" i="9"/>
  <c r="X79" i="9"/>
  <c r="Z78" i="9"/>
  <c r="X78" i="9"/>
  <c r="Z77" i="9"/>
  <c r="X77" i="9"/>
  <c r="Z76" i="9"/>
  <c r="X76" i="9"/>
  <c r="Z75" i="9"/>
  <c r="X75" i="9"/>
  <c r="Z74" i="9"/>
  <c r="X74" i="9"/>
  <c r="Z73" i="9"/>
  <c r="X73" i="9"/>
  <c r="Z72" i="9"/>
  <c r="X72" i="9"/>
  <c r="Z71" i="9"/>
  <c r="X71" i="9"/>
  <c r="AM70" i="9"/>
  <c r="AL70" i="9"/>
  <c r="AK70" i="9"/>
  <c r="AJ70" i="9"/>
  <c r="AG70" i="9"/>
  <c r="AF70" i="9"/>
  <c r="Y70" i="9"/>
  <c r="Z70" i="9" s="1"/>
  <c r="W70" i="9"/>
  <c r="V70" i="9"/>
  <c r="S70" i="9"/>
  <c r="R70" i="9"/>
  <c r="Z69" i="9"/>
  <c r="X69" i="9"/>
  <c r="Z68" i="9"/>
  <c r="X68" i="9"/>
  <c r="Z67" i="9"/>
  <c r="X67" i="9"/>
  <c r="Z66" i="9"/>
  <c r="X66" i="9"/>
  <c r="Z65" i="9"/>
  <c r="X65" i="9"/>
  <c r="Z64" i="9"/>
  <c r="X64" i="9"/>
  <c r="Z63" i="9"/>
  <c r="X63" i="9"/>
  <c r="Z62" i="9"/>
  <c r="X62" i="9"/>
  <c r="Z61" i="9"/>
  <c r="X61" i="9"/>
  <c r="AM60" i="9"/>
  <c r="AL60" i="9"/>
  <c r="AK60" i="9"/>
  <c r="AJ60" i="9"/>
  <c r="AG60" i="9"/>
  <c r="AF60" i="9"/>
  <c r="Y60" i="9"/>
  <c r="Z60" i="9" s="1"/>
  <c r="W60" i="9"/>
  <c r="X60" i="9" s="1"/>
  <c r="V60" i="9"/>
  <c r="S60" i="9"/>
  <c r="R60" i="9"/>
  <c r="Z59" i="9"/>
  <c r="X59" i="9"/>
  <c r="Z57" i="9"/>
  <c r="X57" i="9"/>
  <c r="Z56" i="9"/>
  <c r="X56" i="9"/>
  <c r="Z55" i="9"/>
  <c r="X55" i="9"/>
  <c r="Z54" i="9"/>
  <c r="X54" i="9"/>
  <c r="Z53" i="9"/>
  <c r="X53" i="9"/>
  <c r="Z52" i="9"/>
  <c r="X52" i="9"/>
  <c r="Z51" i="9"/>
  <c r="X51" i="9"/>
  <c r="Z50" i="9"/>
  <c r="X50" i="9"/>
  <c r="Z49" i="9"/>
  <c r="X49" i="9"/>
  <c r="Z48" i="9"/>
  <c r="X48" i="9"/>
  <c r="Z47" i="9"/>
  <c r="X47" i="9"/>
  <c r="Z46" i="9"/>
  <c r="X46" i="9"/>
  <c r="Z45" i="9"/>
  <c r="X45" i="9"/>
  <c r="Z44" i="9"/>
  <c r="X44" i="9"/>
  <c r="AM43" i="9"/>
  <c r="AL43" i="9"/>
  <c r="AK43" i="9"/>
  <c r="AJ43" i="9"/>
  <c r="AG43" i="9"/>
  <c r="AF43" i="9"/>
  <c r="Y43" i="9"/>
  <c r="Z43" i="9" s="1"/>
  <c r="W43" i="9"/>
  <c r="V43" i="9"/>
  <c r="S43" i="9"/>
  <c r="R43" i="9"/>
  <c r="Z42" i="9"/>
  <c r="X42" i="9"/>
  <c r="Z41" i="9"/>
  <c r="X41" i="9"/>
  <c r="Z40" i="9"/>
  <c r="X40" i="9"/>
  <c r="Z39" i="9"/>
  <c r="X39" i="9"/>
  <c r="Z38" i="9"/>
  <c r="X38" i="9"/>
  <c r="Z37" i="9"/>
  <c r="X37" i="9"/>
  <c r="Z36" i="9"/>
  <c r="X36" i="9"/>
  <c r="Z35" i="9"/>
  <c r="X35" i="9"/>
  <c r="AM34" i="9"/>
  <c r="AL34" i="9"/>
  <c r="AK34" i="9"/>
  <c r="AJ34" i="9"/>
  <c r="AG34" i="9"/>
  <c r="AF34" i="9"/>
  <c r="W34" i="9"/>
  <c r="X34" i="9" s="1"/>
  <c r="V34" i="9"/>
  <c r="S34" i="9"/>
  <c r="R34" i="9"/>
  <c r="Z33" i="9"/>
  <c r="X33" i="9"/>
  <c r="Z32" i="9"/>
  <c r="X32" i="9"/>
  <c r="Z31" i="9"/>
  <c r="X31" i="9"/>
  <c r="Z30" i="9"/>
  <c r="X30" i="9"/>
  <c r="Z29" i="9"/>
  <c r="Y34" i="9"/>
  <c r="X29" i="9"/>
  <c r="Z28" i="9"/>
  <c r="X28" i="9"/>
  <c r="Z27" i="9"/>
  <c r="X27" i="9"/>
  <c r="Z26" i="9"/>
  <c r="X26" i="9"/>
  <c r="Z25" i="9"/>
  <c r="X25" i="9"/>
  <c r="Z24" i="9"/>
  <c r="X24" i="9"/>
  <c r="Z23" i="9"/>
  <c r="X23" i="9"/>
  <c r="Z22" i="9"/>
  <c r="X22" i="9"/>
  <c r="Z21" i="9"/>
  <c r="X21" i="9"/>
  <c r="AM20" i="9"/>
  <c r="AL20" i="9"/>
  <c r="AK20" i="9"/>
  <c r="AJ20" i="9"/>
  <c r="AG20" i="9"/>
  <c r="AF20" i="9"/>
  <c r="W20" i="9"/>
  <c r="X20" i="9" s="1"/>
  <c r="V20" i="9"/>
  <c r="S20" i="9"/>
  <c r="R20" i="9"/>
  <c r="Z19" i="9"/>
  <c r="X19" i="9"/>
  <c r="Z18" i="9"/>
  <c r="X18" i="9"/>
  <c r="Z17" i="9"/>
  <c r="X17" i="9"/>
  <c r="Z16" i="9"/>
  <c r="X16" i="9"/>
  <c r="Z15" i="9"/>
  <c r="X15" i="9"/>
  <c r="Z14" i="9"/>
  <c r="X14" i="9"/>
  <c r="Z13" i="9"/>
  <c r="X13" i="9"/>
  <c r="Z12" i="9"/>
  <c r="X12" i="9"/>
  <c r="Z11" i="9"/>
  <c r="X11" i="9"/>
  <c r="Z10" i="9"/>
  <c r="X10" i="9"/>
  <c r="Z9" i="9"/>
  <c r="X9" i="9"/>
  <c r="Z8" i="9"/>
  <c r="X8" i="9"/>
  <c r="X7" i="9"/>
  <c r="Z6" i="9"/>
  <c r="X6" i="9"/>
  <c r="Z5" i="9"/>
  <c r="X5" i="9"/>
  <c r="V70" i="8"/>
  <c r="T82" i="15" l="1"/>
  <c r="T90" i="14"/>
  <c r="T72" i="15"/>
  <c r="T80" i="14"/>
  <c r="U72" i="16"/>
  <c r="U80" i="16" s="1"/>
  <c r="U80" i="15"/>
  <c r="U90" i="15" s="1"/>
  <c r="T65" i="13"/>
  <c r="T70" i="11"/>
  <c r="T91" i="11" s="1"/>
  <c r="U61" i="14"/>
  <c r="U70" i="13"/>
  <c r="U91" i="13" s="1"/>
  <c r="T62" i="15"/>
  <c r="T60" i="13"/>
  <c r="T47" i="14"/>
  <c r="T43" i="14"/>
  <c r="T35" i="15"/>
  <c r="U43" i="14"/>
  <c r="U35" i="15"/>
  <c r="U21" i="16"/>
  <c r="U34" i="16" s="1"/>
  <c r="U34" i="15"/>
  <c r="T5" i="14"/>
  <c r="T20" i="13"/>
  <c r="AM91" i="11"/>
  <c r="AG91" i="9"/>
  <c r="AG91" i="11"/>
  <c r="W91" i="13"/>
  <c r="X91" i="13" s="1"/>
  <c r="AF91" i="11"/>
  <c r="R91" i="11"/>
  <c r="S91" i="11"/>
  <c r="Y91" i="11"/>
  <c r="Z91" i="11" s="1"/>
  <c r="Z20" i="11"/>
  <c r="AJ91" i="10"/>
  <c r="S91" i="10"/>
  <c r="R91" i="10"/>
  <c r="AJ91" i="13"/>
  <c r="AK91" i="13"/>
  <c r="X70" i="13"/>
  <c r="V91" i="13"/>
  <c r="AL91" i="13"/>
  <c r="AM91" i="13"/>
  <c r="AF91" i="13"/>
  <c r="Y91" i="13"/>
  <c r="AG91" i="13"/>
  <c r="S91" i="9"/>
  <c r="R91" i="9"/>
  <c r="AJ91" i="11"/>
  <c r="AL91" i="11"/>
  <c r="W91" i="11"/>
  <c r="AK91" i="11"/>
  <c r="X43" i="11"/>
  <c r="V91" i="11"/>
  <c r="AK91" i="10"/>
  <c r="X43" i="10"/>
  <c r="X70" i="10"/>
  <c r="V91" i="10"/>
  <c r="AL91" i="10"/>
  <c r="W91" i="10"/>
  <c r="AM91" i="10"/>
  <c r="AF91" i="10"/>
  <c r="Y91" i="10"/>
  <c r="AG91" i="10"/>
  <c r="AJ91" i="9"/>
  <c r="AM91" i="9"/>
  <c r="W91" i="9"/>
  <c r="Z34" i="9"/>
  <c r="AK91" i="9"/>
  <c r="Z7" i="9"/>
  <c r="X43" i="9"/>
  <c r="X70" i="9"/>
  <c r="V91" i="9"/>
  <c r="AL91" i="9"/>
  <c r="Y20" i="9"/>
  <c r="AF91" i="9"/>
  <c r="V20" i="8"/>
  <c r="W20" i="8"/>
  <c r="X20" i="8" s="1"/>
  <c r="V34" i="8"/>
  <c r="W34" i="8"/>
  <c r="X34" i="8" s="1"/>
  <c r="V43" i="8"/>
  <c r="W43" i="8"/>
  <c r="V60" i="8"/>
  <c r="W60" i="8"/>
  <c r="X60" i="8" s="1"/>
  <c r="W70" i="8"/>
  <c r="V80" i="8"/>
  <c r="W80" i="8"/>
  <c r="V90" i="8"/>
  <c r="W90" i="8"/>
  <c r="Y20" i="8"/>
  <c r="Y34" i="8"/>
  <c r="Y43" i="8"/>
  <c r="Y60" i="8"/>
  <c r="Y70" i="8"/>
  <c r="Y80" i="8"/>
  <c r="Y90" i="8"/>
  <c r="AM90" i="8"/>
  <c r="AL90" i="8"/>
  <c r="AK90" i="8"/>
  <c r="AJ90" i="8"/>
  <c r="AG90" i="8"/>
  <c r="AF90" i="8"/>
  <c r="S90" i="8"/>
  <c r="R90" i="8"/>
  <c r="Z89" i="8"/>
  <c r="X89" i="8"/>
  <c r="Z87" i="8"/>
  <c r="X87" i="8"/>
  <c r="Z86" i="8"/>
  <c r="X86" i="8"/>
  <c r="Z85" i="8"/>
  <c r="X85" i="8"/>
  <c r="Z84" i="8"/>
  <c r="X84" i="8"/>
  <c r="Z83" i="8"/>
  <c r="X83" i="8"/>
  <c r="Z82" i="8"/>
  <c r="X82" i="8"/>
  <c r="Z81" i="8"/>
  <c r="X81" i="8"/>
  <c r="AM80" i="8"/>
  <c r="AL80" i="8"/>
  <c r="AK80" i="8"/>
  <c r="AJ80" i="8"/>
  <c r="AG80" i="8"/>
  <c r="AF80" i="8"/>
  <c r="S80" i="8"/>
  <c r="R80" i="8"/>
  <c r="Z79" i="8"/>
  <c r="X79" i="8"/>
  <c r="Z78" i="8"/>
  <c r="X78" i="8"/>
  <c r="Z77" i="8"/>
  <c r="X77" i="8"/>
  <c r="Z76" i="8"/>
  <c r="X76" i="8"/>
  <c r="Z75" i="8"/>
  <c r="X75" i="8"/>
  <c r="Z74" i="8"/>
  <c r="X74" i="8"/>
  <c r="Z73" i="8"/>
  <c r="X73" i="8"/>
  <c r="Z72" i="8"/>
  <c r="X72" i="8"/>
  <c r="Z71" i="8"/>
  <c r="X71" i="8"/>
  <c r="AM70" i="8"/>
  <c r="AL70" i="8"/>
  <c r="AK70" i="8"/>
  <c r="AJ70" i="8"/>
  <c r="AG70" i="8"/>
  <c r="AF70" i="8"/>
  <c r="S70" i="8"/>
  <c r="R70" i="8"/>
  <c r="Z69" i="8"/>
  <c r="X69" i="8"/>
  <c r="Z68" i="8"/>
  <c r="X68" i="8"/>
  <c r="Z67" i="8"/>
  <c r="X67" i="8"/>
  <c r="Z66" i="8"/>
  <c r="X66" i="8"/>
  <c r="Z65" i="8"/>
  <c r="X65" i="8"/>
  <c r="Z64" i="8"/>
  <c r="X64" i="8"/>
  <c r="Z63" i="8"/>
  <c r="X63" i="8"/>
  <c r="Z62" i="8"/>
  <c r="X62" i="8"/>
  <c r="Z61" i="8"/>
  <c r="X61" i="8"/>
  <c r="AM60" i="8"/>
  <c r="AL60" i="8"/>
  <c r="AK60" i="8"/>
  <c r="AJ60" i="8"/>
  <c r="AG60" i="8"/>
  <c r="AF60" i="8"/>
  <c r="S60" i="8"/>
  <c r="R60" i="8"/>
  <c r="Z59" i="8"/>
  <c r="X59" i="8"/>
  <c r="Z57" i="8"/>
  <c r="X57" i="8"/>
  <c r="Z56" i="8"/>
  <c r="X56" i="8"/>
  <c r="Z55" i="8"/>
  <c r="X55" i="8"/>
  <c r="Z54" i="8"/>
  <c r="X54" i="8"/>
  <c r="Z53" i="8"/>
  <c r="X53" i="8"/>
  <c r="Z52" i="8"/>
  <c r="X52" i="8"/>
  <c r="Z51" i="8"/>
  <c r="X51" i="8"/>
  <c r="Z50" i="8"/>
  <c r="X50" i="8"/>
  <c r="Z49" i="8"/>
  <c r="X49" i="8"/>
  <c r="Z48" i="8"/>
  <c r="X48" i="8"/>
  <c r="Z47" i="8"/>
  <c r="X47" i="8"/>
  <c r="Z46" i="8"/>
  <c r="X46" i="8"/>
  <c r="Z45" i="8"/>
  <c r="X45" i="8"/>
  <c r="Z44" i="8"/>
  <c r="X44" i="8"/>
  <c r="AM43" i="8"/>
  <c r="AL43" i="8"/>
  <c r="AK43" i="8"/>
  <c r="AJ43" i="8"/>
  <c r="AG43" i="8"/>
  <c r="AF43" i="8"/>
  <c r="S43" i="8"/>
  <c r="R43" i="8"/>
  <c r="Z42" i="8"/>
  <c r="X42" i="8"/>
  <c r="Z41" i="8"/>
  <c r="X41" i="8"/>
  <c r="Z40" i="8"/>
  <c r="X40" i="8"/>
  <c r="Z39" i="8"/>
  <c r="X39" i="8"/>
  <c r="Z38" i="8"/>
  <c r="X38" i="8"/>
  <c r="Z37" i="8"/>
  <c r="X37" i="8"/>
  <c r="Z36" i="8"/>
  <c r="X36" i="8"/>
  <c r="Z35" i="8"/>
  <c r="X35" i="8"/>
  <c r="AM34" i="8"/>
  <c r="AL34" i="8"/>
  <c r="AK34" i="8"/>
  <c r="AJ34" i="8"/>
  <c r="AG34" i="8"/>
  <c r="AF34" i="8"/>
  <c r="S34" i="8"/>
  <c r="R34" i="8"/>
  <c r="Z33" i="8"/>
  <c r="X33" i="8"/>
  <c r="Z32" i="8"/>
  <c r="X32" i="8"/>
  <c r="Z31" i="8"/>
  <c r="X31" i="8"/>
  <c r="Z30" i="8"/>
  <c r="X30" i="8"/>
  <c r="Z29" i="8"/>
  <c r="X29" i="8"/>
  <c r="Z28" i="8"/>
  <c r="X28" i="8"/>
  <c r="Z27" i="8"/>
  <c r="X27" i="8"/>
  <c r="Z26" i="8"/>
  <c r="X26" i="8"/>
  <c r="Z25" i="8"/>
  <c r="X25" i="8"/>
  <c r="Z24" i="8"/>
  <c r="X24" i="8"/>
  <c r="Z23" i="8"/>
  <c r="X23" i="8"/>
  <c r="Z22" i="8"/>
  <c r="X22" i="8"/>
  <c r="Z21" i="8"/>
  <c r="X21" i="8"/>
  <c r="AM20" i="8"/>
  <c r="AL20" i="8"/>
  <c r="AK20" i="8"/>
  <c r="AJ20" i="8"/>
  <c r="AG20" i="8"/>
  <c r="AF20" i="8"/>
  <c r="S20" i="8"/>
  <c r="R20" i="8"/>
  <c r="Z19" i="8"/>
  <c r="X19" i="8"/>
  <c r="Z18" i="8"/>
  <c r="X18" i="8"/>
  <c r="Z17" i="8"/>
  <c r="X17" i="8"/>
  <c r="Z16" i="8"/>
  <c r="X16" i="8"/>
  <c r="Z15" i="8"/>
  <c r="X15" i="8"/>
  <c r="Z14" i="8"/>
  <c r="X14" i="8"/>
  <c r="Z13" i="8"/>
  <c r="X13" i="8"/>
  <c r="Z12" i="8"/>
  <c r="X12" i="8"/>
  <c r="Z11" i="8"/>
  <c r="X11" i="8"/>
  <c r="Z10" i="8"/>
  <c r="X10" i="8"/>
  <c r="Z9" i="8"/>
  <c r="X9" i="8"/>
  <c r="Z8" i="8"/>
  <c r="X8" i="8"/>
  <c r="Z7" i="8"/>
  <c r="X7" i="8"/>
  <c r="Z6" i="8"/>
  <c r="X6" i="8"/>
  <c r="Z5" i="8"/>
  <c r="X5" i="8"/>
  <c r="AM90" i="7"/>
  <c r="AL90" i="7"/>
  <c r="AK90" i="7"/>
  <c r="AJ90" i="7"/>
  <c r="AG90" i="7"/>
  <c r="AF90" i="7"/>
  <c r="Y90" i="7"/>
  <c r="Z90" i="7" s="1"/>
  <c r="W90" i="7"/>
  <c r="X90" i="7" s="1"/>
  <c r="V90" i="7"/>
  <c r="S90" i="7"/>
  <c r="R90" i="7"/>
  <c r="Z89" i="7"/>
  <c r="X89" i="7"/>
  <c r="Z87" i="7"/>
  <c r="X87" i="7"/>
  <c r="Z86" i="7"/>
  <c r="X86" i="7"/>
  <c r="Z85" i="7"/>
  <c r="X85" i="7"/>
  <c r="Z84" i="7"/>
  <c r="X84" i="7"/>
  <c r="Z83" i="7"/>
  <c r="X83" i="7"/>
  <c r="Z82" i="7"/>
  <c r="X82" i="7"/>
  <c r="Z81" i="7"/>
  <c r="X81" i="7"/>
  <c r="AM80" i="7"/>
  <c r="AL80" i="7"/>
  <c r="AK80" i="7"/>
  <c r="AJ80" i="7"/>
  <c r="AG80" i="7"/>
  <c r="AF80" i="7"/>
  <c r="Y80" i="7"/>
  <c r="Z80" i="7" s="1"/>
  <c r="W80" i="7"/>
  <c r="X80" i="7" s="1"/>
  <c r="V80" i="7"/>
  <c r="S80" i="7"/>
  <c r="R80" i="7"/>
  <c r="Z79" i="7"/>
  <c r="X79" i="7"/>
  <c r="Z78" i="7"/>
  <c r="X78" i="7"/>
  <c r="Z77" i="7"/>
  <c r="X77" i="7"/>
  <c r="Z76" i="7"/>
  <c r="X76" i="7"/>
  <c r="Z75" i="7"/>
  <c r="X75" i="7"/>
  <c r="Z74" i="7"/>
  <c r="X74" i="7"/>
  <c r="Z73" i="7"/>
  <c r="X73" i="7"/>
  <c r="Z72" i="7"/>
  <c r="X72" i="7"/>
  <c r="Z71" i="7"/>
  <c r="X71" i="7"/>
  <c r="AM70" i="7"/>
  <c r="AL70" i="7"/>
  <c r="AK70" i="7"/>
  <c r="AJ70" i="7"/>
  <c r="AG70" i="7"/>
  <c r="AF70" i="7"/>
  <c r="Y70" i="7"/>
  <c r="W70" i="7"/>
  <c r="V70" i="7"/>
  <c r="S70" i="7"/>
  <c r="R70" i="7"/>
  <c r="Z69" i="7"/>
  <c r="X69" i="7"/>
  <c r="Z68" i="7"/>
  <c r="X68" i="7"/>
  <c r="Z67" i="7"/>
  <c r="X67" i="7"/>
  <c r="Z66" i="7"/>
  <c r="X66" i="7"/>
  <c r="Z65" i="7"/>
  <c r="X65" i="7"/>
  <c r="Z64" i="7"/>
  <c r="X64" i="7"/>
  <c r="Z63" i="7"/>
  <c r="X63" i="7"/>
  <c r="Z62" i="7"/>
  <c r="X62" i="7"/>
  <c r="Z61" i="7"/>
  <c r="X61" i="7"/>
  <c r="AM60" i="7"/>
  <c r="AL60" i="7"/>
  <c r="AK60" i="7"/>
  <c r="AJ60" i="7"/>
  <c r="AG60" i="7"/>
  <c r="AF60" i="7"/>
  <c r="Y60" i="7"/>
  <c r="Z60" i="7" s="1"/>
  <c r="W60" i="7"/>
  <c r="X60" i="7" s="1"/>
  <c r="V60" i="7"/>
  <c r="S60" i="7"/>
  <c r="R60" i="7"/>
  <c r="Z59" i="7"/>
  <c r="X59" i="7"/>
  <c r="Z57" i="7"/>
  <c r="X57" i="7"/>
  <c r="Z56" i="7"/>
  <c r="X56" i="7"/>
  <c r="Z55" i="7"/>
  <c r="X55" i="7"/>
  <c r="Z54" i="7"/>
  <c r="X54" i="7"/>
  <c r="Z53" i="7"/>
  <c r="X53" i="7"/>
  <c r="Z52" i="7"/>
  <c r="X52" i="7"/>
  <c r="Z51" i="7"/>
  <c r="X51" i="7"/>
  <c r="Z50" i="7"/>
  <c r="X50" i="7"/>
  <c r="Z49" i="7"/>
  <c r="X49" i="7"/>
  <c r="Z48" i="7"/>
  <c r="X48" i="7"/>
  <c r="Z47" i="7"/>
  <c r="X47" i="7"/>
  <c r="Z46" i="7"/>
  <c r="X46" i="7"/>
  <c r="Z45" i="7"/>
  <c r="X45" i="7"/>
  <c r="Z44" i="7"/>
  <c r="X44" i="7"/>
  <c r="AM43" i="7"/>
  <c r="AL43" i="7"/>
  <c r="AK43" i="7"/>
  <c r="AJ43" i="7"/>
  <c r="AG43" i="7"/>
  <c r="AF43" i="7"/>
  <c r="Y43" i="7"/>
  <c r="Z43" i="7" s="1"/>
  <c r="W43" i="7"/>
  <c r="V43" i="7"/>
  <c r="S43" i="7"/>
  <c r="R43" i="7"/>
  <c r="Z42" i="7"/>
  <c r="X42" i="7"/>
  <c r="Z41" i="7"/>
  <c r="X41" i="7"/>
  <c r="Z40" i="7"/>
  <c r="X40" i="7"/>
  <c r="Z39" i="7"/>
  <c r="X39" i="7"/>
  <c r="Z38" i="7"/>
  <c r="X38" i="7"/>
  <c r="Z37" i="7"/>
  <c r="X37" i="7"/>
  <c r="Z36" i="7"/>
  <c r="X36" i="7"/>
  <c r="Z35" i="7"/>
  <c r="X35" i="7"/>
  <c r="AM34" i="7"/>
  <c r="AL34" i="7"/>
  <c r="AK34" i="7"/>
  <c r="AJ34" i="7"/>
  <c r="AG34" i="7"/>
  <c r="AF34" i="7"/>
  <c r="Y34" i="7"/>
  <c r="Z34" i="7" s="1"/>
  <c r="W34" i="7"/>
  <c r="X34" i="7" s="1"/>
  <c r="V34" i="7"/>
  <c r="S34" i="7"/>
  <c r="R34" i="7"/>
  <c r="Z33" i="7"/>
  <c r="X33" i="7"/>
  <c r="Z32" i="7"/>
  <c r="X32" i="7"/>
  <c r="Z31" i="7"/>
  <c r="X31" i="7"/>
  <c r="Z30" i="7"/>
  <c r="X30" i="7"/>
  <c r="Z29" i="7"/>
  <c r="X29" i="7"/>
  <c r="Z28" i="7"/>
  <c r="X28" i="7"/>
  <c r="Z27" i="7"/>
  <c r="X27" i="7"/>
  <c r="Z26" i="7"/>
  <c r="X26" i="7"/>
  <c r="Z25" i="7"/>
  <c r="X25" i="7"/>
  <c r="Z24" i="7"/>
  <c r="X24" i="7"/>
  <c r="Z23" i="7"/>
  <c r="X23" i="7"/>
  <c r="Z22" i="7"/>
  <c r="X22" i="7"/>
  <c r="Z21" i="7"/>
  <c r="X21" i="7"/>
  <c r="AM20" i="7"/>
  <c r="AL20" i="7"/>
  <c r="AK20" i="7"/>
  <c r="AJ20" i="7"/>
  <c r="AG20" i="7"/>
  <c r="AF20" i="7"/>
  <c r="Y20" i="7"/>
  <c r="Z20" i="7" s="1"/>
  <c r="W20" i="7"/>
  <c r="X20" i="7" s="1"/>
  <c r="V20" i="7"/>
  <c r="S20" i="7"/>
  <c r="R20" i="7"/>
  <c r="Z19" i="7"/>
  <c r="X19" i="7"/>
  <c r="Z18" i="7"/>
  <c r="X18" i="7"/>
  <c r="Z17" i="7"/>
  <c r="X17" i="7"/>
  <c r="Z16" i="7"/>
  <c r="X16" i="7"/>
  <c r="Z15" i="7"/>
  <c r="X15" i="7"/>
  <c r="Z14" i="7"/>
  <c r="X14" i="7"/>
  <c r="Z13" i="7"/>
  <c r="X13" i="7"/>
  <c r="Z12" i="7"/>
  <c r="X12" i="7"/>
  <c r="Z11" i="7"/>
  <c r="X11" i="7"/>
  <c r="Z10" i="7"/>
  <c r="X10" i="7"/>
  <c r="Z9" i="7"/>
  <c r="X9" i="7"/>
  <c r="Z8" i="7"/>
  <c r="X8" i="7"/>
  <c r="Z7" i="7"/>
  <c r="X7" i="7"/>
  <c r="Z6" i="7"/>
  <c r="X6" i="7"/>
  <c r="Z5" i="7"/>
  <c r="X5" i="7"/>
  <c r="T90" i="15" l="1"/>
  <c r="T82" i="16"/>
  <c r="T90" i="16" s="1"/>
  <c r="T72" i="16"/>
  <c r="T80" i="16" s="1"/>
  <c r="T80" i="15"/>
  <c r="T62" i="16"/>
  <c r="U61" i="15"/>
  <c r="U70" i="14"/>
  <c r="U91" i="14" s="1"/>
  <c r="T65" i="14"/>
  <c r="T70" i="13"/>
  <c r="T91" i="13" s="1"/>
  <c r="T47" i="15"/>
  <c r="T60" i="14"/>
  <c r="U43" i="15"/>
  <c r="U35" i="16"/>
  <c r="U43" i="16" s="1"/>
  <c r="T43" i="15"/>
  <c r="T35" i="16"/>
  <c r="T43" i="16" s="1"/>
  <c r="T5" i="15"/>
  <c r="T20" i="14"/>
  <c r="Z91" i="13"/>
  <c r="X91" i="9"/>
  <c r="X91" i="11"/>
  <c r="X91" i="10"/>
  <c r="Z91" i="10"/>
  <c r="Y91" i="9"/>
  <c r="Z20" i="9"/>
  <c r="S91" i="8"/>
  <c r="Z70" i="7"/>
  <c r="W91" i="7"/>
  <c r="X91" i="7" s="1"/>
  <c r="R91" i="8"/>
  <c r="AK91" i="8"/>
  <c r="AJ91" i="8"/>
  <c r="AM91" i="8"/>
  <c r="AL91" i="8"/>
  <c r="Y91" i="8"/>
  <c r="V91" i="8"/>
  <c r="W91" i="8"/>
  <c r="Z43" i="8"/>
  <c r="Z70" i="8"/>
  <c r="X80" i="8"/>
  <c r="X90" i="8"/>
  <c r="AF91" i="8"/>
  <c r="AG91" i="8"/>
  <c r="Z20" i="8"/>
  <c r="X43" i="8"/>
  <c r="X70" i="8"/>
  <c r="Z80" i="8"/>
  <c r="Z90" i="8"/>
  <c r="Z34" i="8"/>
  <c r="Z60" i="8"/>
  <c r="R91" i="7"/>
  <c r="S91" i="7"/>
  <c r="AK91" i="7"/>
  <c r="X43" i="7"/>
  <c r="X70" i="7"/>
  <c r="V91" i="7"/>
  <c r="AL91" i="7"/>
  <c r="AJ91" i="7"/>
  <c r="AM91" i="7"/>
  <c r="Y91" i="7"/>
  <c r="AG91" i="7"/>
  <c r="AF91" i="7"/>
  <c r="T65" i="15" l="1"/>
  <c r="T70" i="14"/>
  <c r="T91" i="14" s="1"/>
  <c r="U61" i="16"/>
  <c r="U70" i="16" s="1"/>
  <c r="U91" i="16" s="1"/>
  <c r="U70" i="15"/>
  <c r="U91" i="15" s="1"/>
  <c r="T47" i="16"/>
  <c r="T60" i="16" s="1"/>
  <c r="T60" i="15"/>
  <c r="T5" i="16"/>
  <c r="T20" i="16" s="1"/>
  <c r="T20" i="15"/>
  <c r="Z91" i="9"/>
  <c r="X91" i="8"/>
  <c r="Z91" i="8"/>
  <c r="Z91" i="7"/>
  <c r="T65" i="16" l="1"/>
  <c r="T70" i="16" s="1"/>
  <c r="T91" i="16" s="1"/>
  <c r="T70" i="15"/>
  <c r="T91" i="15" s="1"/>
  <c r="AM90" i="4"/>
  <c r="AL90" i="4"/>
  <c r="AK90" i="4"/>
  <c r="AJ90" i="4"/>
  <c r="AG90" i="4"/>
  <c r="AF90" i="4"/>
  <c r="Y90" i="4"/>
  <c r="W90" i="4"/>
  <c r="V90" i="4"/>
  <c r="S90" i="4"/>
  <c r="R90" i="4"/>
  <c r="Z89" i="4"/>
  <c r="X89" i="4"/>
  <c r="Z87" i="4"/>
  <c r="X87" i="4"/>
  <c r="Z86" i="4"/>
  <c r="X86" i="4"/>
  <c r="Z85" i="4"/>
  <c r="X85" i="4"/>
  <c r="Z84" i="4"/>
  <c r="X84" i="4"/>
  <c r="Z83" i="4"/>
  <c r="X83" i="4"/>
  <c r="Z82" i="4"/>
  <c r="X82" i="4"/>
  <c r="Z81" i="4"/>
  <c r="X81" i="4"/>
  <c r="AM80" i="4"/>
  <c r="AL80" i="4"/>
  <c r="AK80" i="4"/>
  <c r="AJ80" i="4"/>
  <c r="AG80" i="4"/>
  <c r="AF80" i="4"/>
  <c r="Y80" i="4"/>
  <c r="W80" i="4"/>
  <c r="V80" i="4"/>
  <c r="S80" i="4"/>
  <c r="R80" i="4"/>
  <c r="Z79" i="4"/>
  <c r="X79" i="4"/>
  <c r="Z78" i="4"/>
  <c r="X78" i="4"/>
  <c r="Z77" i="4"/>
  <c r="X77" i="4"/>
  <c r="Z76" i="4"/>
  <c r="X76" i="4"/>
  <c r="Z75" i="4"/>
  <c r="X75" i="4"/>
  <c r="Z74" i="4"/>
  <c r="X74" i="4"/>
  <c r="Z73" i="4"/>
  <c r="X73" i="4"/>
  <c r="Z72" i="4"/>
  <c r="X72" i="4"/>
  <c r="Z71" i="4"/>
  <c r="X71" i="4"/>
  <c r="AM70" i="4"/>
  <c r="AL70" i="4"/>
  <c r="AK70" i="4"/>
  <c r="AJ70" i="4"/>
  <c r="AG70" i="4"/>
  <c r="AF70" i="4"/>
  <c r="Y70" i="4"/>
  <c r="W70" i="4"/>
  <c r="V70" i="4"/>
  <c r="S70" i="4"/>
  <c r="R70" i="4"/>
  <c r="Z69" i="4"/>
  <c r="X69" i="4"/>
  <c r="Z68" i="4"/>
  <c r="X68" i="4"/>
  <c r="Z67" i="4"/>
  <c r="X67" i="4"/>
  <c r="Z66" i="4"/>
  <c r="X66" i="4"/>
  <c r="Z65" i="4"/>
  <c r="X65" i="4"/>
  <c r="Z64" i="4"/>
  <c r="X64" i="4"/>
  <c r="Z63" i="4"/>
  <c r="X63" i="4"/>
  <c r="Z62" i="4"/>
  <c r="X62" i="4"/>
  <c r="Z61" i="4"/>
  <c r="X61" i="4"/>
  <c r="AM60" i="4"/>
  <c r="AL60" i="4"/>
  <c r="AK60" i="4"/>
  <c r="AJ60" i="4"/>
  <c r="AG60" i="4"/>
  <c r="AF60" i="4"/>
  <c r="Y60" i="4"/>
  <c r="W60" i="4"/>
  <c r="V60" i="4"/>
  <c r="S60" i="4"/>
  <c r="R60" i="4"/>
  <c r="Z59" i="4"/>
  <c r="X59" i="4"/>
  <c r="Z57" i="4"/>
  <c r="X57" i="4"/>
  <c r="Z56" i="4"/>
  <c r="X56" i="4"/>
  <c r="Z55" i="4"/>
  <c r="X55" i="4"/>
  <c r="Z54" i="4"/>
  <c r="X54" i="4"/>
  <c r="Z53" i="4"/>
  <c r="X53" i="4"/>
  <c r="Z52" i="4"/>
  <c r="X52" i="4"/>
  <c r="Z51" i="4"/>
  <c r="X51" i="4"/>
  <c r="Z50" i="4"/>
  <c r="X50" i="4"/>
  <c r="Z49" i="4"/>
  <c r="X49" i="4"/>
  <c r="Z48" i="4"/>
  <c r="X48" i="4"/>
  <c r="Z47" i="4"/>
  <c r="X47" i="4"/>
  <c r="Z46" i="4"/>
  <c r="X46" i="4"/>
  <c r="Z45" i="4"/>
  <c r="X45" i="4"/>
  <c r="Z44" i="4"/>
  <c r="X44" i="4"/>
  <c r="AM43" i="4"/>
  <c r="AL43" i="4"/>
  <c r="AK43" i="4"/>
  <c r="AJ43" i="4"/>
  <c r="AG43" i="4"/>
  <c r="AF43" i="4"/>
  <c r="Y43" i="4"/>
  <c r="W43" i="4"/>
  <c r="V43" i="4"/>
  <c r="S43" i="4"/>
  <c r="R43" i="4"/>
  <c r="Z42" i="4"/>
  <c r="X42" i="4"/>
  <c r="Z41" i="4"/>
  <c r="X41" i="4"/>
  <c r="Z40" i="4"/>
  <c r="X40" i="4"/>
  <c r="Z39" i="4"/>
  <c r="X39" i="4"/>
  <c r="Z38" i="4"/>
  <c r="X38" i="4"/>
  <c r="Z37" i="4"/>
  <c r="X37" i="4"/>
  <c r="Z36" i="4"/>
  <c r="X36" i="4"/>
  <c r="Z35" i="4"/>
  <c r="X35" i="4"/>
  <c r="AM34" i="4"/>
  <c r="AL34" i="4"/>
  <c r="AK34" i="4"/>
  <c r="AJ34" i="4"/>
  <c r="AG34" i="4"/>
  <c r="AF34" i="4"/>
  <c r="Y34" i="4"/>
  <c r="W34" i="4"/>
  <c r="V34" i="4"/>
  <c r="S34" i="4"/>
  <c r="R34" i="4"/>
  <c r="Z33" i="4"/>
  <c r="X33" i="4"/>
  <c r="Z32" i="4"/>
  <c r="X32" i="4"/>
  <c r="Z31" i="4"/>
  <c r="X31" i="4"/>
  <c r="Z30" i="4"/>
  <c r="X30" i="4"/>
  <c r="Z29" i="4"/>
  <c r="X29" i="4"/>
  <c r="Z28" i="4"/>
  <c r="X28" i="4"/>
  <c r="Z27" i="4"/>
  <c r="X27" i="4"/>
  <c r="Z26" i="4"/>
  <c r="X26" i="4"/>
  <c r="Z25" i="4"/>
  <c r="X25" i="4"/>
  <c r="Z24" i="4"/>
  <c r="X24" i="4"/>
  <c r="Z23" i="4"/>
  <c r="X23" i="4"/>
  <c r="Z22" i="4"/>
  <c r="X22" i="4"/>
  <c r="Z21" i="4"/>
  <c r="X21" i="4"/>
  <c r="AM20" i="4"/>
  <c r="AL20" i="4"/>
  <c r="AK20" i="4"/>
  <c r="AJ20" i="4"/>
  <c r="AG20" i="4"/>
  <c r="AF20" i="4"/>
  <c r="Y20" i="4"/>
  <c r="W20" i="4"/>
  <c r="X20" i="4" s="1"/>
  <c r="S20" i="4"/>
  <c r="R20" i="4"/>
  <c r="Z19" i="4"/>
  <c r="X19" i="4"/>
  <c r="Z18" i="4"/>
  <c r="X18" i="4"/>
  <c r="Z17" i="4"/>
  <c r="X17" i="4"/>
  <c r="Z16" i="4"/>
  <c r="X16" i="4"/>
  <c r="Z15" i="4"/>
  <c r="X15" i="4"/>
  <c r="Z14" i="4"/>
  <c r="X14" i="4"/>
  <c r="Z13" i="4"/>
  <c r="X13" i="4"/>
  <c r="Z12" i="4"/>
  <c r="X12" i="4"/>
  <c r="Z11" i="4"/>
  <c r="X11" i="4"/>
  <c r="Z10" i="4"/>
  <c r="X10" i="4"/>
  <c r="Z9" i="4"/>
  <c r="X9" i="4"/>
  <c r="Z8" i="4"/>
  <c r="X8" i="4"/>
  <c r="Z7" i="4"/>
  <c r="X7" i="4"/>
  <c r="Z6" i="4"/>
  <c r="X6" i="4"/>
  <c r="Z5" i="4"/>
  <c r="X5" i="4"/>
  <c r="AN82" i="3"/>
  <c r="AO82" i="3"/>
  <c r="AP82" i="3"/>
  <c r="AQ82" i="3"/>
  <c r="AN83" i="3"/>
  <c r="AO83" i="3"/>
  <c r="AP83" i="3"/>
  <c r="AQ83" i="3"/>
  <c r="AN84" i="3"/>
  <c r="AO84" i="3"/>
  <c r="AP84" i="3"/>
  <c r="AQ84" i="3"/>
  <c r="AN85" i="3"/>
  <c r="AN85" i="4" s="1"/>
  <c r="AN85" i="7" s="1"/>
  <c r="AN85" i="8" s="1"/>
  <c r="AN85" i="9" s="1"/>
  <c r="AN85" i="10" s="1"/>
  <c r="AN85" i="11" s="1"/>
  <c r="AN85" i="13" s="1"/>
  <c r="AN85" i="14" s="1"/>
  <c r="AN85" i="15" s="1"/>
  <c r="AO85" i="3"/>
  <c r="AO85" i="4" s="1"/>
  <c r="AO85" i="7" s="1"/>
  <c r="AO85" i="8" s="1"/>
  <c r="AO85" i="9" s="1"/>
  <c r="AO85" i="10" s="1"/>
  <c r="AO85" i="11" s="1"/>
  <c r="AO85" i="13" s="1"/>
  <c r="AO85" i="14" s="1"/>
  <c r="AO85" i="15" s="1"/>
  <c r="AP85" i="3"/>
  <c r="AP85" i="4" s="1"/>
  <c r="AP85" i="7" s="1"/>
  <c r="AP85" i="8" s="1"/>
  <c r="AP85" i="9" s="1"/>
  <c r="AP85" i="10" s="1"/>
  <c r="AP85" i="11" s="1"/>
  <c r="AP85" i="13" s="1"/>
  <c r="AP85" i="14" s="1"/>
  <c r="AP85" i="15" s="1"/>
  <c r="AQ85" i="3"/>
  <c r="AQ85" i="4" s="1"/>
  <c r="AQ85" i="7" s="1"/>
  <c r="AQ85" i="8" s="1"/>
  <c r="AQ85" i="9" s="1"/>
  <c r="AQ85" i="10" s="1"/>
  <c r="AQ85" i="11" s="1"/>
  <c r="AQ85" i="13" s="1"/>
  <c r="AQ85" i="14" s="1"/>
  <c r="AQ85" i="15" s="1"/>
  <c r="AN86" i="3"/>
  <c r="AN86" i="4" s="1"/>
  <c r="AN86" i="7" s="1"/>
  <c r="AN86" i="8" s="1"/>
  <c r="AN86" i="9" s="1"/>
  <c r="AN86" i="10" s="1"/>
  <c r="AN86" i="11" s="1"/>
  <c r="AN86" i="13" s="1"/>
  <c r="AN86" i="14" s="1"/>
  <c r="AN86" i="15" s="1"/>
  <c r="AN86" i="16" s="1"/>
  <c r="AO86" i="3"/>
  <c r="AO86" i="4" s="1"/>
  <c r="AO86" i="7" s="1"/>
  <c r="AO86" i="8" s="1"/>
  <c r="AO86" i="9" s="1"/>
  <c r="AO86" i="10" s="1"/>
  <c r="AO86" i="11" s="1"/>
  <c r="AO86" i="13" s="1"/>
  <c r="AO86" i="14" s="1"/>
  <c r="AO86" i="15" s="1"/>
  <c r="AO86" i="16" s="1"/>
  <c r="AP86" i="3"/>
  <c r="AP86" i="4" s="1"/>
  <c r="AP86" i="7" s="1"/>
  <c r="AP86" i="8" s="1"/>
  <c r="AP86" i="9" s="1"/>
  <c r="AP86" i="10" s="1"/>
  <c r="AP86" i="11" s="1"/>
  <c r="AP86" i="13" s="1"/>
  <c r="AP86" i="14" s="1"/>
  <c r="AP86" i="15" s="1"/>
  <c r="AP86" i="16" s="1"/>
  <c r="AQ86" i="3"/>
  <c r="AQ86" i="4" s="1"/>
  <c r="AQ86" i="7" s="1"/>
  <c r="AQ86" i="8" s="1"/>
  <c r="AQ86" i="9" s="1"/>
  <c r="AQ86" i="10" s="1"/>
  <c r="AQ86" i="11" s="1"/>
  <c r="AQ86" i="13" s="1"/>
  <c r="AQ86" i="14" s="1"/>
  <c r="AQ86" i="15" s="1"/>
  <c r="AQ86" i="16" s="1"/>
  <c r="AQ81" i="3"/>
  <c r="AP81" i="3"/>
  <c r="AO81" i="3"/>
  <c r="AN81" i="3"/>
  <c r="AQ79" i="3"/>
  <c r="AP79" i="3"/>
  <c r="AO79" i="3"/>
  <c r="AN79" i="3"/>
  <c r="AN72" i="3"/>
  <c r="AO72" i="3"/>
  <c r="AP72" i="3"/>
  <c r="AQ72" i="3"/>
  <c r="AN73" i="3"/>
  <c r="AO73" i="3"/>
  <c r="AP73" i="3"/>
  <c r="AQ73" i="3"/>
  <c r="AN74" i="3"/>
  <c r="AO74" i="3"/>
  <c r="AP74" i="3"/>
  <c r="AQ74" i="3"/>
  <c r="AN75" i="3"/>
  <c r="AO75" i="3"/>
  <c r="AP75" i="3"/>
  <c r="AQ75" i="3"/>
  <c r="AN76" i="3"/>
  <c r="AO76" i="3"/>
  <c r="AP76" i="3"/>
  <c r="AQ76" i="3"/>
  <c r="AN77" i="3"/>
  <c r="AO77" i="3"/>
  <c r="AP77" i="3"/>
  <c r="AQ77" i="3"/>
  <c r="AN78" i="3"/>
  <c r="AO78" i="3"/>
  <c r="AP78" i="3"/>
  <c r="AQ78" i="3"/>
  <c r="AQ71" i="3"/>
  <c r="AP71" i="3"/>
  <c r="AO71" i="3"/>
  <c r="AN71" i="3"/>
  <c r="AN62" i="3"/>
  <c r="AO62" i="3"/>
  <c r="AP62" i="3"/>
  <c r="AQ62" i="3"/>
  <c r="AN63" i="3"/>
  <c r="AO63" i="3"/>
  <c r="AP63" i="3"/>
  <c r="AQ63" i="3"/>
  <c r="AN64" i="3"/>
  <c r="AO64" i="3"/>
  <c r="AP64" i="3"/>
  <c r="AQ64" i="3"/>
  <c r="AN65" i="3"/>
  <c r="AO65" i="3"/>
  <c r="AP65" i="3"/>
  <c r="AQ65" i="3"/>
  <c r="AN66" i="3"/>
  <c r="AO66" i="3"/>
  <c r="AP66" i="3"/>
  <c r="AQ66" i="3"/>
  <c r="AN67" i="3"/>
  <c r="AO67" i="3"/>
  <c r="AP67" i="3"/>
  <c r="AQ67" i="3"/>
  <c r="AN68" i="3"/>
  <c r="AO68" i="3"/>
  <c r="AP68" i="3"/>
  <c r="AQ68" i="3"/>
  <c r="AN69" i="3"/>
  <c r="AO69" i="3"/>
  <c r="AP69" i="3"/>
  <c r="AQ69" i="3"/>
  <c r="AQ61" i="3"/>
  <c r="AP61" i="3"/>
  <c r="AO61" i="3"/>
  <c r="AN61" i="3"/>
  <c r="AN45" i="3"/>
  <c r="AO45" i="3"/>
  <c r="AP45" i="3"/>
  <c r="AQ45" i="3"/>
  <c r="AN46" i="3"/>
  <c r="AO46" i="3"/>
  <c r="AP46" i="3"/>
  <c r="AQ46" i="3"/>
  <c r="AN47" i="3"/>
  <c r="AO47" i="3"/>
  <c r="AP47" i="3"/>
  <c r="AQ47" i="3"/>
  <c r="AN48" i="3"/>
  <c r="AO48" i="3"/>
  <c r="AP48" i="3"/>
  <c r="AQ48" i="3"/>
  <c r="AN49" i="3"/>
  <c r="AO49" i="3"/>
  <c r="AP49" i="3"/>
  <c r="AQ49" i="3"/>
  <c r="AN50" i="3"/>
  <c r="AO50" i="3"/>
  <c r="AP50" i="3"/>
  <c r="AQ50" i="3"/>
  <c r="AN51" i="3"/>
  <c r="AO51" i="3"/>
  <c r="AP51" i="3"/>
  <c r="AQ51" i="3"/>
  <c r="AN52" i="3"/>
  <c r="AO52" i="3"/>
  <c r="AP52" i="3"/>
  <c r="AQ52" i="3"/>
  <c r="AN53" i="3"/>
  <c r="AO53" i="3"/>
  <c r="AP53" i="3"/>
  <c r="AQ53" i="3"/>
  <c r="AN54" i="3"/>
  <c r="AO54" i="3"/>
  <c r="AP54" i="3"/>
  <c r="AQ54" i="3"/>
  <c r="AN55" i="3"/>
  <c r="AO55" i="3"/>
  <c r="AP55" i="3"/>
  <c r="AQ55" i="3"/>
  <c r="AN56" i="3"/>
  <c r="AO56" i="3"/>
  <c r="AP56" i="3"/>
  <c r="AQ56" i="3"/>
  <c r="AN57" i="3"/>
  <c r="AN58" i="4" s="1"/>
  <c r="AO57" i="3"/>
  <c r="AO58" i="4" s="1"/>
  <c r="AP57" i="3"/>
  <c r="AP58" i="4" s="1"/>
  <c r="AQ57" i="3"/>
  <c r="AQ58" i="4" s="1"/>
  <c r="AN59" i="3"/>
  <c r="AO59" i="3"/>
  <c r="AP59" i="3"/>
  <c r="AQ59" i="3"/>
  <c r="AQ44" i="3"/>
  <c r="AP44" i="3"/>
  <c r="AO44" i="3"/>
  <c r="AN44" i="3"/>
  <c r="AN36" i="3"/>
  <c r="AO36" i="3"/>
  <c r="AP36" i="3"/>
  <c r="AQ36" i="3"/>
  <c r="AN37" i="3"/>
  <c r="AO37" i="3"/>
  <c r="AP37" i="3"/>
  <c r="AQ37" i="3"/>
  <c r="AN38" i="3"/>
  <c r="AO38" i="3"/>
  <c r="AP38" i="3"/>
  <c r="AQ38" i="3"/>
  <c r="AN39" i="3"/>
  <c r="AO39" i="3"/>
  <c r="AP39" i="3"/>
  <c r="AQ39" i="3"/>
  <c r="AN40" i="3"/>
  <c r="AO40" i="3"/>
  <c r="AP40" i="3"/>
  <c r="AQ40" i="3"/>
  <c r="AN41" i="3"/>
  <c r="AO41" i="3"/>
  <c r="AP41" i="3"/>
  <c r="AQ41" i="3"/>
  <c r="AN42" i="3"/>
  <c r="AO42" i="3"/>
  <c r="AP42" i="3"/>
  <c r="AQ42" i="3"/>
  <c r="AQ35" i="3"/>
  <c r="AP35" i="3"/>
  <c r="AO35" i="3"/>
  <c r="AN35" i="3"/>
  <c r="AN22" i="3"/>
  <c r="AO22" i="3"/>
  <c r="AP22" i="3"/>
  <c r="AQ22" i="3"/>
  <c r="AN23" i="3"/>
  <c r="AO23" i="3"/>
  <c r="AP23" i="3"/>
  <c r="AQ23" i="3"/>
  <c r="AN24" i="3"/>
  <c r="AO24" i="3"/>
  <c r="AP24" i="3"/>
  <c r="AQ24" i="3"/>
  <c r="AN25" i="3"/>
  <c r="AO25" i="3"/>
  <c r="AP25" i="3"/>
  <c r="AQ25" i="3"/>
  <c r="AN26" i="3"/>
  <c r="AO26" i="3"/>
  <c r="AP26" i="3"/>
  <c r="AQ26" i="3"/>
  <c r="AN27" i="3"/>
  <c r="AO27" i="3"/>
  <c r="AP27" i="3"/>
  <c r="AQ27" i="3"/>
  <c r="AN28" i="3"/>
  <c r="AO28" i="3"/>
  <c r="AP28" i="3"/>
  <c r="AQ28" i="3"/>
  <c r="AN29" i="3"/>
  <c r="AO29" i="3"/>
  <c r="AP29" i="3"/>
  <c r="AQ29" i="3"/>
  <c r="AN30" i="3"/>
  <c r="AO30" i="3"/>
  <c r="AP30" i="3"/>
  <c r="AQ30" i="3"/>
  <c r="AN31" i="3"/>
  <c r="AO31" i="3"/>
  <c r="AP31" i="3"/>
  <c r="AQ31" i="3"/>
  <c r="AN32" i="3"/>
  <c r="AO32" i="3"/>
  <c r="AP32" i="3"/>
  <c r="AQ32" i="3"/>
  <c r="AN33" i="3"/>
  <c r="AO33" i="3"/>
  <c r="AP33" i="3"/>
  <c r="AQ33" i="3"/>
  <c r="AQ21" i="3"/>
  <c r="AP21" i="3"/>
  <c r="AO21" i="3"/>
  <c r="AN21" i="3"/>
  <c r="AN6" i="3"/>
  <c r="AO6" i="3"/>
  <c r="AP6" i="3"/>
  <c r="AQ6" i="3"/>
  <c r="AN7" i="3"/>
  <c r="AO7" i="3"/>
  <c r="AP7" i="3"/>
  <c r="AQ7" i="3"/>
  <c r="AN8" i="3"/>
  <c r="AO8" i="3"/>
  <c r="AP8" i="3"/>
  <c r="AQ8" i="3"/>
  <c r="AN9" i="3"/>
  <c r="AO9" i="3"/>
  <c r="AP9" i="3"/>
  <c r="AQ9" i="3"/>
  <c r="AN10" i="3"/>
  <c r="AO10" i="3"/>
  <c r="AP10" i="3"/>
  <c r="AQ10" i="3"/>
  <c r="AN11" i="3"/>
  <c r="AO11" i="3"/>
  <c r="AP11" i="3"/>
  <c r="AQ11" i="3"/>
  <c r="AN12" i="3"/>
  <c r="AO12" i="3"/>
  <c r="AP12" i="3"/>
  <c r="AQ12" i="3"/>
  <c r="AN13" i="3"/>
  <c r="AO13" i="3"/>
  <c r="AP13" i="3"/>
  <c r="AQ13" i="3"/>
  <c r="AN14" i="3"/>
  <c r="AO14" i="3"/>
  <c r="AP14" i="3"/>
  <c r="AQ14" i="3"/>
  <c r="AN15" i="3"/>
  <c r="AO15" i="3"/>
  <c r="AP15" i="3"/>
  <c r="AQ15" i="3"/>
  <c r="AN16" i="3"/>
  <c r="AO16" i="3"/>
  <c r="AP16" i="3"/>
  <c r="AQ16" i="3"/>
  <c r="AN17" i="3"/>
  <c r="AO17" i="3"/>
  <c r="AP17" i="3"/>
  <c r="AQ17" i="3"/>
  <c r="AN18" i="3"/>
  <c r="AO18" i="3"/>
  <c r="AP18" i="3"/>
  <c r="AQ18" i="3"/>
  <c r="AN19" i="3"/>
  <c r="AO19" i="3"/>
  <c r="AP19" i="3"/>
  <c r="AQ19" i="3"/>
  <c r="AO5" i="3"/>
  <c r="AP5" i="3"/>
  <c r="AQ5" i="3"/>
  <c r="AN5" i="3"/>
  <c r="AN90" i="3" l="1"/>
  <c r="AN90" i="4" s="1"/>
  <c r="AO70" i="3"/>
  <c r="AO70" i="4" s="1"/>
  <c r="AP34" i="3"/>
  <c r="AP34" i="4" s="1"/>
  <c r="AO8" i="4"/>
  <c r="AO25" i="4"/>
  <c r="AO38" i="4"/>
  <c r="AO50" i="4"/>
  <c r="AO78" i="4"/>
  <c r="AN8" i="4"/>
  <c r="AN25" i="4"/>
  <c r="AN38" i="4"/>
  <c r="AN54" i="4"/>
  <c r="AN46" i="4"/>
  <c r="AN66" i="4"/>
  <c r="AN76" i="4"/>
  <c r="AN5" i="4"/>
  <c r="AQ18" i="4"/>
  <c r="AQ16" i="4"/>
  <c r="AQ14" i="4"/>
  <c r="AQ12" i="4"/>
  <c r="AQ10" i="4"/>
  <c r="AQ9" i="4"/>
  <c r="AQ7" i="4"/>
  <c r="AN21" i="4"/>
  <c r="AQ32" i="4"/>
  <c r="AQ30" i="4"/>
  <c r="AQ28" i="4"/>
  <c r="AQ26" i="4"/>
  <c r="AQ24" i="4"/>
  <c r="AQ22" i="4"/>
  <c r="AQ42" i="4"/>
  <c r="AQ39" i="4"/>
  <c r="AQ43" i="3"/>
  <c r="AQ37" i="4"/>
  <c r="AN60" i="3"/>
  <c r="AN60" i="4" s="1"/>
  <c r="AN44" i="4"/>
  <c r="AQ57" i="4"/>
  <c r="AQ58" i="7" s="1"/>
  <c r="AQ55" i="4"/>
  <c r="AQ53" i="4"/>
  <c r="AQ51" i="4"/>
  <c r="AQ49" i="4"/>
  <c r="AQ47" i="4"/>
  <c r="AQ45" i="4"/>
  <c r="AQ69" i="4"/>
  <c r="AQ67" i="4"/>
  <c r="AQ65" i="4"/>
  <c r="AQ63" i="4"/>
  <c r="AN80" i="3"/>
  <c r="AN80" i="4" s="1"/>
  <c r="AN71" i="4"/>
  <c r="AQ77" i="4"/>
  <c r="AQ75" i="4"/>
  <c r="AQ74" i="4"/>
  <c r="AQ72" i="4"/>
  <c r="AN81" i="4"/>
  <c r="AQ83" i="4"/>
  <c r="AO19" i="4"/>
  <c r="AO33" i="4"/>
  <c r="AO27" i="4"/>
  <c r="AO40" i="4"/>
  <c r="AO56" i="4"/>
  <c r="AO46" i="4"/>
  <c r="AO64" i="4"/>
  <c r="AO73" i="4"/>
  <c r="AO82" i="4"/>
  <c r="AN19" i="4"/>
  <c r="AN6" i="4"/>
  <c r="AN41" i="4"/>
  <c r="AN52" i="4"/>
  <c r="AN64" i="4"/>
  <c r="AQ5" i="4"/>
  <c r="AP18" i="4"/>
  <c r="AP16" i="4"/>
  <c r="AP14" i="4"/>
  <c r="AP12" i="4"/>
  <c r="AP10" i="4"/>
  <c r="AP9" i="4"/>
  <c r="AP7" i="4"/>
  <c r="AO34" i="3"/>
  <c r="AO34" i="4" s="1"/>
  <c r="AO21" i="4"/>
  <c r="AP32" i="4"/>
  <c r="AP30" i="4"/>
  <c r="AP28" i="4"/>
  <c r="AP26" i="4"/>
  <c r="AP24" i="4"/>
  <c r="AP22" i="4"/>
  <c r="AP42" i="4"/>
  <c r="AP39" i="4"/>
  <c r="AP43" i="3"/>
  <c r="AP43" i="4" s="1"/>
  <c r="AP37" i="4"/>
  <c r="AO60" i="3"/>
  <c r="AO60" i="4" s="1"/>
  <c r="AO44" i="4"/>
  <c r="AP57" i="4"/>
  <c r="AP58" i="7" s="1"/>
  <c r="AP55" i="4"/>
  <c r="AP53" i="4"/>
  <c r="AP51" i="4"/>
  <c r="AP49" i="4"/>
  <c r="AP47" i="4"/>
  <c r="AP45" i="4"/>
  <c r="AP69" i="4"/>
  <c r="AP67" i="4"/>
  <c r="AP65" i="4"/>
  <c r="AP63" i="4"/>
  <c r="AO71" i="4"/>
  <c r="AP77" i="4"/>
  <c r="AP75" i="4"/>
  <c r="AP74" i="4"/>
  <c r="AP72" i="4"/>
  <c r="AO90" i="3"/>
  <c r="AO90" i="4" s="1"/>
  <c r="AO81" i="4"/>
  <c r="AP83" i="4"/>
  <c r="AO17" i="4"/>
  <c r="AO6" i="4"/>
  <c r="AO31" i="4"/>
  <c r="AO41" i="4"/>
  <c r="AO59" i="4"/>
  <c r="AO52" i="4"/>
  <c r="AO68" i="4"/>
  <c r="AO84" i="4"/>
  <c r="AO84" i="7" s="1"/>
  <c r="AN13" i="4"/>
  <c r="AN33" i="4"/>
  <c r="AN23" i="4"/>
  <c r="AN56" i="4"/>
  <c r="AQ61" i="4"/>
  <c r="AP5" i="4"/>
  <c r="AO18" i="4"/>
  <c r="AO16" i="4"/>
  <c r="AO14" i="4"/>
  <c r="AO12" i="4"/>
  <c r="AO10" i="4"/>
  <c r="AO9" i="4"/>
  <c r="AO7" i="4"/>
  <c r="AP21" i="4"/>
  <c r="AO32" i="4"/>
  <c r="AO30" i="4"/>
  <c r="AO28" i="4"/>
  <c r="AO26" i="4"/>
  <c r="AO24" i="4"/>
  <c r="AO22" i="4"/>
  <c r="AO42" i="4"/>
  <c r="AO39" i="4"/>
  <c r="AO37" i="4"/>
  <c r="AP44" i="4"/>
  <c r="AO57" i="4"/>
  <c r="AO58" i="7" s="1"/>
  <c r="AO55" i="4"/>
  <c r="AO53" i="4"/>
  <c r="AO51" i="4"/>
  <c r="AO49" i="4"/>
  <c r="AO47" i="4"/>
  <c r="AO45" i="4"/>
  <c r="AO69" i="4"/>
  <c r="AO67" i="4"/>
  <c r="AO65" i="4"/>
  <c r="AO63" i="4"/>
  <c r="AP71" i="4"/>
  <c r="AO77" i="4"/>
  <c r="AO75" i="4"/>
  <c r="AO74" i="4"/>
  <c r="AO72" i="4"/>
  <c r="AP81" i="4"/>
  <c r="AO83" i="4"/>
  <c r="AO11" i="4"/>
  <c r="AO29" i="4"/>
  <c r="AO36" i="4"/>
  <c r="AP61" i="4"/>
  <c r="AO76" i="4"/>
  <c r="AG91" i="4"/>
  <c r="AN11" i="4"/>
  <c r="AN29" i="4"/>
  <c r="AQ35" i="4"/>
  <c r="AN36" i="4"/>
  <c r="AN50" i="4"/>
  <c r="AN62" i="4"/>
  <c r="AN73" i="4"/>
  <c r="AN84" i="4"/>
  <c r="AN84" i="7" s="1"/>
  <c r="AO5" i="4"/>
  <c r="AN18" i="4"/>
  <c r="AN16" i="4"/>
  <c r="AN14" i="4"/>
  <c r="AN12" i="4"/>
  <c r="AN10" i="4"/>
  <c r="AN9" i="4"/>
  <c r="AN7" i="4"/>
  <c r="AQ21" i="4"/>
  <c r="AN32" i="4"/>
  <c r="AN30" i="4"/>
  <c r="AN28" i="4"/>
  <c r="AN26" i="4"/>
  <c r="AN24" i="4"/>
  <c r="AN22" i="4"/>
  <c r="AN42" i="4"/>
  <c r="AN39" i="4"/>
  <c r="AN37" i="4"/>
  <c r="AQ44" i="4"/>
  <c r="AN57" i="4"/>
  <c r="AN58" i="7" s="1"/>
  <c r="AN55" i="4"/>
  <c r="AN53" i="4"/>
  <c r="AN51" i="4"/>
  <c r="AN49" i="4"/>
  <c r="AN47" i="4"/>
  <c r="AN45" i="4"/>
  <c r="AN69" i="4"/>
  <c r="AN67" i="4"/>
  <c r="AN65" i="4"/>
  <c r="AN63" i="4"/>
  <c r="AQ71" i="4"/>
  <c r="AN77" i="4"/>
  <c r="AN75" i="4"/>
  <c r="AN74" i="4"/>
  <c r="AN72" i="4"/>
  <c r="AQ81" i="4"/>
  <c r="AN83" i="4"/>
  <c r="Z80" i="4"/>
  <c r="AO13" i="4"/>
  <c r="AP35" i="4"/>
  <c r="AO48" i="4"/>
  <c r="AO62" i="4"/>
  <c r="AN15" i="4"/>
  <c r="AN31" i="4"/>
  <c r="AN40" i="4"/>
  <c r="AN48" i="4"/>
  <c r="AN78" i="4"/>
  <c r="AN82" i="4"/>
  <c r="AN34" i="3"/>
  <c r="AN34" i="4" s="1"/>
  <c r="AQ19" i="4"/>
  <c r="AQ17" i="4"/>
  <c r="AQ15" i="4"/>
  <c r="AQ13" i="4"/>
  <c r="AQ11" i="4"/>
  <c r="AQ8" i="4"/>
  <c r="AQ6" i="4"/>
  <c r="AQ33" i="4"/>
  <c r="AQ31" i="4"/>
  <c r="AQ29" i="4"/>
  <c r="AQ27" i="4"/>
  <c r="AQ25" i="4"/>
  <c r="AQ23" i="4"/>
  <c r="AN35" i="4"/>
  <c r="AQ41" i="4"/>
  <c r="AQ40" i="4"/>
  <c r="AQ38" i="4"/>
  <c r="AQ36" i="4"/>
  <c r="AQ59" i="4"/>
  <c r="AQ56" i="4"/>
  <c r="AQ54" i="4"/>
  <c r="AQ52" i="4"/>
  <c r="AQ50" i="4"/>
  <c r="AQ48" i="4"/>
  <c r="AQ46" i="4"/>
  <c r="AN61" i="4"/>
  <c r="AQ68" i="4"/>
  <c r="AQ66" i="4"/>
  <c r="AQ64" i="4"/>
  <c r="AQ62" i="4"/>
  <c r="AQ78" i="4"/>
  <c r="AQ76" i="4"/>
  <c r="AQ73" i="4"/>
  <c r="AN79" i="4"/>
  <c r="AQ84" i="4"/>
  <c r="AQ84" i="7" s="1"/>
  <c r="AQ82" i="4"/>
  <c r="AO15" i="4"/>
  <c r="AO23" i="4"/>
  <c r="AO54" i="4"/>
  <c r="AO66" i="4"/>
  <c r="AP79" i="4"/>
  <c r="AN17" i="4"/>
  <c r="AN27" i="4"/>
  <c r="AN59" i="4"/>
  <c r="AN68" i="4"/>
  <c r="AQ79" i="4"/>
  <c r="AP19" i="4"/>
  <c r="AP17" i="4"/>
  <c r="AP15" i="4"/>
  <c r="AP13" i="4"/>
  <c r="AP11" i="4"/>
  <c r="AP8" i="4"/>
  <c r="AP6" i="4"/>
  <c r="AP33" i="4"/>
  <c r="AP31" i="4"/>
  <c r="AP29" i="4"/>
  <c r="AP27" i="4"/>
  <c r="AP25" i="4"/>
  <c r="AP23" i="4"/>
  <c r="AO35" i="4"/>
  <c r="AP41" i="4"/>
  <c r="AP40" i="4"/>
  <c r="AP38" i="4"/>
  <c r="AP36" i="4"/>
  <c r="AP59" i="4"/>
  <c r="AP56" i="4"/>
  <c r="AP54" i="4"/>
  <c r="AP52" i="4"/>
  <c r="AP50" i="4"/>
  <c r="AP48" i="4"/>
  <c r="AP46" i="4"/>
  <c r="AO61" i="4"/>
  <c r="AP68" i="4"/>
  <c r="AP66" i="4"/>
  <c r="AP64" i="4"/>
  <c r="AP62" i="4"/>
  <c r="AP78" i="4"/>
  <c r="AP76" i="4"/>
  <c r="AP73" i="4"/>
  <c r="AO79" i="4"/>
  <c r="AP84" i="4"/>
  <c r="AP84" i="7" s="1"/>
  <c r="AP82" i="4"/>
  <c r="AM91" i="4"/>
  <c r="AL91" i="4"/>
  <c r="AK91" i="4"/>
  <c r="AJ91" i="4"/>
  <c r="AF91" i="4"/>
  <c r="Z90" i="4"/>
  <c r="Z70" i="4"/>
  <c r="Z60" i="4"/>
  <c r="Z43" i="4"/>
  <c r="Z34" i="4"/>
  <c r="X34" i="4"/>
  <c r="X90" i="4"/>
  <c r="X80" i="4"/>
  <c r="X60" i="4"/>
  <c r="Z20" i="4"/>
  <c r="S91" i="4"/>
  <c r="R91" i="4"/>
  <c r="X43" i="4"/>
  <c r="X70" i="4"/>
  <c r="V91" i="4"/>
  <c r="W91" i="4"/>
  <c r="Y91" i="4"/>
  <c r="AP70" i="3"/>
  <c r="AN70" i="3"/>
  <c r="AQ60" i="3"/>
  <c r="AQ60" i="4" s="1"/>
  <c r="AO43" i="3"/>
  <c r="AO43" i="4" s="1"/>
  <c r="AO20" i="3"/>
  <c r="AN20" i="3"/>
  <c r="AN20" i="4" s="1"/>
  <c r="AP80" i="3"/>
  <c r="AO80" i="3"/>
  <c r="AQ80" i="3"/>
  <c r="AQ70" i="3"/>
  <c r="AP60" i="3"/>
  <c r="AN43" i="3"/>
  <c r="AQ34" i="3"/>
  <c r="AP90" i="3"/>
  <c r="AQ90" i="3"/>
  <c r="AP20" i="3"/>
  <c r="AQ20" i="3"/>
  <c r="AH82" i="3"/>
  <c r="AH83" i="3"/>
  <c r="AH84" i="3"/>
  <c r="AH85" i="3"/>
  <c r="AH85" i="4" s="1"/>
  <c r="AH85" i="7" s="1"/>
  <c r="AH85" i="8" s="1"/>
  <c r="AH85" i="9" s="1"/>
  <c r="AH85" i="10" s="1"/>
  <c r="AH85" i="11" s="1"/>
  <c r="AH85" i="13" s="1"/>
  <c r="AH85" i="14" s="1"/>
  <c r="AH85" i="15" s="1"/>
  <c r="AH86" i="3"/>
  <c r="AH86" i="4" s="1"/>
  <c r="AH86" i="7" s="1"/>
  <c r="AH86" i="8" s="1"/>
  <c r="AH86" i="9" s="1"/>
  <c r="AH86" i="10" s="1"/>
  <c r="AH86" i="11" s="1"/>
  <c r="AH86" i="13" s="1"/>
  <c r="AH86" i="14" s="1"/>
  <c r="AH86" i="15" s="1"/>
  <c r="AH86" i="16" s="1"/>
  <c r="AH81" i="3"/>
  <c r="AH72" i="3"/>
  <c r="AH73" i="3"/>
  <c r="AH74" i="3"/>
  <c r="AH75" i="3"/>
  <c r="AH76" i="3"/>
  <c r="AH77" i="3"/>
  <c r="AH78" i="3"/>
  <c r="AH79" i="3"/>
  <c r="AH71" i="3"/>
  <c r="AH62" i="3"/>
  <c r="AH63" i="3"/>
  <c r="AH64" i="3"/>
  <c r="AH65" i="3"/>
  <c r="AH66" i="3"/>
  <c r="AH67" i="3"/>
  <c r="AH68" i="3"/>
  <c r="AH69" i="3"/>
  <c r="AH61" i="3"/>
  <c r="AH59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4" s="1"/>
  <c r="AH44" i="3"/>
  <c r="AH36" i="3"/>
  <c r="AH37" i="3"/>
  <c r="AH38" i="3"/>
  <c r="AH39" i="3"/>
  <c r="AH40" i="3"/>
  <c r="AH41" i="3"/>
  <c r="AH42" i="3"/>
  <c r="AH35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21" i="3"/>
  <c r="AH6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5" i="3"/>
  <c r="Z36" i="3"/>
  <c r="Z37" i="3"/>
  <c r="Z38" i="3"/>
  <c r="Z39" i="3"/>
  <c r="Z40" i="3"/>
  <c r="Z41" i="3"/>
  <c r="Z42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9" i="3"/>
  <c r="Z61" i="3"/>
  <c r="Z62" i="3"/>
  <c r="Z63" i="3"/>
  <c r="Z64" i="3"/>
  <c r="Z65" i="3"/>
  <c r="Z66" i="3"/>
  <c r="Z67" i="3"/>
  <c r="Z68" i="3"/>
  <c r="Z69" i="3"/>
  <c r="Z71" i="3"/>
  <c r="Z72" i="3"/>
  <c r="Z73" i="3"/>
  <c r="Z74" i="3"/>
  <c r="Z75" i="3"/>
  <c r="Z76" i="3"/>
  <c r="Z77" i="3"/>
  <c r="Z78" i="3"/>
  <c r="Z79" i="3"/>
  <c r="Z81" i="3"/>
  <c r="Z82" i="3"/>
  <c r="Z83" i="3"/>
  <c r="Z84" i="3"/>
  <c r="Z85" i="3"/>
  <c r="Z86" i="3"/>
  <c r="Z87" i="3"/>
  <c r="Z89" i="3"/>
  <c r="Z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5" i="3"/>
  <c r="X36" i="3"/>
  <c r="X37" i="3"/>
  <c r="X38" i="3"/>
  <c r="X39" i="3"/>
  <c r="X40" i="3"/>
  <c r="X41" i="3"/>
  <c r="X42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9" i="3"/>
  <c r="X61" i="3"/>
  <c r="X62" i="3"/>
  <c r="X63" i="3"/>
  <c r="X64" i="3"/>
  <c r="X65" i="3"/>
  <c r="X66" i="3"/>
  <c r="X67" i="3"/>
  <c r="X68" i="3"/>
  <c r="X69" i="3"/>
  <c r="X71" i="3"/>
  <c r="X72" i="3"/>
  <c r="X73" i="3"/>
  <c r="X74" i="3"/>
  <c r="X75" i="3"/>
  <c r="X76" i="3"/>
  <c r="X77" i="3"/>
  <c r="X78" i="3"/>
  <c r="X79" i="3"/>
  <c r="X81" i="3"/>
  <c r="X82" i="3"/>
  <c r="X83" i="3"/>
  <c r="X84" i="3"/>
  <c r="X85" i="3"/>
  <c r="X86" i="3"/>
  <c r="X87" i="3"/>
  <c r="X89" i="3"/>
  <c r="X5" i="3"/>
  <c r="AA6" i="3"/>
  <c r="AB6" i="3"/>
  <c r="AD6" i="3"/>
  <c r="AA7" i="3"/>
  <c r="AB7" i="3"/>
  <c r="AD7" i="3"/>
  <c r="AA8" i="3"/>
  <c r="AB8" i="3"/>
  <c r="AD8" i="3"/>
  <c r="AA9" i="3"/>
  <c r="AB9" i="3"/>
  <c r="AD9" i="3"/>
  <c r="AA10" i="3"/>
  <c r="AB10" i="3"/>
  <c r="AD10" i="3"/>
  <c r="AA11" i="3"/>
  <c r="AB11" i="3"/>
  <c r="AD11" i="3"/>
  <c r="AA12" i="3"/>
  <c r="AB12" i="3"/>
  <c r="AD12" i="3"/>
  <c r="AA13" i="3"/>
  <c r="AB13" i="3"/>
  <c r="AD13" i="3"/>
  <c r="AA14" i="3"/>
  <c r="AB14" i="3"/>
  <c r="AD14" i="3"/>
  <c r="AA15" i="3"/>
  <c r="AB15" i="3"/>
  <c r="AD15" i="3"/>
  <c r="AA16" i="3"/>
  <c r="AB16" i="3"/>
  <c r="AD16" i="3"/>
  <c r="AA17" i="3"/>
  <c r="AB17" i="3"/>
  <c r="AD17" i="3"/>
  <c r="AA18" i="3"/>
  <c r="AB18" i="3"/>
  <c r="AD18" i="3"/>
  <c r="AA19" i="3"/>
  <c r="AB19" i="3"/>
  <c r="AD19" i="3"/>
  <c r="AA21" i="3"/>
  <c r="AB21" i="3"/>
  <c r="AD21" i="3"/>
  <c r="AA22" i="3"/>
  <c r="AB22" i="3"/>
  <c r="AD22" i="3"/>
  <c r="AA23" i="3"/>
  <c r="AB23" i="3"/>
  <c r="AD23" i="3"/>
  <c r="AA24" i="3"/>
  <c r="AB24" i="3"/>
  <c r="AD24" i="3"/>
  <c r="AA25" i="3"/>
  <c r="AB25" i="3"/>
  <c r="AD25" i="3"/>
  <c r="AA26" i="3"/>
  <c r="AB26" i="3"/>
  <c r="AD26" i="3"/>
  <c r="AA27" i="3"/>
  <c r="AB27" i="3"/>
  <c r="AD27" i="3"/>
  <c r="AA28" i="3"/>
  <c r="AB28" i="3"/>
  <c r="AD28" i="3"/>
  <c r="AA29" i="3"/>
  <c r="AB29" i="3"/>
  <c r="AD29" i="3"/>
  <c r="AA30" i="3"/>
  <c r="AB30" i="3"/>
  <c r="AD30" i="3"/>
  <c r="AA31" i="3"/>
  <c r="AB31" i="3"/>
  <c r="AD31" i="3"/>
  <c r="AA32" i="3"/>
  <c r="AB32" i="3"/>
  <c r="AD32" i="3"/>
  <c r="AA33" i="3"/>
  <c r="AB33" i="3"/>
  <c r="AD33" i="3"/>
  <c r="AA35" i="3"/>
  <c r="AB35" i="3"/>
  <c r="AD35" i="3"/>
  <c r="AA36" i="3"/>
  <c r="AB36" i="3"/>
  <c r="AD36" i="3"/>
  <c r="AA37" i="3"/>
  <c r="AB37" i="3"/>
  <c r="AD37" i="3"/>
  <c r="AA38" i="3"/>
  <c r="AB38" i="3"/>
  <c r="AD38" i="3"/>
  <c r="AA39" i="3"/>
  <c r="AB39" i="3"/>
  <c r="AD39" i="3"/>
  <c r="AA40" i="3"/>
  <c r="AB40" i="3"/>
  <c r="AD40" i="3"/>
  <c r="AA41" i="3"/>
  <c r="AB41" i="3"/>
  <c r="AD41" i="3"/>
  <c r="AA42" i="3"/>
  <c r="AB42" i="3"/>
  <c r="AD42" i="3"/>
  <c r="AA44" i="3"/>
  <c r="AB44" i="3"/>
  <c r="AD44" i="3"/>
  <c r="AA45" i="3"/>
  <c r="AB45" i="3"/>
  <c r="AD45" i="3"/>
  <c r="AA46" i="3"/>
  <c r="AB46" i="3"/>
  <c r="AD46" i="3"/>
  <c r="AA47" i="3"/>
  <c r="AB47" i="3"/>
  <c r="AD47" i="3"/>
  <c r="AA48" i="3"/>
  <c r="AB48" i="3"/>
  <c r="AD48" i="3"/>
  <c r="AA49" i="3"/>
  <c r="AB49" i="3"/>
  <c r="AD49" i="3"/>
  <c r="AA50" i="3"/>
  <c r="AB50" i="3"/>
  <c r="AD50" i="3"/>
  <c r="AA51" i="3"/>
  <c r="AB51" i="3"/>
  <c r="AD51" i="3"/>
  <c r="AA52" i="3"/>
  <c r="AB52" i="3"/>
  <c r="AD52" i="3"/>
  <c r="AA53" i="3"/>
  <c r="AB53" i="3"/>
  <c r="AD53" i="3"/>
  <c r="AA54" i="3"/>
  <c r="AB54" i="3"/>
  <c r="AD54" i="3"/>
  <c r="AA55" i="3"/>
  <c r="AB55" i="3"/>
  <c r="AD55" i="3"/>
  <c r="AA56" i="3"/>
  <c r="AB56" i="3"/>
  <c r="AD56" i="3"/>
  <c r="AA57" i="3"/>
  <c r="AA58" i="4" s="1"/>
  <c r="AB57" i="3"/>
  <c r="AB58" i="4" s="1"/>
  <c r="AD57" i="3"/>
  <c r="AD58" i="4" s="1"/>
  <c r="AA59" i="3"/>
  <c r="AB59" i="3"/>
  <c r="AD59" i="3"/>
  <c r="AA61" i="3"/>
  <c r="AB61" i="3"/>
  <c r="AD61" i="3"/>
  <c r="AA62" i="3"/>
  <c r="AB62" i="3"/>
  <c r="AD62" i="3"/>
  <c r="AA63" i="3"/>
  <c r="AB63" i="3"/>
  <c r="AD63" i="3"/>
  <c r="AA64" i="3"/>
  <c r="AB64" i="3"/>
  <c r="AD64" i="3"/>
  <c r="AA65" i="3"/>
  <c r="AB65" i="3"/>
  <c r="AD65" i="3"/>
  <c r="AA66" i="3"/>
  <c r="AB66" i="3"/>
  <c r="AD66" i="3"/>
  <c r="AA67" i="3"/>
  <c r="AB67" i="3"/>
  <c r="AD67" i="3"/>
  <c r="AA68" i="3"/>
  <c r="AB68" i="3"/>
  <c r="AD68" i="3"/>
  <c r="AA69" i="3"/>
  <c r="AB69" i="3"/>
  <c r="AD69" i="3"/>
  <c r="AA71" i="3"/>
  <c r="AB71" i="3"/>
  <c r="AD71" i="3"/>
  <c r="AA72" i="3"/>
  <c r="AB72" i="3"/>
  <c r="AD72" i="3"/>
  <c r="AA73" i="3"/>
  <c r="AB73" i="3"/>
  <c r="AD73" i="3"/>
  <c r="AA74" i="3"/>
  <c r="AB74" i="3"/>
  <c r="AD74" i="3"/>
  <c r="AA75" i="3"/>
  <c r="AB75" i="3"/>
  <c r="AD75" i="3"/>
  <c r="AA76" i="3"/>
  <c r="AB76" i="3"/>
  <c r="AD76" i="3"/>
  <c r="AA77" i="3"/>
  <c r="AB77" i="3"/>
  <c r="AD77" i="3"/>
  <c r="AA78" i="3"/>
  <c r="AB78" i="3"/>
  <c r="AD78" i="3"/>
  <c r="AA79" i="3"/>
  <c r="AB79" i="3"/>
  <c r="AD79" i="3"/>
  <c r="AA81" i="3"/>
  <c r="AB81" i="3"/>
  <c r="AD81" i="3"/>
  <c r="AA82" i="3"/>
  <c r="AB82" i="3"/>
  <c r="AD82" i="3"/>
  <c r="AA83" i="3"/>
  <c r="AB83" i="3"/>
  <c r="AD83" i="3"/>
  <c r="AA84" i="3"/>
  <c r="AB84" i="3"/>
  <c r="AD84" i="3"/>
  <c r="AA85" i="3"/>
  <c r="AA85" i="4" s="1"/>
  <c r="AA85" i="7" s="1"/>
  <c r="AA85" i="8" s="1"/>
  <c r="AA85" i="9" s="1"/>
  <c r="AA85" i="10" s="1"/>
  <c r="AA85" i="11" s="1"/>
  <c r="AA85" i="13" s="1"/>
  <c r="AA85" i="14" s="1"/>
  <c r="AA85" i="15" s="1"/>
  <c r="AB85" i="3"/>
  <c r="AB85" i="4" s="1"/>
  <c r="AB85" i="7" s="1"/>
  <c r="AB85" i="8" s="1"/>
  <c r="AB85" i="9" s="1"/>
  <c r="AB85" i="10" s="1"/>
  <c r="AB85" i="11" s="1"/>
  <c r="AB85" i="13" s="1"/>
  <c r="AB85" i="14" s="1"/>
  <c r="AB85" i="15" s="1"/>
  <c r="AD85" i="3"/>
  <c r="AD85" i="4" s="1"/>
  <c r="AD85" i="7" s="1"/>
  <c r="AD85" i="8" s="1"/>
  <c r="AD85" i="9" s="1"/>
  <c r="AD85" i="10" s="1"/>
  <c r="AD85" i="11" s="1"/>
  <c r="AD85" i="13" s="1"/>
  <c r="AD85" i="14" s="1"/>
  <c r="AD85" i="15" s="1"/>
  <c r="AA86" i="3"/>
  <c r="AA86" i="4" s="1"/>
  <c r="AA86" i="7" s="1"/>
  <c r="AA86" i="8" s="1"/>
  <c r="AA86" i="9" s="1"/>
  <c r="AA86" i="10" s="1"/>
  <c r="AA86" i="11" s="1"/>
  <c r="AA86" i="13" s="1"/>
  <c r="AA86" i="14" s="1"/>
  <c r="AA86" i="15" s="1"/>
  <c r="AA86" i="16" s="1"/>
  <c r="AB86" i="3"/>
  <c r="AB86" i="4" s="1"/>
  <c r="AB86" i="7" s="1"/>
  <c r="AB86" i="8" s="1"/>
  <c r="AB86" i="9" s="1"/>
  <c r="AB86" i="10" s="1"/>
  <c r="AB86" i="11" s="1"/>
  <c r="AB86" i="13" s="1"/>
  <c r="AB86" i="14" s="1"/>
  <c r="AB86" i="15" s="1"/>
  <c r="AB86" i="16" s="1"/>
  <c r="AD86" i="3"/>
  <c r="AD86" i="4" s="1"/>
  <c r="AD86" i="7" s="1"/>
  <c r="AD86" i="8" s="1"/>
  <c r="AD86" i="9" s="1"/>
  <c r="AD86" i="10" s="1"/>
  <c r="AD86" i="11" s="1"/>
  <c r="AD86" i="13" s="1"/>
  <c r="AD86" i="14" s="1"/>
  <c r="AD86" i="15" s="1"/>
  <c r="AD86" i="16" s="1"/>
  <c r="AB5" i="3"/>
  <c r="AD5" i="3"/>
  <c r="AA5" i="3"/>
  <c r="AN20" i="7" l="1"/>
  <c r="AP76" i="7"/>
  <c r="AO62" i="7"/>
  <c r="AQ57" i="7"/>
  <c r="AQ58" i="8" s="1"/>
  <c r="AQ10" i="7"/>
  <c r="AP11" i="7"/>
  <c r="AQ82" i="7"/>
  <c r="AQ59" i="7"/>
  <c r="AN77" i="7"/>
  <c r="AO77" i="7"/>
  <c r="AN23" i="7"/>
  <c r="AP75" i="7"/>
  <c r="AP22" i="7"/>
  <c r="AQ83" i="7"/>
  <c r="AN71" i="7"/>
  <c r="AP50" i="7"/>
  <c r="AQ13" i="7"/>
  <c r="AP5" i="7"/>
  <c r="AO81" i="7"/>
  <c r="AN64" i="7"/>
  <c r="AO33" i="7"/>
  <c r="AQ69" i="7"/>
  <c r="AQ26" i="7"/>
  <c r="AP13" i="7"/>
  <c r="AO54" i="7"/>
  <c r="AQ73" i="7"/>
  <c r="AQ62" i="7"/>
  <c r="AN61" i="7"/>
  <c r="AQ52" i="7"/>
  <c r="AQ36" i="7"/>
  <c r="AN35" i="7"/>
  <c r="AQ29" i="7"/>
  <c r="AQ8" i="7"/>
  <c r="AN83" i="7"/>
  <c r="AN72" i="7"/>
  <c r="AQ71" i="7"/>
  <c r="AN69" i="7"/>
  <c r="AN51" i="7"/>
  <c r="AQ44" i="7"/>
  <c r="AN28" i="7"/>
  <c r="AN14" i="7"/>
  <c r="AO36" i="7"/>
  <c r="AO83" i="7"/>
  <c r="AO72" i="7"/>
  <c r="AP71" i="7"/>
  <c r="AO69" i="7"/>
  <c r="AO51" i="7"/>
  <c r="AP44" i="7"/>
  <c r="AO42" i="7"/>
  <c r="AO14" i="7"/>
  <c r="AN33" i="7"/>
  <c r="AQ80" i="4"/>
  <c r="AP77" i="7"/>
  <c r="AP67" i="7"/>
  <c r="AP49" i="7"/>
  <c r="AP57" i="7"/>
  <c r="AP58" i="8" s="1"/>
  <c r="AP39" i="7"/>
  <c r="AP24" i="7"/>
  <c r="AP32" i="7"/>
  <c r="AQ74" i="7"/>
  <c r="AN44" i="7"/>
  <c r="AN46" i="7"/>
  <c r="AN8" i="7"/>
  <c r="AO25" i="7"/>
  <c r="AP56" i="7"/>
  <c r="AP33" i="7"/>
  <c r="AN34" i="7"/>
  <c r="AN40" i="7"/>
  <c r="AN18" i="7"/>
  <c r="AO64" i="7"/>
  <c r="AQ39" i="7"/>
  <c r="AO34" i="7"/>
  <c r="AP66" i="7"/>
  <c r="AQ50" i="7"/>
  <c r="AO60" i="7"/>
  <c r="AN60" i="7"/>
  <c r="AO67" i="7"/>
  <c r="AP21" i="7"/>
  <c r="AP65" i="7"/>
  <c r="AQ32" i="7"/>
  <c r="AO38" i="7"/>
  <c r="AP68" i="7"/>
  <c r="AP27" i="7"/>
  <c r="AN82" i="7"/>
  <c r="AN26" i="7"/>
  <c r="AN11" i="7"/>
  <c r="AO43" i="7"/>
  <c r="AN90" i="7"/>
  <c r="AN19" i="7"/>
  <c r="AP73" i="7"/>
  <c r="AP62" i="7"/>
  <c r="AO61" i="7"/>
  <c r="AP52" i="7"/>
  <c r="AP36" i="7"/>
  <c r="AO35" i="7"/>
  <c r="AP29" i="7"/>
  <c r="AN68" i="7"/>
  <c r="AN17" i="7"/>
  <c r="AO23" i="7"/>
  <c r="AQ15" i="7"/>
  <c r="AN78" i="7"/>
  <c r="AN15" i="7"/>
  <c r="AP35" i="7"/>
  <c r="AN42" i="7"/>
  <c r="AN7" i="7"/>
  <c r="AN36" i="7"/>
  <c r="AO29" i="7"/>
  <c r="AO28" i="7"/>
  <c r="AO7" i="7"/>
  <c r="AO68" i="7"/>
  <c r="AO31" i="7"/>
  <c r="AP83" i="7"/>
  <c r="AP10" i="7"/>
  <c r="AP18" i="7"/>
  <c r="AN52" i="7"/>
  <c r="AO82" i="7"/>
  <c r="AO56" i="7"/>
  <c r="AQ63" i="7"/>
  <c r="AQ45" i="7"/>
  <c r="AQ53" i="7"/>
  <c r="AQ42" i="7"/>
  <c r="AQ28" i="7"/>
  <c r="AQ7" i="7"/>
  <c r="AQ14" i="7"/>
  <c r="AP40" i="7"/>
  <c r="AN27" i="7"/>
  <c r="AN24" i="7"/>
  <c r="AP61" i="7"/>
  <c r="AP37" i="7"/>
  <c r="AP14" i="7"/>
  <c r="AO27" i="7"/>
  <c r="AQ49" i="7"/>
  <c r="AQ18" i="7"/>
  <c r="AP19" i="7"/>
  <c r="AN79" i="7"/>
  <c r="AQ41" i="7"/>
  <c r="AN67" i="7"/>
  <c r="AQ21" i="7"/>
  <c r="AO49" i="7"/>
  <c r="AO12" i="7"/>
  <c r="AP30" i="7"/>
  <c r="AQ72" i="7"/>
  <c r="AN66" i="7"/>
  <c r="AP82" i="7"/>
  <c r="AP41" i="7"/>
  <c r="AN31" i="7"/>
  <c r="AO26" i="7"/>
  <c r="AP16" i="7"/>
  <c r="AQ51" i="7"/>
  <c r="AN21" i="7"/>
  <c r="AQ12" i="7"/>
  <c r="AP8" i="7"/>
  <c r="AP15" i="7"/>
  <c r="AQ64" i="7"/>
  <c r="AQ46" i="7"/>
  <c r="AQ54" i="7"/>
  <c r="AQ38" i="7"/>
  <c r="AQ23" i="7"/>
  <c r="AQ31" i="7"/>
  <c r="AN74" i="7"/>
  <c r="AN63" i="7"/>
  <c r="AN45" i="7"/>
  <c r="AN53" i="7"/>
  <c r="AN37" i="7"/>
  <c r="AN30" i="7"/>
  <c r="AN9" i="7"/>
  <c r="AN16" i="7"/>
  <c r="AN73" i="7"/>
  <c r="AQ35" i="7"/>
  <c r="AO74" i="7"/>
  <c r="AO63" i="7"/>
  <c r="AO45" i="7"/>
  <c r="AO53" i="7"/>
  <c r="AO37" i="7"/>
  <c r="AO22" i="7"/>
  <c r="AO30" i="7"/>
  <c r="AO16" i="7"/>
  <c r="AQ61" i="7"/>
  <c r="AP72" i="7"/>
  <c r="AO71" i="7"/>
  <c r="AP69" i="7"/>
  <c r="AP51" i="7"/>
  <c r="AO44" i="7"/>
  <c r="AP26" i="7"/>
  <c r="AO21" i="7"/>
  <c r="AQ75" i="7"/>
  <c r="AQ37" i="7"/>
  <c r="AN54" i="7"/>
  <c r="AO78" i="7"/>
  <c r="AO59" i="7"/>
  <c r="AO70" i="7"/>
  <c r="AQ78" i="7"/>
  <c r="AQ6" i="7"/>
  <c r="AN49" i="7"/>
  <c r="AN50" i="7"/>
  <c r="AO57" i="7"/>
  <c r="AO58" i="8" s="1"/>
  <c r="AP47" i="7"/>
  <c r="AO79" i="7"/>
  <c r="AP6" i="7"/>
  <c r="AO48" i="7"/>
  <c r="AP9" i="7"/>
  <c r="AN5" i="7"/>
  <c r="AP64" i="7"/>
  <c r="AP46" i="7"/>
  <c r="AP54" i="7"/>
  <c r="AP23" i="7"/>
  <c r="AP31" i="7"/>
  <c r="AN59" i="7"/>
  <c r="AP79" i="7"/>
  <c r="AQ17" i="7"/>
  <c r="AN48" i="7"/>
  <c r="AN22" i="7"/>
  <c r="AO76" i="7"/>
  <c r="AO9" i="7"/>
  <c r="AN13" i="7"/>
  <c r="AO52" i="7"/>
  <c r="AP12" i="7"/>
  <c r="AQ5" i="7"/>
  <c r="AN41" i="7"/>
  <c r="AO73" i="7"/>
  <c r="AO40" i="7"/>
  <c r="AO19" i="7"/>
  <c r="AQ65" i="7"/>
  <c r="AQ47" i="7"/>
  <c r="AQ55" i="7"/>
  <c r="AQ22" i="7"/>
  <c r="AQ9" i="7"/>
  <c r="AQ16" i="7"/>
  <c r="AO8" i="7"/>
  <c r="AQ60" i="7"/>
  <c r="AP48" i="7"/>
  <c r="AP25" i="7"/>
  <c r="AO66" i="7"/>
  <c r="AQ25" i="7"/>
  <c r="AO90" i="7"/>
  <c r="AO17" i="7"/>
  <c r="AP7" i="7"/>
  <c r="AN6" i="7"/>
  <c r="AQ67" i="7"/>
  <c r="AQ24" i="7"/>
  <c r="AQ68" i="7"/>
  <c r="AQ27" i="7"/>
  <c r="AQ81" i="7"/>
  <c r="AN57" i="7"/>
  <c r="AN58" i="8" s="1"/>
  <c r="AN12" i="7"/>
  <c r="AP81" i="7"/>
  <c r="AP55" i="7"/>
  <c r="AN25" i="7"/>
  <c r="AP78" i="7"/>
  <c r="AP59" i="7"/>
  <c r="AQ79" i="7"/>
  <c r="AP43" i="7"/>
  <c r="AO5" i="7"/>
  <c r="AO41" i="7"/>
  <c r="AO46" i="7"/>
  <c r="AP38" i="7"/>
  <c r="AP17" i="7"/>
  <c r="AO15" i="7"/>
  <c r="AQ76" i="7"/>
  <c r="AQ66" i="7"/>
  <c r="AQ48" i="7"/>
  <c r="AQ56" i="7"/>
  <c r="AQ40" i="7"/>
  <c r="AQ33" i="7"/>
  <c r="AQ11" i="7"/>
  <c r="AQ19" i="7"/>
  <c r="AO13" i="7"/>
  <c r="AN75" i="7"/>
  <c r="AN65" i="7"/>
  <c r="AN47" i="7"/>
  <c r="AN55" i="7"/>
  <c r="AN39" i="7"/>
  <c r="AN32" i="7"/>
  <c r="AN10" i="7"/>
  <c r="AN62" i="7"/>
  <c r="AN29" i="7"/>
  <c r="AO11" i="7"/>
  <c r="AO75" i="7"/>
  <c r="AO65" i="7"/>
  <c r="AO47" i="7"/>
  <c r="AO55" i="7"/>
  <c r="AO39" i="7"/>
  <c r="AO24" i="7"/>
  <c r="AO32" i="7"/>
  <c r="AO10" i="7"/>
  <c r="AO18" i="7"/>
  <c r="AN56" i="7"/>
  <c r="AN80" i="7"/>
  <c r="AO6" i="7"/>
  <c r="AP74" i="7"/>
  <c r="AP63" i="7"/>
  <c r="AP45" i="7"/>
  <c r="AP53" i="7"/>
  <c r="AP42" i="7"/>
  <c r="AP28" i="7"/>
  <c r="AN81" i="7"/>
  <c r="AQ77" i="7"/>
  <c r="AQ30" i="7"/>
  <c r="AN76" i="7"/>
  <c r="AN38" i="7"/>
  <c r="AO50" i="7"/>
  <c r="AP34" i="7"/>
  <c r="AA77" i="4"/>
  <c r="AB25" i="4"/>
  <c r="AB66" i="4"/>
  <c r="AA14" i="4"/>
  <c r="AB56" i="4"/>
  <c r="AA19" i="4"/>
  <c r="AI10" i="4"/>
  <c r="AI32" i="4"/>
  <c r="AI39" i="4"/>
  <c r="AI69" i="4"/>
  <c r="AB82" i="4"/>
  <c r="AD59" i="4"/>
  <c r="AA56" i="4"/>
  <c r="AD48" i="4"/>
  <c r="AD29" i="4"/>
  <c r="AA22" i="4"/>
  <c r="AD6" i="4"/>
  <c r="AB79" i="4"/>
  <c r="AA72" i="4"/>
  <c r="AD46" i="4"/>
  <c r="AI7" i="4"/>
  <c r="AI28" i="4"/>
  <c r="AI54" i="4"/>
  <c r="AH71" i="4"/>
  <c r="AQ34" i="4"/>
  <c r="AA74" i="4"/>
  <c r="AA63" i="4"/>
  <c r="AB59" i="4"/>
  <c r="AA51" i="4"/>
  <c r="AB48" i="4"/>
  <c r="AB42" i="4"/>
  <c r="AD40" i="4"/>
  <c r="AA69" i="4"/>
  <c r="AD68" i="4"/>
  <c r="AB16" i="4"/>
  <c r="AI14" i="4"/>
  <c r="AH44" i="4"/>
  <c r="AI73" i="4"/>
  <c r="AA42" i="4"/>
  <c r="AD31" i="4"/>
  <c r="AD23" i="4"/>
  <c r="AD12" i="4"/>
  <c r="AB10" i="4"/>
  <c r="AD8" i="4"/>
  <c r="AB39" i="4"/>
  <c r="AB14" i="4"/>
  <c r="AB19" i="4"/>
  <c r="AA79" i="4"/>
  <c r="AI42" i="4"/>
  <c r="AI46" i="4"/>
  <c r="AI76" i="4"/>
  <c r="AO20" i="4"/>
  <c r="AB84" i="4"/>
  <c r="AB84" i="7" s="1"/>
  <c r="AD73" i="4"/>
  <c r="AD62" i="4"/>
  <c r="AD50" i="4"/>
  <c r="AA75" i="4"/>
  <c r="AD64" i="4"/>
  <c r="AB45" i="4"/>
  <c r="AB37" i="4"/>
  <c r="AD33" i="4"/>
  <c r="AA10" i="4"/>
  <c r="AA28" i="4"/>
  <c r="AA39" i="4"/>
  <c r="AD16" i="4"/>
  <c r="AD82" i="4"/>
  <c r="AA66" i="4"/>
  <c r="AA30" i="4"/>
  <c r="AI18" i="4"/>
  <c r="AI24" i="4"/>
  <c r="AI50" i="4"/>
  <c r="AI65" i="4"/>
  <c r="AI83" i="4"/>
  <c r="AB75" i="4"/>
  <c r="AA53" i="4"/>
  <c r="AA35" i="4"/>
  <c r="AB77" i="4"/>
  <c r="AD54" i="4"/>
  <c r="AA45" i="4"/>
  <c r="AA37" i="4"/>
  <c r="AB28" i="4"/>
  <c r="AD25" i="4"/>
  <c r="AQ43" i="4"/>
  <c r="AH32" i="4"/>
  <c r="AH50" i="4"/>
  <c r="AH83" i="4"/>
  <c r="AA5" i="4"/>
  <c r="AA84" i="4"/>
  <c r="AA84" i="7" s="1"/>
  <c r="AA82" i="4"/>
  <c r="AD76" i="4"/>
  <c r="AD71" i="4"/>
  <c r="AB68" i="4"/>
  <c r="AB64" i="4"/>
  <c r="AA59" i="4"/>
  <c r="AB54" i="4"/>
  <c r="AD52" i="4"/>
  <c r="AB50" i="4"/>
  <c r="AA48" i="4"/>
  <c r="AD41" i="4"/>
  <c r="AD36" i="4"/>
  <c r="AB33" i="4"/>
  <c r="AB31" i="4"/>
  <c r="AD27" i="4"/>
  <c r="AA25" i="4"/>
  <c r="AB23" i="4"/>
  <c r="AD21" i="4"/>
  <c r="AD18" i="4"/>
  <c r="AA16" i="4"/>
  <c r="AB12" i="4"/>
  <c r="AB8" i="4"/>
  <c r="AB6" i="4"/>
  <c r="AI17" i="4"/>
  <c r="AI13" i="4"/>
  <c r="AI6" i="4"/>
  <c r="AI31" i="4"/>
  <c r="AI27" i="4"/>
  <c r="AI23" i="4"/>
  <c r="AI41" i="4"/>
  <c r="AI38" i="4"/>
  <c r="AI57" i="4"/>
  <c r="AI58" i="7" s="1"/>
  <c r="AI53" i="4"/>
  <c r="AI49" i="4"/>
  <c r="AI45" i="4"/>
  <c r="AI68" i="4"/>
  <c r="AI64" i="4"/>
  <c r="AI79" i="4"/>
  <c r="AI75" i="4"/>
  <c r="AI72" i="4"/>
  <c r="AI82" i="4"/>
  <c r="AN70" i="4"/>
  <c r="AP60" i="4"/>
  <c r="AP80" i="4"/>
  <c r="AH10" i="4"/>
  <c r="AH42" i="4"/>
  <c r="AH46" i="4"/>
  <c r="AH76" i="4"/>
  <c r="AB73" i="4"/>
  <c r="AB62" i="4"/>
  <c r="AA50" i="4"/>
  <c r="AB41" i="4"/>
  <c r="AA33" i="4"/>
  <c r="AA23" i="4"/>
  <c r="AA12" i="4"/>
  <c r="AH17" i="4"/>
  <c r="AH41" i="4"/>
  <c r="AH49" i="4"/>
  <c r="AH79" i="4"/>
  <c r="AD5" i="4"/>
  <c r="AD67" i="4"/>
  <c r="AA62" i="4"/>
  <c r="AB52" i="4"/>
  <c r="AA46" i="4"/>
  <c r="AA41" i="4"/>
  <c r="AA40" i="4"/>
  <c r="AB38" i="4"/>
  <c r="AB36" i="4"/>
  <c r="AD32" i="4"/>
  <c r="AA29" i="4"/>
  <c r="AA27" i="4"/>
  <c r="AD24" i="4"/>
  <c r="AB21" i="4"/>
  <c r="AA18" i="4"/>
  <c r="AD15" i="4"/>
  <c r="AD11" i="4"/>
  <c r="AD7" i="4"/>
  <c r="AH5" i="4"/>
  <c r="AI16" i="4"/>
  <c r="AI12" i="4"/>
  <c r="AI9" i="4"/>
  <c r="AH21" i="4"/>
  <c r="AI30" i="4"/>
  <c r="AI26" i="4"/>
  <c r="AI22" i="4"/>
  <c r="AI37" i="4"/>
  <c r="AI56" i="4"/>
  <c r="AI52" i="4"/>
  <c r="AI48" i="4"/>
  <c r="AI59" i="4"/>
  <c r="AI67" i="4"/>
  <c r="AI63" i="4"/>
  <c r="AI78" i="4"/>
  <c r="AH81" i="4"/>
  <c r="AP90" i="4"/>
  <c r="AP70" i="4"/>
  <c r="AN43" i="4"/>
  <c r="AP20" i="4"/>
  <c r="AH18" i="4"/>
  <c r="AH28" i="4"/>
  <c r="AI44" i="4"/>
  <c r="AH69" i="4"/>
  <c r="AB76" i="4"/>
  <c r="AA64" i="4"/>
  <c r="AA54" i="4"/>
  <c r="AB46" i="4"/>
  <c r="AD38" i="4"/>
  <c r="AB29" i="4"/>
  <c r="AA8" i="4"/>
  <c r="AH6" i="4"/>
  <c r="AH38" i="4"/>
  <c r="AH45" i="4"/>
  <c r="AH75" i="4"/>
  <c r="AD81" i="4"/>
  <c r="AB71" i="4"/>
  <c r="AD47" i="4"/>
  <c r="AB81" i="4"/>
  <c r="AB78" i="4"/>
  <c r="AD72" i="4"/>
  <c r="AA71" i="4"/>
  <c r="AB67" i="4"/>
  <c r="AB65" i="4"/>
  <c r="AD63" i="4"/>
  <c r="AD61" i="4"/>
  <c r="AA57" i="4"/>
  <c r="AA58" i="7" s="1"/>
  <c r="AB55" i="4"/>
  <c r="AD53" i="4"/>
  <c r="AA52" i="4"/>
  <c r="AB49" i="4"/>
  <c r="AB44" i="4"/>
  <c r="AA38" i="4"/>
  <c r="AA36" i="4"/>
  <c r="AD30" i="4"/>
  <c r="AD26" i="4"/>
  <c r="AB24" i="4"/>
  <c r="AD22" i="4"/>
  <c r="AA21" i="4"/>
  <c r="AD17" i="4"/>
  <c r="AB15" i="4"/>
  <c r="AB13" i="4"/>
  <c r="AB11" i="4"/>
  <c r="AD9" i="4"/>
  <c r="AB7" i="4"/>
  <c r="AI5" i="4"/>
  <c r="AH16" i="4"/>
  <c r="AH12" i="4"/>
  <c r="AH9" i="4"/>
  <c r="AI21" i="4"/>
  <c r="AH30" i="4"/>
  <c r="AH26" i="4"/>
  <c r="AH22" i="4"/>
  <c r="AH37" i="4"/>
  <c r="AH56" i="4"/>
  <c r="AH52" i="4"/>
  <c r="AH48" i="4"/>
  <c r="AH59" i="4"/>
  <c r="AH67" i="4"/>
  <c r="AH63" i="4"/>
  <c r="AH78" i="4"/>
  <c r="AI81" i="4"/>
  <c r="AO80" i="4"/>
  <c r="AH7" i="4"/>
  <c r="AH39" i="4"/>
  <c r="AI71" i="4"/>
  <c r="AD78" i="4"/>
  <c r="AA68" i="4"/>
  <c r="AD57" i="4"/>
  <c r="AD58" i="7" s="1"/>
  <c r="AD44" i="4"/>
  <c r="AB27" i="4"/>
  <c r="AB18" i="4"/>
  <c r="AH31" i="4"/>
  <c r="AH57" i="4"/>
  <c r="AH58" i="7" s="1"/>
  <c r="AH68" i="4"/>
  <c r="AH72" i="4"/>
  <c r="AD83" i="4"/>
  <c r="AA76" i="4"/>
  <c r="AA73" i="4"/>
  <c r="AB57" i="4"/>
  <c r="AB58" i="7" s="1"/>
  <c r="AD49" i="4"/>
  <c r="AB5" i="4"/>
  <c r="AB83" i="4"/>
  <c r="AA81" i="4"/>
  <c r="AA78" i="4"/>
  <c r="AD75" i="4"/>
  <c r="AD74" i="4"/>
  <c r="AD69" i="4"/>
  <c r="AA67" i="4"/>
  <c r="AA65" i="4"/>
  <c r="AB61" i="4"/>
  <c r="AA55" i="4"/>
  <c r="AD51" i="4"/>
  <c r="AA49" i="4"/>
  <c r="AB47" i="4"/>
  <c r="AD45" i="4"/>
  <c r="AA44" i="4"/>
  <c r="AD39" i="4"/>
  <c r="AD37" i="4"/>
  <c r="AD35" i="4"/>
  <c r="AB32" i="4"/>
  <c r="AD28" i="4"/>
  <c r="AB26" i="4"/>
  <c r="AA24" i="4"/>
  <c r="AB17" i="4"/>
  <c r="AA15" i="4"/>
  <c r="AA13" i="4"/>
  <c r="AA11" i="4"/>
  <c r="AB9" i="4"/>
  <c r="AA7" i="4"/>
  <c r="AI19" i="4"/>
  <c r="AI15" i="4"/>
  <c r="AI11" i="4"/>
  <c r="AI8" i="4"/>
  <c r="AI33" i="4"/>
  <c r="AI29" i="4"/>
  <c r="AI25" i="4"/>
  <c r="AH35" i="4"/>
  <c r="AI40" i="4"/>
  <c r="AI36" i="4"/>
  <c r="AI55" i="4"/>
  <c r="AI51" i="4"/>
  <c r="AI47" i="4"/>
  <c r="AH61" i="4"/>
  <c r="AI66" i="4"/>
  <c r="AI62" i="4"/>
  <c r="AI77" i="4"/>
  <c r="AI74" i="4"/>
  <c r="AI84" i="4"/>
  <c r="AI84" i="7" s="1"/>
  <c r="AH14" i="4"/>
  <c r="AH24" i="4"/>
  <c r="AH54" i="4"/>
  <c r="AH65" i="4"/>
  <c r="AH73" i="4"/>
  <c r="AD65" i="4"/>
  <c r="AD55" i="4"/>
  <c r="AB40" i="4"/>
  <c r="AA31" i="4"/>
  <c r="AD13" i="4"/>
  <c r="AA6" i="4"/>
  <c r="AH13" i="4"/>
  <c r="AH27" i="4"/>
  <c r="AH23" i="4"/>
  <c r="AH53" i="4"/>
  <c r="AH64" i="4"/>
  <c r="AH82" i="4"/>
  <c r="AD84" i="4"/>
  <c r="AD84" i="7" s="1"/>
  <c r="AA83" i="4"/>
  <c r="AD79" i="4"/>
  <c r="AD77" i="4"/>
  <c r="AB74" i="4"/>
  <c r="AB72" i="4"/>
  <c r="AB69" i="4"/>
  <c r="AD66" i="4"/>
  <c r="AB63" i="4"/>
  <c r="AA61" i="4"/>
  <c r="AD56" i="4"/>
  <c r="AB53" i="4"/>
  <c r="AB51" i="4"/>
  <c r="AA47" i="4"/>
  <c r="AD42" i="4"/>
  <c r="AB35" i="4"/>
  <c r="AA32" i="4"/>
  <c r="AB30" i="4"/>
  <c r="AA26" i="4"/>
  <c r="AB22" i="4"/>
  <c r="AD19" i="4"/>
  <c r="AA17" i="4"/>
  <c r="AD14" i="4"/>
  <c r="AD10" i="4"/>
  <c r="AA9" i="4"/>
  <c r="AH19" i="4"/>
  <c r="AH15" i="4"/>
  <c r="AH11" i="4"/>
  <c r="AH8" i="4"/>
  <c r="AH33" i="4"/>
  <c r="AH29" i="4"/>
  <c r="AH25" i="4"/>
  <c r="AI35" i="4"/>
  <c r="AH40" i="4"/>
  <c r="AH36" i="4"/>
  <c r="AH55" i="4"/>
  <c r="AH51" i="4"/>
  <c r="AH47" i="4"/>
  <c r="AI61" i="4"/>
  <c r="AH66" i="4"/>
  <c r="AH62" i="4"/>
  <c r="AH77" i="4"/>
  <c r="AH74" i="4"/>
  <c r="AH84" i="4"/>
  <c r="AH84" i="7" s="1"/>
  <c r="AN91" i="3"/>
  <c r="AQ90" i="4"/>
  <c r="AQ70" i="4"/>
  <c r="AQ20" i="4"/>
  <c r="Z91" i="4"/>
  <c r="X91" i="4"/>
  <c r="AO91" i="3"/>
  <c r="AP91" i="3"/>
  <c r="AQ91" i="3"/>
  <c r="S90" i="3"/>
  <c r="S80" i="3"/>
  <c r="S70" i="3"/>
  <c r="S60" i="3"/>
  <c r="S43" i="3"/>
  <c r="S34" i="3"/>
  <c r="R20" i="3"/>
  <c r="R60" i="3"/>
  <c r="R43" i="3"/>
  <c r="R34" i="3"/>
  <c r="S20" i="3"/>
  <c r="AM90" i="3"/>
  <c r="AL90" i="3"/>
  <c r="AK90" i="3"/>
  <c r="AJ90" i="3"/>
  <c r="AH90" i="3"/>
  <c r="AG90" i="3"/>
  <c r="AF90" i="3"/>
  <c r="Y90" i="3"/>
  <c r="W90" i="3"/>
  <c r="V90" i="3"/>
  <c r="R90" i="3"/>
  <c r="AM80" i="3"/>
  <c r="AL80" i="3"/>
  <c r="AK80" i="3"/>
  <c r="AJ80" i="3"/>
  <c r="AH80" i="3"/>
  <c r="AG80" i="3"/>
  <c r="AF80" i="3"/>
  <c r="Y80" i="3"/>
  <c r="W80" i="3"/>
  <c r="V80" i="3"/>
  <c r="R80" i="3"/>
  <c r="AM70" i="3"/>
  <c r="AL70" i="3"/>
  <c r="AK70" i="3"/>
  <c r="AJ70" i="3"/>
  <c r="AH70" i="3"/>
  <c r="AG70" i="3"/>
  <c r="AF70" i="3"/>
  <c r="Y70" i="3"/>
  <c r="W70" i="3"/>
  <c r="V70" i="3"/>
  <c r="R70" i="3"/>
  <c r="AM60" i="3"/>
  <c r="AL60" i="3"/>
  <c r="AK60" i="3"/>
  <c r="AJ60" i="3"/>
  <c r="AH60" i="3"/>
  <c r="AG60" i="3"/>
  <c r="AF60" i="3"/>
  <c r="Y60" i="3"/>
  <c r="W60" i="3"/>
  <c r="V60" i="3"/>
  <c r="AM43" i="3"/>
  <c r="AL43" i="3"/>
  <c r="AK43" i="3"/>
  <c r="AJ43" i="3"/>
  <c r="AH43" i="3"/>
  <c r="AG43" i="3"/>
  <c r="AF43" i="3"/>
  <c r="Y43" i="3"/>
  <c r="W43" i="3"/>
  <c r="V43" i="3"/>
  <c r="AM34" i="3"/>
  <c r="AL34" i="3"/>
  <c r="AK34" i="3"/>
  <c r="AJ34" i="3"/>
  <c r="AH34" i="3"/>
  <c r="AG34" i="3"/>
  <c r="AF34" i="3"/>
  <c r="Y34" i="3"/>
  <c r="W34" i="3"/>
  <c r="V34" i="3"/>
  <c r="AM20" i="3"/>
  <c r="AL20" i="3"/>
  <c r="AK20" i="3"/>
  <c r="AJ20" i="3"/>
  <c r="AH20" i="3"/>
  <c r="AG20" i="3"/>
  <c r="AF20" i="3"/>
  <c r="Y20" i="3"/>
  <c r="X20" i="3"/>
  <c r="V20" i="3"/>
  <c r="T34" i="2"/>
  <c r="T43" i="2"/>
  <c r="T60" i="2"/>
  <c r="T70" i="2"/>
  <c r="T80" i="2"/>
  <c r="T90" i="2"/>
  <c r="AL90" i="2"/>
  <c r="AL80" i="2"/>
  <c r="AL70" i="2"/>
  <c r="AL60" i="2"/>
  <c r="AL43" i="2"/>
  <c r="AL34" i="2"/>
  <c r="AL20" i="2"/>
  <c r="AN20" i="2"/>
  <c r="AM20" i="2"/>
  <c r="AM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W90" i="2"/>
  <c r="U90" i="2"/>
  <c r="S90" i="2"/>
  <c r="R90" i="2"/>
  <c r="X89" i="2"/>
  <c r="AE89" i="3" s="1"/>
  <c r="AE89" i="4" s="1"/>
  <c r="AE89" i="7" s="1"/>
  <c r="AE89" i="8" s="1"/>
  <c r="AE89" i="9" s="1"/>
  <c r="AE89" i="10" s="1"/>
  <c r="AE89" i="11" s="1"/>
  <c r="AE89" i="13" s="1"/>
  <c r="AE89" i="14" s="1"/>
  <c r="AE89" i="15" s="1"/>
  <c r="AE89" i="16" s="1"/>
  <c r="V89" i="2"/>
  <c r="AC89" i="3" s="1"/>
  <c r="AC89" i="4" s="1"/>
  <c r="AC89" i="7" s="1"/>
  <c r="AC89" i="8" s="1"/>
  <c r="AC89" i="9" s="1"/>
  <c r="AC89" i="10" s="1"/>
  <c r="AC89" i="11" s="1"/>
  <c r="AC89" i="13" s="1"/>
  <c r="AC89" i="14" s="1"/>
  <c r="AC89" i="15" s="1"/>
  <c r="AC89" i="16" s="1"/>
  <c r="X87" i="2"/>
  <c r="AE87" i="3" s="1"/>
  <c r="AE87" i="4" s="1"/>
  <c r="AE87" i="7" s="1"/>
  <c r="AE87" i="8" s="1"/>
  <c r="AE87" i="9" s="1"/>
  <c r="AE87" i="10" s="1"/>
  <c r="AE87" i="11" s="1"/>
  <c r="AE87" i="13" s="1"/>
  <c r="AE87" i="14" s="1"/>
  <c r="AE87" i="15" s="1"/>
  <c r="AE87" i="16" s="1"/>
  <c r="V87" i="2"/>
  <c r="AC87" i="3" s="1"/>
  <c r="AC87" i="4" s="1"/>
  <c r="AC87" i="7" s="1"/>
  <c r="AC87" i="8" s="1"/>
  <c r="AC87" i="9" s="1"/>
  <c r="AC87" i="10" s="1"/>
  <c r="AC87" i="11" s="1"/>
  <c r="AC87" i="13" s="1"/>
  <c r="AC87" i="14" s="1"/>
  <c r="AC87" i="15" s="1"/>
  <c r="AC87" i="16" s="1"/>
  <c r="X86" i="2"/>
  <c r="AE86" i="3" s="1"/>
  <c r="AE86" i="4" s="1"/>
  <c r="AE86" i="7" s="1"/>
  <c r="AE86" i="8" s="1"/>
  <c r="AE86" i="9" s="1"/>
  <c r="AE86" i="10" s="1"/>
  <c r="AE86" i="11" s="1"/>
  <c r="AE86" i="13" s="1"/>
  <c r="AE86" i="14" s="1"/>
  <c r="AE86" i="15" s="1"/>
  <c r="AE86" i="16" s="1"/>
  <c r="AC86" i="3"/>
  <c r="AC86" i="4" s="1"/>
  <c r="AC86" i="7" s="1"/>
  <c r="AC86" i="8" s="1"/>
  <c r="AC86" i="9" s="1"/>
  <c r="AC86" i="10" s="1"/>
  <c r="AC86" i="11" s="1"/>
  <c r="AC86" i="13" s="1"/>
  <c r="AC86" i="14" s="1"/>
  <c r="AC86" i="15" s="1"/>
  <c r="AC86" i="16" s="1"/>
  <c r="X85" i="2"/>
  <c r="AE85" i="3" s="1"/>
  <c r="AE85" i="4" s="1"/>
  <c r="AE85" i="7" s="1"/>
  <c r="AE85" i="8" s="1"/>
  <c r="AE85" i="9" s="1"/>
  <c r="AE85" i="10" s="1"/>
  <c r="AE85" i="11" s="1"/>
  <c r="AE85" i="13" s="1"/>
  <c r="AE85" i="14" s="1"/>
  <c r="AE85" i="15" s="1"/>
  <c r="AC85" i="3"/>
  <c r="AC85" i="4" s="1"/>
  <c r="AC85" i="7" s="1"/>
  <c r="AC85" i="8" s="1"/>
  <c r="AC85" i="9" s="1"/>
  <c r="AC85" i="10" s="1"/>
  <c r="AC85" i="11" s="1"/>
  <c r="AC85" i="13" s="1"/>
  <c r="AC85" i="14" s="1"/>
  <c r="AC85" i="15" s="1"/>
  <c r="X84" i="2"/>
  <c r="AE84" i="3" s="1"/>
  <c r="AC84" i="3"/>
  <c r="X83" i="2"/>
  <c r="AE83" i="3" s="1"/>
  <c r="AC83" i="3"/>
  <c r="X82" i="2"/>
  <c r="AE82" i="3" s="1"/>
  <c r="AC82" i="3"/>
  <c r="X81" i="2"/>
  <c r="AE81" i="3" s="1"/>
  <c r="AC81" i="3"/>
  <c r="AM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W80" i="2"/>
  <c r="U80" i="2"/>
  <c r="S80" i="2"/>
  <c r="R80" i="2"/>
  <c r="X79" i="2"/>
  <c r="AE79" i="3" s="1"/>
  <c r="AC79" i="3"/>
  <c r="X78" i="2"/>
  <c r="AE78" i="3" s="1"/>
  <c r="AC78" i="3"/>
  <c r="X77" i="2"/>
  <c r="AE77" i="3" s="1"/>
  <c r="AC77" i="3"/>
  <c r="X76" i="2"/>
  <c r="AE76" i="3" s="1"/>
  <c r="AC76" i="3"/>
  <c r="X75" i="2"/>
  <c r="AE75" i="3" s="1"/>
  <c r="AC75" i="3"/>
  <c r="X74" i="2"/>
  <c r="AE74" i="3" s="1"/>
  <c r="AC74" i="3"/>
  <c r="X73" i="2"/>
  <c r="AE73" i="3" s="1"/>
  <c r="V73" i="2"/>
  <c r="AC73" i="3" s="1"/>
  <c r="X72" i="2"/>
  <c r="AE72" i="3" s="1"/>
  <c r="V72" i="2"/>
  <c r="AC72" i="3" s="1"/>
  <c r="X71" i="2"/>
  <c r="AE71" i="3" s="1"/>
  <c r="AC71" i="3"/>
  <c r="AM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W70" i="2"/>
  <c r="S70" i="2"/>
  <c r="R70" i="2"/>
  <c r="X69" i="2"/>
  <c r="AE69" i="3" s="1"/>
  <c r="AC69" i="3"/>
  <c r="X68" i="2"/>
  <c r="AE68" i="3" s="1"/>
  <c r="AC68" i="3"/>
  <c r="X67" i="2"/>
  <c r="AE67" i="3" s="1"/>
  <c r="AC67" i="3"/>
  <c r="X66" i="2"/>
  <c r="AE66" i="3" s="1"/>
  <c r="V66" i="2"/>
  <c r="AC66" i="3" s="1"/>
  <c r="X65" i="2"/>
  <c r="AE65" i="3" s="1"/>
  <c r="AC65" i="3"/>
  <c r="X64" i="2"/>
  <c r="AE64" i="3" s="1"/>
  <c r="AC64" i="3"/>
  <c r="X63" i="2"/>
  <c r="AE63" i="3" s="1"/>
  <c r="AC63" i="3"/>
  <c r="X62" i="2"/>
  <c r="AE62" i="3" s="1"/>
  <c r="V62" i="2"/>
  <c r="AC62" i="3" s="1"/>
  <c r="X61" i="2"/>
  <c r="AE61" i="3" s="1"/>
  <c r="V61" i="2"/>
  <c r="AC61" i="3" s="1"/>
  <c r="AM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W60" i="2"/>
  <c r="U60" i="2"/>
  <c r="X59" i="2"/>
  <c r="AE59" i="3" s="1"/>
  <c r="AC59" i="3"/>
  <c r="X57" i="2"/>
  <c r="AE57" i="3" s="1"/>
  <c r="AE58" i="4" s="1"/>
  <c r="AC57" i="3"/>
  <c r="AC58" i="4" s="1"/>
  <c r="X56" i="2"/>
  <c r="AE56" i="3" s="1"/>
  <c r="AC56" i="3"/>
  <c r="X55" i="2"/>
  <c r="AE55" i="3" s="1"/>
  <c r="AC55" i="3"/>
  <c r="X54" i="2"/>
  <c r="AE54" i="3" s="1"/>
  <c r="AC54" i="3"/>
  <c r="X53" i="2"/>
  <c r="AE53" i="3" s="1"/>
  <c r="AC53" i="3"/>
  <c r="X52" i="2"/>
  <c r="AE52" i="3" s="1"/>
  <c r="V52" i="2"/>
  <c r="AC52" i="3" s="1"/>
  <c r="X51" i="2"/>
  <c r="AE51" i="3" s="1"/>
  <c r="AC51" i="3"/>
  <c r="X50" i="2"/>
  <c r="AE50" i="3" s="1"/>
  <c r="AC50" i="3"/>
  <c r="X49" i="2"/>
  <c r="AE49" i="3" s="1"/>
  <c r="V49" i="2"/>
  <c r="AC49" i="3" s="1"/>
  <c r="X48" i="2"/>
  <c r="AE48" i="3" s="1"/>
  <c r="V48" i="2"/>
  <c r="AC48" i="3" s="1"/>
  <c r="X47" i="2"/>
  <c r="AE47" i="3" s="1"/>
  <c r="V47" i="2"/>
  <c r="AC47" i="3" s="1"/>
  <c r="X46" i="2"/>
  <c r="AE46" i="3" s="1"/>
  <c r="AC46" i="3"/>
  <c r="X45" i="2"/>
  <c r="AE45" i="3" s="1"/>
  <c r="V45" i="2"/>
  <c r="AC45" i="3" s="1"/>
  <c r="X44" i="2"/>
  <c r="AE44" i="3" s="1"/>
  <c r="V44" i="2"/>
  <c r="AC44" i="3" s="1"/>
  <c r="AM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W43" i="2"/>
  <c r="U43" i="2"/>
  <c r="S43" i="2"/>
  <c r="S60" i="2" s="1"/>
  <c r="R43" i="2"/>
  <c r="R60" i="2" s="1"/>
  <c r="X42" i="2"/>
  <c r="AE42" i="3" s="1"/>
  <c r="AC42" i="3"/>
  <c r="X41" i="2"/>
  <c r="AE41" i="3" s="1"/>
  <c r="AC41" i="3"/>
  <c r="X40" i="2"/>
  <c r="AE40" i="3" s="1"/>
  <c r="AC40" i="3"/>
  <c r="X39" i="2"/>
  <c r="AE39" i="3" s="1"/>
  <c r="AC39" i="3"/>
  <c r="X38" i="2"/>
  <c r="AE38" i="3" s="1"/>
  <c r="V38" i="2"/>
  <c r="AC38" i="3" s="1"/>
  <c r="X37" i="2"/>
  <c r="AE37" i="3" s="1"/>
  <c r="AC37" i="3"/>
  <c r="X36" i="2"/>
  <c r="AE36" i="3" s="1"/>
  <c r="AC36" i="3"/>
  <c r="X35" i="2"/>
  <c r="AE35" i="3" s="1"/>
  <c r="V35" i="2"/>
  <c r="AC35" i="3" s="1"/>
  <c r="AM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W34" i="2"/>
  <c r="U34" i="2"/>
  <c r="S34" i="2"/>
  <c r="R34" i="2"/>
  <c r="X33" i="2"/>
  <c r="AE33" i="3" s="1"/>
  <c r="V33" i="2"/>
  <c r="AC33" i="3" s="1"/>
  <c r="X32" i="2"/>
  <c r="AE32" i="3" s="1"/>
  <c r="AC32" i="3"/>
  <c r="X31" i="2"/>
  <c r="AE31" i="3" s="1"/>
  <c r="V31" i="2"/>
  <c r="AC31" i="3" s="1"/>
  <c r="X30" i="2"/>
  <c r="AE30" i="3" s="1"/>
  <c r="V30" i="2"/>
  <c r="AC30" i="3" s="1"/>
  <c r="X29" i="2"/>
  <c r="AE29" i="3" s="1"/>
  <c r="V29" i="2"/>
  <c r="AC29" i="3" s="1"/>
  <c r="X28" i="2"/>
  <c r="AE28" i="3" s="1"/>
  <c r="AC28" i="3"/>
  <c r="X27" i="2"/>
  <c r="AE27" i="3" s="1"/>
  <c r="AC27" i="3"/>
  <c r="X26" i="2"/>
  <c r="AE26" i="3" s="1"/>
  <c r="V26" i="2"/>
  <c r="AC26" i="3" s="1"/>
  <c r="X25" i="2"/>
  <c r="AE25" i="3" s="1"/>
  <c r="V25" i="2"/>
  <c r="AC25" i="3" s="1"/>
  <c r="X24" i="2"/>
  <c r="AE24" i="3" s="1"/>
  <c r="AC24" i="3"/>
  <c r="X23" i="2"/>
  <c r="AE23" i="3" s="1"/>
  <c r="AC23" i="3"/>
  <c r="X22" i="2"/>
  <c r="AE22" i="3" s="1"/>
  <c r="AC22" i="3"/>
  <c r="X21" i="2"/>
  <c r="AE21" i="3" s="1"/>
  <c r="V21" i="2"/>
  <c r="AC21" i="3" s="1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S20" i="2"/>
  <c r="R20" i="2"/>
  <c r="X19" i="2"/>
  <c r="AE19" i="3" s="1"/>
  <c r="AC19" i="3"/>
  <c r="X18" i="2"/>
  <c r="AE18" i="3" s="1"/>
  <c r="AC18" i="3"/>
  <c r="X17" i="2"/>
  <c r="AE17" i="3" s="1"/>
  <c r="AC17" i="3"/>
  <c r="X16" i="2"/>
  <c r="AE16" i="3" s="1"/>
  <c r="AC16" i="3"/>
  <c r="X15" i="2"/>
  <c r="AE15" i="3" s="1"/>
  <c r="AC15" i="3"/>
  <c r="X14" i="2"/>
  <c r="AE14" i="3" s="1"/>
  <c r="AC14" i="3"/>
  <c r="X13" i="2"/>
  <c r="AE13" i="3" s="1"/>
  <c r="AC13" i="3"/>
  <c r="X12" i="2"/>
  <c r="AE12" i="3" s="1"/>
  <c r="V12" i="2"/>
  <c r="AC12" i="3" s="1"/>
  <c r="X11" i="2"/>
  <c r="AE11" i="3" s="1"/>
  <c r="AC11" i="3"/>
  <c r="X10" i="2"/>
  <c r="AE10" i="3" s="1"/>
  <c r="V10" i="2"/>
  <c r="AC10" i="3" s="1"/>
  <c r="X9" i="2"/>
  <c r="AE9" i="3" s="1"/>
  <c r="V9" i="2"/>
  <c r="AC9" i="3" s="1"/>
  <c r="X8" i="2"/>
  <c r="AE8" i="3" s="1"/>
  <c r="V8" i="2"/>
  <c r="AC8" i="3" s="1"/>
  <c r="X7" i="2"/>
  <c r="AE7" i="3" s="1"/>
  <c r="V7" i="2"/>
  <c r="AC7" i="3" s="1"/>
  <c r="X6" i="2"/>
  <c r="AE6" i="3" s="1"/>
  <c r="V6" i="2"/>
  <c r="AC6" i="3" s="1"/>
  <c r="X5" i="2"/>
  <c r="AE5" i="3" s="1"/>
  <c r="V5" i="2"/>
  <c r="AC5" i="3" s="1"/>
  <c r="AN38" i="8" l="1"/>
  <c r="AN38" i="9" s="1"/>
  <c r="AN38" i="10" s="1"/>
  <c r="AN38" i="11" s="1"/>
  <c r="AN38" i="13" s="1"/>
  <c r="AN38" i="14" s="1"/>
  <c r="AN38" i="15" s="1"/>
  <c r="AN38" i="16" s="1"/>
  <c r="AP38" i="8"/>
  <c r="AP38" i="9" s="1"/>
  <c r="AP38" i="10" s="1"/>
  <c r="AP38" i="11" s="1"/>
  <c r="AP38" i="13" s="1"/>
  <c r="AP38" i="14" s="1"/>
  <c r="AP38" i="15" s="1"/>
  <c r="AP38" i="16" s="1"/>
  <c r="AP85" i="16"/>
  <c r="AP26" i="8"/>
  <c r="AP26" i="9" s="1"/>
  <c r="AP26" i="10" s="1"/>
  <c r="AP26" i="11" s="1"/>
  <c r="AP26" i="13" s="1"/>
  <c r="AP26" i="14" s="1"/>
  <c r="AP26" i="15" s="1"/>
  <c r="AP26" i="16" s="1"/>
  <c r="AN63" i="8"/>
  <c r="AN63" i="9" s="1"/>
  <c r="AN63" i="10" s="1"/>
  <c r="AN63" i="11" s="1"/>
  <c r="AN63" i="13" s="1"/>
  <c r="AN63" i="14" s="1"/>
  <c r="AN63" i="15" s="1"/>
  <c r="AN63" i="16" s="1"/>
  <c r="AQ63" i="8"/>
  <c r="AQ63" i="9" s="1"/>
  <c r="AQ63" i="10" s="1"/>
  <c r="AQ63" i="11" s="1"/>
  <c r="AQ63" i="13" s="1"/>
  <c r="AQ63" i="14" s="1"/>
  <c r="AQ63" i="15" s="1"/>
  <c r="AQ63" i="16" s="1"/>
  <c r="AO34" i="8"/>
  <c r="AO34" i="9" s="1"/>
  <c r="AO34" i="10" s="1"/>
  <c r="AO34" i="11" s="1"/>
  <c r="AO34" i="13" s="1"/>
  <c r="AO34" i="14" s="1"/>
  <c r="AO34" i="15" s="1"/>
  <c r="AO34" i="16" s="1"/>
  <c r="AP32" i="8"/>
  <c r="AP32" i="9" s="1"/>
  <c r="AP32" i="10" s="1"/>
  <c r="AP32" i="11" s="1"/>
  <c r="AP32" i="13" s="1"/>
  <c r="AP32" i="14" s="1"/>
  <c r="AP32" i="15" s="1"/>
  <c r="AP32" i="16" s="1"/>
  <c r="AQ82" i="8"/>
  <c r="AQ82" i="9" s="1"/>
  <c r="AQ82" i="10" s="1"/>
  <c r="AQ82" i="11" s="1"/>
  <c r="AQ82" i="13" s="1"/>
  <c r="AQ82" i="14" s="1"/>
  <c r="AQ82" i="15" s="1"/>
  <c r="AQ82" i="16" s="1"/>
  <c r="AP63" i="8"/>
  <c r="AP63" i="9" s="1"/>
  <c r="AP63" i="10" s="1"/>
  <c r="AP63" i="11" s="1"/>
  <c r="AP63" i="13" s="1"/>
  <c r="AP63" i="14" s="1"/>
  <c r="AP63" i="15" s="1"/>
  <c r="AP63" i="16" s="1"/>
  <c r="AP48" i="8"/>
  <c r="AP48" i="9" s="1"/>
  <c r="AP48" i="10" s="1"/>
  <c r="AP48" i="11" s="1"/>
  <c r="AP48" i="13" s="1"/>
  <c r="AP48" i="14" s="1"/>
  <c r="AP48" i="15" s="1"/>
  <c r="AP48" i="16" s="1"/>
  <c r="AN54" i="8"/>
  <c r="AN54" i="9" s="1"/>
  <c r="AN54" i="10" s="1"/>
  <c r="AN54" i="11" s="1"/>
  <c r="AN54" i="13" s="1"/>
  <c r="AN54" i="14" s="1"/>
  <c r="AN54" i="15" s="1"/>
  <c r="AN54" i="16" s="1"/>
  <c r="AO12" i="8"/>
  <c r="AO12" i="9" s="1"/>
  <c r="AO12" i="10" s="1"/>
  <c r="AO12" i="11" s="1"/>
  <c r="AO12" i="13" s="1"/>
  <c r="AO12" i="14" s="1"/>
  <c r="AO12" i="15" s="1"/>
  <c r="AO12" i="16" s="1"/>
  <c r="AP65" i="8"/>
  <c r="AP65" i="9" s="1"/>
  <c r="AP65" i="10" s="1"/>
  <c r="AP65" i="11" s="1"/>
  <c r="AP65" i="13" s="1"/>
  <c r="AP65" i="14" s="1"/>
  <c r="AP65" i="15" s="1"/>
  <c r="AP65" i="16" s="1"/>
  <c r="AQ83" i="8"/>
  <c r="AQ83" i="9" s="1"/>
  <c r="AQ83" i="10" s="1"/>
  <c r="AQ83" i="11" s="1"/>
  <c r="AQ83" i="13" s="1"/>
  <c r="AQ83" i="14" s="1"/>
  <c r="AQ83" i="15" s="1"/>
  <c r="AQ83" i="16" s="1"/>
  <c r="AQ30" i="8"/>
  <c r="AQ30" i="9" s="1"/>
  <c r="AQ30" i="10" s="1"/>
  <c r="AQ30" i="11" s="1"/>
  <c r="AQ30" i="13" s="1"/>
  <c r="AQ30" i="14" s="1"/>
  <c r="AQ30" i="15" s="1"/>
  <c r="AQ30" i="16" s="1"/>
  <c r="AP74" i="8"/>
  <c r="AP74" i="9" s="1"/>
  <c r="AP74" i="10" s="1"/>
  <c r="AP74" i="11" s="1"/>
  <c r="AP74" i="13" s="1"/>
  <c r="AP74" i="14" s="1"/>
  <c r="AP74" i="15" s="1"/>
  <c r="AP74" i="16" s="1"/>
  <c r="AO39" i="8"/>
  <c r="AO39" i="9" s="1"/>
  <c r="AO39" i="10" s="1"/>
  <c r="AO39" i="11" s="1"/>
  <c r="AO39" i="13" s="1"/>
  <c r="AO39" i="14" s="1"/>
  <c r="AO39" i="15" s="1"/>
  <c r="AO39" i="16" s="1"/>
  <c r="AN62" i="8"/>
  <c r="AN62" i="9" s="1"/>
  <c r="AN62" i="10" s="1"/>
  <c r="AN62" i="11" s="1"/>
  <c r="AN62" i="13" s="1"/>
  <c r="AN62" i="14" s="1"/>
  <c r="AN62" i="15" s="1"/>
  <c r="AN62" i="16" s="1"/>
  <c r="AQ66" i="8"/>
  <c r="AQ66" i="9" s="1"/>
  <c r="AQ66" i="10" s="1"/>
  <c r="AQ66" i="11" s="1"/>
  <c r="AQ66" i="13" s="1"/>
  <c r="AQ66" i="14" s="1"/>
  <c r="AQ66" i="15" s="1"/>
  <c r="AQ66" i="16" s="1"/>
  <c r="AO41" i="8"/>
  <c r="AO41" i="9" s="1"/>
  <c r="AO41" i="10" s="1"/>
  <c r="AO41" i="11" s="1"/>
  <c r="AO41" i="13" s="1"/>
  <c r="AO41" i="14" s="1"/>
  <c r="AO41" i="15" s="1"/>
  <c r="AO41" i="16" s="1"/>
  <c r="AP81" i="8"/>
  <c r="AP81" i="9" s="1"/>
  <c r="AP81" i="10" s="1"/>
  <c r="AP81" i="11" s="1"/>
  <c r="AP81" i="13" s="1"/>
  <c r="AP81" i="14" s="1"/>
  <c r="AP81" i="15" s="1"/>
  <c r="AP81" i="16" s="1"/>
  <c r="AN6" i="8"/>
  <c r="AN6" i="9" s="1"/>
  <c r="AN6" i="10" s="1"/>
  <c r="AN6" i="11" s="1"/>
  <c r="AN6" i="13" s="1"/>
  <c r="AN6" i="14" s="1"/>
  <c r="AN6" i="15" s="1"/>
  <c r="AN6" i="16" s="1"/>
  <c r="AQ60" i="8"/>
  <c r="AQ60" i="9" s="1"/>
  <c r="AQ60" i="10" s="1"/>
  <c r="AQ60" i="11" s="1"/>
  <c r="AQ60" i="13" s="1"/>
  <c r="AQ60" i="14" s="1"/>
  <c r="AQ60" i="15" s="1"/>
  <c r="AQ60" i="16" s="1"/>
  <c r="AO19" i="8"/>
  <c r="AO19" i="9" s="1"/>
  <c r="AO19" i="10" s="1"/>
  <c r="AO19" i="11" s="1"/>
  <c r="AO19" i="13" s="1"/>
  <c r="AO19" i="14" s="1"/>
  <c r="AO19" i="15" s="1"/>
  <c r="AO19" i="16" s="1"/>
  <c r="AN13" i="8"/>
  <c r="AN13" i="9" s="1"/>
  <c r="AN13" i="10" s="1"/>
  <c r="AN13" i="11" s="1"/>
  <c r="AN13" i="13" s="1"/>
  <c r="AN13" i="14" s="1"/>
  <c r="AN13" i="15" s="1"/>
  <c r="AN13" i="16" s="1"/>
  <c r="AN59" i="8"/>
  <c r="AN59" i="9" s="1"/>
  <c r="AN59" i="10" s="1"/>
  <c r="AN59" i="11" s="1"/>
  <c r="AN59" i="13" s="1"/>
  <c r="AN59" i="14" s="1"/>
  <c r="AN59" i="15" s="1"/>
  <c r="AN59" i="16" s="1"/>
  <c r="AN5" i="8"/>
  <c r="AN5" i="9" s="1"/>
  <c r="AN5" i="10" s="1"/>
  <c r="AN5" i="11" s="1"/>
  <c r="AN5" i="13" s="1"/>
  <c r="AN5" i="14" s="1"/>
  <c r="AN5" i="15" s="1"/>
  <c r="AN5" i="16" s="1"/>
  <c r="AN50" i="8"/>
  <c r="AN50" i="9" s="1"/>
  <c r="AN50" i="10" s="1"/>
  <c r="AN50" i="11" s="1"/>
  <c r="AN50" i="13" s="1"/>
  <c r="AN50" i="14" s="1"/>
  <c r="AN50" i="15" s="1"/>
  <c r="AN50" i="16" s="1"/>
  <c r="AP51" i="8"/>
  <c r="AP51" i="9" s="1"/>
  <c r="AP51" i="10" s="1"/>
  <c r="AP51" i="11" s="1"/>
  <c r="AP51" i="13" s="1"/>
  <c r="AP51" i="14" s="1"/>
  <c r="AP51" i="15" s="1"/>
  <c r="AP51" i="16" s="1"/>
  <c r="AO37" i="8"/>
  <c r="AO37" i="9" s="1"/>
  <c r="AO37" i="10" s="1"/>
  <c r="AO37" i="11" s="1"/>
  <c r="AO37" i="13" s="1"/>
  <c r="AO37" i="14" s="1"/>
  <c r="AO37" i="15" s="1"/>
  <c r="AO37" i="16" s="1"/>
  <c r="AN16" i="8"/>
  <c r="AN16" i="9" s="1"/>
  <c r="AN16" i="10" s="1"/>
  <c r="AN16" i="11" s="1"/>
  <c r="AN16" i="13" s="1"/>
  <c r="AN16" i="14" s="1"/>
  <c r="AN16" i="15" s="1"/>
  <c r="AN16" i="16" s="1"/>
  <c r="AN85" i="16"/>
  <c r="AO26" i="8"/>
  <c r="AO26" i="9" s="1"/>
  <c r="AO26" i="10" s="1"/>
  <c r="AO26" i="11" s="1"/>
  <c r="AO26" i="13" s="1"/>
  <c r="AO26" i="14" s="1"/>
  <c r="AO26" i="15" s="1"/>
  <c r="AO26" i="16" s="1"/>
  <c r="AO49" i="8"/>
  <c r="AO49" i="9" s="1"/>
  <c r="AO49" i="10" s="1"/>
  <c r="AO49" i="11" s="1"/>
  <c r="AO49" i="13" s="1"/>
  <c r="AO49" i="14" s="1"/>
  <c r="AO49" i="15" s="1"/>
  <c r="AO49" i="16" s="1"/>
  <c r="AO27" i="8"/>
  <c r="AO27" i="9" s="1"/>
  <c r="AO27" i="10" s="1"/>
  <c r="AO27" i="11" s="1"/>
  <c r="AO27" i="13" s="1"/>
  <c r="AO27" i="14" s="1"/>
  <c r="AO27" i="15" s="1"/>
  <c r="AO27" i="16" s="1"/>
  <c r="AQ14" i="8"/>
  <c r="AQ14" i="9" s="1"/>
  <c r="AQ14" i="10" s="1"/>
  <c r="AQ14" i="11" s="1"/>
  <c r="AQ14" i="13" s="1"/>
  <c r="AQ14" i="14" s="1"/>
  <c r="AQ14" i="15" s="1"/>
  <c r="AQ14" i="16" s="1"/>
  <c r="AO82" i="8"/>
  <c r="AO82" i="9" s="1"/>
  <c r="AO82" i="10" s="1"/>
  <c r="AO82" i="11" s="1"/>
  <c r="AO82" i="13" s="1"/>
  <c r="AO82" i="14" s="1"/>
  <c r="AO82" i="15" s="1"/>
  <c r="AO82" i="16" s="1"/>
  <c r="AO28" i="8"/>
  <c r="AO28" i="9" s="1"/>
  <c r="AO28" i="10" s="1"/>
  <c r="AO28" i="11" s="1"/>
  <c r="AO28" i="13" s="1"/>
  <c r="AO28" i="14" s="1"/>
  <c r="AO28" i="15" s="1"/>
  <c r="AO28" i="16" s="1"/>
  <c r="AN78" i="8"/>
  <c r="AN78" i="9" s="1"/>
  <c r="AN78" i="10" s="1"/>
  <c r="AN78" i="11" s="1"/>
  <c r="AN78" i="13" s="1"/>
  <c r="AN78" i="14" s="1"/>
  <c r="AN78" i="15" s="1"/>
  <c r="AN78" i="16" s="1"/>
  <c r="AP52" i="8"/>
  <c r="AP52" i="9" s="1"/>
  <c r="AP52" i="10" s="1"/>
  <c r="AP52" i="11" s="1"/>
  <c r="AP52" i="13" s="1"/>
  <c r="AP52" i="14" s="1"/>
  <c r="AP52" i="15" s="1"/>
  <c r="AP52" i="16" s="1"/>
  <c r="AN11" i="8"/>
  <c r="AN11" i="9" s="1"/>
  <c r="AN11" i="10" s="1"/>
  <c r="AN11" i="11" s="1"/>
  <c r="AN11" i="13" s="1"/>
  <c r="AN11" i="14" s="1"/>
  <c r="AN11" i="15" s="1"/>
  <c r="AN11" i="16" s="1"/>
  <c r="AP21" i="8"/>
  <c r="AP21" i="9" s="1"/>
  <c r="AP21" i="10" s="1"/>
  <c r="AP21" i="11" s="1"/>
  <c r="AP21" i="13" s="1"/>
  <c r="AP21" i="14" s="1"/>
  <c r="AP21" i="15" s="1"/>
  <c r="AP21" i="16" s="1"/>
  <c r="AO64" i="8"/>
  <c r="AO64" i="9" s="1"/>
  <c r="AO64" i="10" s="1"/>
  <c r="AO64" i="11" s="1"/>
  <c r="AO64" i="13" s="1"/>
  <c r="AO64" i="14" s="1"/>
  <c r="AO64" i="15" s="1"/>
  <c r="AO64" i="16" s="1"/>
  <c r="AO25" i="8"/>
  <c r="AO25" i="9" s="1"/>
  <c r="AO25" i="10" s="1"/>
  <c r="AO25" i="11" s="1"/>
  <c r="AO25" i="13" s="1"/>
  <c r="AO25" i="14" s="1"/>
  <c r="AO25" i="15" s="1"/>
  <c r="AO25" i="16" s="1"/>
  <c r="AP39" i="8"/>
  <c r="AP39" i="9" s="1"/>
  <c r="AP39" i="10" s="1"/>
  <c r="AP39" i="11" s="1"/>
  <c r="AP39" i="13" s="1"/>
  <c r="AP39" i="14" s="1"/>
  <c r="AP39" i="15" s="1"/>
  <c r="AP39" i="16" s="1"/>
  <c r="AO14" i="8"/>
  <c r="AO14" i="9" s="1"/>
  <c r="AO14" i="10" s="1"/>
  <c r="AO14" i="11" s="1"/>
  <c r="AO14" i="13" s="1"/>
  <c r="AO14" i="14" s="1"/>
  <c r="AO14" i="15" s="1"/>
  <c r="AO14" i="16" s="1"/>
  <c r="AO36" i="8"/>
  <c r="AO36" i="9" s="1"/>
  <c r="AO36" i="10" s="1"/>
  <c r="AO36" i="11" s="1"/>
  <c r="AO36" i="13" s="1"/>
  <c r="AO36" i="14" s="1"/>
  <c r="AO36" i="15" s="1"/>
  <c r="AO36" i="16" s="1"/>
  <c r="AN72" i="8"/>
  <c r="AN72" i="9" s="1"/>
  <c r="AN72" i="10" s="1"/>
  <c r="AN72" i="11" s="1"/>
  <c r="AN72" i="13" s="1"/>
  <c r="AN72" i="14" s="1"/>
  <c r="AN72" i="15" s="1"/>
  <c r="AN72" i="16" s="1"/>
  <c r="AQ62" i="8"/>
  <c r="AQ62" i="9" s="1"/>
  <c r="AQ62" i="10" s="1"/>
  <c r="AQ62" i="11" s="1"/>
  <c r="AQ62" i="13" s="1"/>
  <c r="AQ62" i="14" s="1"/>
  <c r="AQ62" i="15" s="1"/>
  <c r="AQ62" i="16" s="1"/>
  <c r="AO33" i="8"/>
  <c r="AO33" i="9" s="1"/>
  <c r="AO33" i="10" s="1"/>
  <c r="AO33" i="11" s="1"/>
  <c r="AO33" i="13" s="1"/>
  <c r="AO33" i="14" s="1"/>
  <c r="AO33" i="15" s="1"/>
  <c r="AO33" i="16" s="1"/>
  <c r="AP22" i="8"/>
  <c r="AP22" i="9" s="1"/>
  <c r="AP22" i="10" s="1"/>
  <c r="AP22" i="11" s="1"/>
  <c r="AP22" i="13" s="1"/>
  <c r="AP22" i="14" s="1"/>
  <c r="AP22" i="15" s="1"/>
  <c r="AP22" i="16" s="1"/>
  <c r="AQ10" i="8"/>
  <c r="AQ10" i="9" s="1"/>
  <c r="AQ10" i="10" s="1"/>
  <c r="AQ10" i="11" s="1"/>
  <c r="AQ10" i="13" s="1"/>
  <c r="AQ10" i="14" s="1"/>
  <c r="AQ10" i="15" s="1"/>
  <c r="AQ10" i="16" s="1"/>
  <c r="AO32" i="8"/>
  <c r="AO32" i="9" s="1"/>
  <c r="AO32" i="10" s="1"/>
  <c r="AO32" i="11" s="1"/>
  <c r="AO32" i="13" s="1"/>
  <c r="AO32" i="14" s="1"/>
  <c r="AO32" i="15" s="1"/>
  <c r="AO32" i="16" s="1"/>
  <c r="AQ18" i="8"/>
  <c r="AQ18" i="9" s="1"/>
  <c r="AQ18" i="10" s="1"/>
  <c r="AQ18" i="11" s="1"/>
  <c r="AQ18" i="13" s="1"/>
  <c r="AQ18" i="14" s="1"/>
  <c r="AQ18" i="15" s="1"/>
  <c r="AQ18" i="16" s="1"/>
  <c r="AQ52" i="8"/>
  <c r="AQ52" i="9" s="1"/>
  <c r="AQ52" i="10" s="1"/>
  <c r="AQ52" i="11" s="1"/>
  <c r="AQ52" i="13" s="1"/>
  <c r="AQ52" i="14" s="1"/>
  <c r="AQ52" i="15" s="1"/>
  <c r="AQ52" i="16" s="1"/>
  <c r="AO24" i="8"/>
  <c r="AO24" i="9" s="1"/>
  <c r="AO24" i="10" s="1"/>
  <c r="AO24" i="11" s="1"/>
  <c r="AO24" i="13" s="1"/>
  <c r="AO24" i="14" s="1"/>
  <c r="AO24" i="15" s="1"/>
  <c r="AO24" i="16" s="1"/>
  <c r="AP55" i="8"/>
  <c r="AP55" i="9" s="1"/>
  <c r="AP55" i="10" s="1"/>
  <c r="AP55" i="11" s="1"/>
  <c r="AP55" i="13" s="1"/>
  <c r="AP55" i="14" s="1"/>
  <c r="AP55" i="15" s="1"/>
  <c r="AP55" i="16" s="1"/>
  <c r="AO57" i="8"/>
  <c r="AP40" i="8"/>
  <c r="AP40" i="9" s="1"/>
  <c r="AP40" i="10" s="1"/>
  <c r="AP40" i="11" s="1"/>
  <c r="AP40" i="13" s="1"/>
  <c r="AP40" i="14" s="1"/>
  <c r="AP40" i="15" s="1"/>
  <c r="AP40" i="16" s="1"/>
  <c r="AP11" i="8"/>
  <c r="AP11" i="9" s="1"/>
  <c r="AP11" i="10" s="1"/>
  <c r="AP11" i="11" s="1"/>
  <c r="AP11" i="13" s="1"/>
  <c r="AP11" i="14" s="1"/>
  <c r="AP11" i="15" s="1"/>
  <c r="AP11" i="16" s="1"/>
  <c r="AQ77" i="8"/>
  <c r="AQ77" i="9" s="1"/>
  <c r="AQ77" i="10" s="1"/>
  <c r="AQ77" i="11" s="1"/>
  <c r="AQ77" i="13" s="1"/>
  <c r="AQ77" i="14" s="1"/>
  <c r="AQ77" i="15" s="1"/>
  <c r="AQ77" i="16" s="1"/>
  <c r="AO6" i="8"/>
  <c r="AO6" i="9" s="1"/>
  <c r="AO6" i="10" s="1"/>
  <c r="AO6" i="11" s="1"/>
  <c r="AO6" i="13" s="1"/>
  <c r="AO6" i="14" s="1"/>
  <c r="AO6" i="15" s="1"/>
  <c r="AO6" i="16" s="1"/>
  <c r="AO55" i="8"/>
  <c r="AO55" i="9" s="1"/>
  <c r="AO55" i="10" s="1"/>
  <c r="AO55" i="11" s="1"/>
  <c r="AO55" i="13" s="1"/>
  <c r="AO55" i="14" s="1"/>
  <c r="AO55" i="15" s="1"/>
  <c r="AO55" i="16" s="1"/>
  <c r="AN10" i="8"/>
  <c r="AN10" i="9" s="1"/>
  <c r="AN10" i="10" s="1"/>
  <c r="AN10" i="11" s="1"/>
  <c r="AN10" i="13" s="1"/>
  <c r="AN10" i="14" s="1"/>
  <c r="AN10" i="15" s="1"/>
  <c r="AN10" i="16" s="1"/>
  <c r="AO13" i="8"/>
  <c r="AO13" i="9" s="1"/>
  <c r="AO13" i="10" s="1"/>
  <c r="AO13" i="11" s="1"/>
  <c r="AO13" i="13" s="1"/>
  <c r="AO13" i="14" s="1"/>
  <c r="AO13" i="15" s="1"/>
  <c r="AO13" i="16" s="1"/>
  <c r="AQ76" i="8"/>
  <c r="AQ76" i="9" s="1"/>
  <c r="AQ76" i="10" s="1"/>
  <c r="AQ76" i="11" s="1"/>
  <c r="AQ76" i="13" s="1"/>
  <c r="AQ76" i="14" s="1"/>
  <c r="AQ76" i="15" s="1"/>
  <c r="AQ76" i="16" s="1"/>
  <c r="AO5" i="8"/>
  <c r="AO5" i="9" s="1"/>
  <c r="AO5" i="10" s="1"/>
  <c r="AO5" i="11" s="1"/>
  <c r="AO5" i="13" s="1"/>
  <c r="AO5" i="14" s="1"/>
  <c r="AO5" i="15" s="1"/>
  <c r="AO5" i="16" s="1"/>
  <c r="AN12" i="8"/>
  <c r="AN12" i="9" s="1"/>
  <c r="AN12" i="10" s="1"/>
  <c r="AN12" i="11" s="1"/>
  <c r="AN12" i="13" s="1"/>
  <c r="AN12" i="14" s="1"/>
  <c r="AN12" i="15" s="1"/>
  <c r="AN12" i="16" s="1"/>
  <c r="AP7" i="8"/>
  <c r="AP7" i="9" s="1"/>
  <c r="AP7" i="10" s="1"/>
  <c r="AP7" i="11" s="1"/>
  <c r="AP7" i="13" s="1"/>
  <c r="AP7" i="14" s="1"/>
  <c r="AP7" i="15" s="1"/>
  <c r="AP7" i="16" s="1"/>
  <c r="AO8" i="8"/>
  <c r="AO8" i="9" s="1"/>
  <c r="AO8" i="10" s="1"/>
  <c r="AO8" i="11" s="1"/>
  <c r="AO8" i="13" s="1"/>
  <c r="AO8" i="14" s="1"/>
  <c r="AO8" i="15" s="1"/>
  <c r="AO8" i="16" s="1"/>
  <c r="AO40" i="8"/>
  <c r="AO40" i="9" s="1"/>
  <c r="AO40" i="10" s="1"/>
  <c r="AO40" i="11" s="1"/>
  <c r="AO40" i="13" s="1"/>
  <c r="AO40" i="14" s="1"/>
  <c r="AO40" i="15" s="1"/>
  <c r="AO40" i="16" s="1"/>
  <c r="AO9" i="8"/>
  <c r="AO9" i="9" s="1"/>
  <c r="AO9" i="10" s="1"/>
  <c r="AO9" i="11" s="1"/>
  <c r="AO9" i="13" s="1"/>
  <c r="AO9" i="14" s="1"/>
  <c r="AO9" i="15" s="1"/>
  <c r="AO9" i="16" s="1"/>
  <c r="AP31" i="8"/>
  <c r="AP31" i="9" s="1"/>
  <c r="AP31" i="10" s="1"/>
  <c r="AP31" i="11" s="1"/>
  <c r="AP31" i="13" s="1"/>
  <c r="AP31" i="14" s="1"/>
  <c r="AP31" i="15" s="1"/>
  <c r="AP31" i="16" s="1"/>
  <c r="AP9" i="8"/>
  <c r="AP9" i="9" s="1"/>
  <c r="AP9" i="10" s="1"/>
  <c r="AP9" i="11" s="1"/>
  <c r="AP9" i="13" s="1"/>
  <c r="AP9" i="14" s="1"/>
  <c r="AP9" i="15" s="1"/>
  <c r="AP9" i="16" s="1"/>
  <c r="AN49" i="8"/>
  <c r="AN49" i="9" s="1"/>
  <c r="AN49" i="10" s="1"/>
  <c r="AN49" i="11" s="1"/>
  <c r="AN49" i="13" s="1"/>
  <c r="AN49" i="14" s="1"/>
  <c r="AN49" i="15" s="1"/>
  <c r="AN49" i="16" s="1"/>
  <c r="AQ37" i="8"/>
  <c r="AQ37" i="9" s="1"/>
  <c r="AQ37" i="10" s="1"/>
  <c r="AQ37" i="11" s="1"/>
  <c r="AQ37" i="13" s="1"/>
  <c r="AQ37" i="14" s="1"/>
  <c r="AQ37" i="15" s="1"/>
  <c r="AQ37" i="16" s="1"/>
  <c r="AP69" i="8"/>
  <c r="AP69" i="9" s="1"/>
  <c r="AP69" i="10" s="1"/>
  <c r="AP69" i="11" s="1"/>
  <c r="AP69" i="13" s="1"/>
  <c r="AP69" i="14" s="1"/>
  <c r="AP69" i="15" s="1"/>
  <c r="AP69" i="16" s="1"/>
  <c r="AO53" i="8"/>
  <c r="AO53" i="9" s="1"/>
  <c r="AO53" i="10" s="1"/>
  <c r="AO53" i="11" s="1"/>
  <c r="AO53" i="13" s="1"/>
  <c r="AO53" i="14" s="1"/>
  <c r="AO53" i="15" s="1"/>
  <c r="AO53" i="16" s="1"/>
  <c r="AN9" i="8"/>
  <c r="AN9" i="9" s="1"/>
  <c r="AN9" i="10" s="1"/>
  <c r="AN9" i="11" s="1"/>
  <c r="AN9" i="13" s="1"/>
  <c r="AN9" i="14" s="1"/>
  <c r="AN9" i="15" s="1"/>
  <c r="AN9" i="16" s="1"/>
  <c r="AN31" i="8"/>
  <c r="AN31" i="9" s="1"/>
  <c r="AN31" i="10" s="1"/>
  <c r="AN31" i="11" s="1"/>
  <c r="AN31" i="13" s="1"/>
  <c r="AN31" i="14" s="1"/>
  <c r="AN31" i="15" s="1"/>
  <c r="AN31" i="16" s="1"/>
  <c r="AQ21" i="8"/>
  <c r="AQ21" i="9" s="1"/>
  <c r="AQ21" i="10" s="1"/>
  <c r="AQ21" i="11" s="1"/>
  <c r="AQ21" i="13" s="1"/>
  <c r="AQ21" i="14" s="1"/>
  <c r="AQ21" i="15" s="1"/>
  <c r="AQ21" i="16" s="1"/>
  <c r="AP14" i="8"/>
  <c r="AP14" i="9" s="1"/>
  <c r="AP14" i="10" s="1"/>
  <c r="AP14" i="11" s="1"/>
  <c r="AP14" i="13" s="1"/>
  <c r="AP14" i="14" s="1"/>
  <c r="AP14" i="15" s="1"/>
  <c r="AP14" i="16" s="1"/>
  <c r="AQ7" i="8"/>
  <c r="AQ7" i="9" s="1"/>
  <c r="AQ7" i="10" s="1"/>
  <c r="AQ7" i="11" s="1"/>
  <c r="AQ7" i="13" s="1"/>
  <c r="AQ7" i="14" s="1"/>
  <c r="AQ7" i="15" s="1"/>
  <c r="AQ7" i="16" s="1"/>
  <c r="AN52" i="8"/>
  <c r="AN52" i="9" s="1"/>
  <c r="AN52" i="10" s="1"/>
  <c r="AN52" i="11" s="1"/>
  <c r="AN52" i="13" s="1"/>
  <c r="AN52" i="14" s="1"/>
  <c r="AN52" i="15" s="1"/>
  <c r="AN52" i="16" s="1"/>
  <c r="AO29" i="8"/>
  <c r="AO29" i="9" s="1"/>
  <c r="AO29" i="10" s="1"/>
  <c r="AO29" i="11" s="1"/>
  <c r="AO29" i="13" s="1"/>
  <c r="AO29" i="14" s="1"/>
  <c r="AO29" i="15" s="1"/>
  <c r="AO29" i="16" s="1"/>
  <c r="AQ15" i="8"/>
  <c r="AQ15" i="9" s="1"/>
  <c r="AQ15" i="10" s="1"/>
  <c r="AQ15" i="11" s="1"/>
  <c r="AQ15" i="13" s="1"/>
  <c r="AQ15" i="14" s="1"/>
  <c r="AQ15" i="15" s="1"/>
  <c r="AQ15" i="16" s="1"/>
  <c r="AO61" i="8"/>
  <c r="AO61" i="9" s="1"/>
  <c r="AO61" i="10" s="1"/>
  <c r="AO61" i="11" s="1"/>
  <c r="AO61" i="13" s="1"/>
  <c r="AO61" i="14" s="1"/>
  <c r="AO61" i="15" s="1"/>
  <c r="AO61" i="16" s="1"/>
  <c r="AN26" i="8"/>
  <c r="AN26" i="9" s="1"/>
  <c r="AN26" i="10" s="1"/>
  <c r="AN26" i="11" s="1"/>
  <c r="AN26" i="13" s="1"/>
  <c r="AN26" i="14" s="1"/>
  <c r="AN26" i="15" s="1"/>
  <c r="AN26" i="16" s="1"/>
  <c r="AO67" i="8"/>
  <c r="AO67" i="9" s="1"/>
  <c r="AO67" i="10" s="1"/>
  <c r="AO67" i="11" s="1"/>
  <c r="AO67" i="13" s="1"/>
  <c r="AO67" i="14" s="1"/>
  <c r="AO67" i="15" s="1"/>
  <c r="AO67" i="16" s="1"/>
  <c r="AN8" i="8"/>
  <c r="AN8" i="9" s="1"/>
  <c r="AN8" i="10" s="1"/>
  <c r="AN8" i="11" s="1"/>
  <c r="AN8" i="13" s="1"/>
  <c r="AN8" i="14" s="1"/>
  <c r="AN8" i="15" s="1"/>
  <c r="AN8" i="16" s="1"/>
  <c r="AP57" i="8"/>
  <c r="AO42" i="8"/>
  <c r="AO42" i="9" s="1"/>
  <c r="AO42" i="10" s="1"/>
  <c r="AO42" i="11" s="1"/>
  <c r="AO42" i="13" s="1"/>
  <c r="AO42" i="14" s="1"/>
  <c r="AO42" i="15" s="1"/>
  <c r="AO42" i="16" s="1"/>
  <c r="AN84" i="8"/>
  <c r="AN83" i="8"/>
  <c r="AN83" i="9" s="1"/>
  <c r="AN83" i="10" s="1"/>
  <c r="AN83" i="11" s="1"/>
  <c r="AN83" i="13" s="1"/>
  <c r="AN83" i="14" s="1"/>
  <c r="AN83" i="15" s="1"/>
  <c r="AN83" i="16" s="1"/>
  <c r="AQ73" i="8"/>
  <c r="AQ73" i="9" s="1"/>
  <c r="AQ73" i="10" s="1"/>
  <c r="AQ73" i="11" s="1"/>
  <c r="AQ73" i="13" s="1"/>
  <c r="AQ73" i="14" s="1"/>
  <c r="AQ73" i="15" s="1"/>
  <c r="AQ73" i="16" s="1"/>
  <c r="AN64" i="8"/>
  <c r="AN64" i="9" s="1"/>
  <c r="AN64" i="10" s="1"/>
  <c r="AN64" i="11" s="1"/>
  <c r="AN64" i="13" s="1"/>
  <c r="AN64" i="14" s="1"/>
  <c r="AN64" i="15" s="1"/>
  <c r="AN64" i="16" s="1"/>
  <c r="AP75" i="8"/>
  <c r="AP75" i="9" s="1"/>
  <c r="AP75" i="10" s="1"/>
  <c r="AP75" i="11" s="1"/>
  <c r="AP75" i="13" s="1"/>
  <c r="AP75" i="14" s="1"/>
  <c r="AP75" i="15" s="1"/>
  <c r="AP75" i="16" s="1"/>
  <c r="AQ57" i="8"/>
  <c r="AP45" i="8"/>
  <c r="AP45" i="9" s="1"/>
  <c r="AP45" i="10" s="1"/>
  <c r="AP45" i="11" s="1"/>
  <c r="AP45" i="13" s="1"/>
  <c r="AP45" i="14" s="1"/>
  <c r="AP45" i="15" s="1"/>
  <c r="AP45" i="16" s="1"/>
  <c r="AN25" i="8"/>
  <c r="AN25" i="9" s="1"/>
  <c r="AN25" i="10" s="1"/>
  <c r="AN25" i="11" s="1"/>
  <c r="AN25" i="13" s="1"/>
  <c r="AN25" i="14" s="1"/>
  <c r="AN25" i="15" s="1"/>
  <c r="AN25" i="16" s="1"/>
  <c r="AQ17" i="8"/>
  <c r="AQ17" i="9" s="1"/>
  <c r="AQ17" i="10" s="1"/>
  <c r="AQ17" i="11" s="1"/>
  <c r="AQ17" i="13" s="1"/>
  <c r="AQ17" i="14" s="1"/>
  <c r="AQ17" i="15" s="1"/>
  <c r="AQ17" i="16" s="1"/>
  <c r="AQ35" i="8"/>
  <c r="AQ35" i="9" s="1"/>
  <c r="AQ35" i="10" s="1"/>
  <c r="AQ35" i="11" s="1"/>
  <c r="AQ35" i="13" s="1"/>
  <c r="AQ35" i="14" s="1"/>
  <c r="AQ35" i="15" s="1"/>
  <c r="AQ35" i="16" s="1"/>
  <c r="AP30" i="8"/>
  <c r="AP30" i="9" s="1"/>
  <c r="AP30" i="10" s="1"/>
  <c r="AP30" i="11" s="1"/>
  <c r="AP30" i="13" s="1"/>
  <c r="AP30" i="14" s="1"/>
  <c r="AP30" i="15" s="1"/>
  <c r="AP30" i="16" s="1"/>
  <c r="AP35" i="8"/>
  <c r="AP35" i="9" s="1"/>
  <c r="AP35" i="10" s="1"/>
  <c r="AP35" i="11" s="1"/>
  <c r="AP35" i="13" s="1"/>
  <c r="AP35" i="14" s="1"/>
  <c r="AP35" i="15" s="1"/>
  <c r="AP35" i="16" s="1"/>
  <c r="AN69" i="8"/>
  <c r="AN69" i="9" s="1"/>
  <c r="AN69" i="10" s="1"/>
  <c r="AN69" i="11" s="1"/>
  <c r="AN69" i="13" s="1"/>
  <c r="AN69" i="14" s="1"/>
  <c r="AN69" i="15" s="1"/>
  <c r="AN69" i="16" s="1"/>
  <c r="AO46" i="8"/>
  <c r="AO46" i="9" s="1"/>
  <c r="AO46" i="10" s="1"/>
  <c r="AO46" i="11" s="1"/>
  <c r="AO46" i="13" s="1"/>
  <c r="AO46" i="14" s="1"/>
  <c r="AO46" i="15" s="1"/>
  <c r="AO46" i="16" s="1"/>
  <c r="AP79" i="8"/>
  <c r="AP79" i="9" s="1"/>
  <c r="AP79" i="10" s="1"/>
  <c r="AP79" i="11" s="1"/>
  <c r="AP79" i="13" s="1"/>
  <c r="AP79" i="14" s="1"/>
  <c r="AP79" i="15" s="1"/>
  <c r="AP79" i="16" s="1"/>
  <c r="AO22" i="8"/>
  <c r="AO22" i="9" s="1"/>
  <c r="AO22" i="10" s="1"/>
  <c r="AO22" i="11" s="1"/>
  <c r="AO22" i="13" s="1"/>
  <c r="AO22" i="14" s="1"/>
  <c r="AO22" i="15" s="1"/>
  <c r="AO22" i="16" s="1"/>
  <c r="AQ64" i="8"/>
  <c r="AQ64" i="9" s="1"/>
  <c r="AQ64" i="10" s="1"/>
  <c r="AQ64" i="11" s="1"/>
  <c r="AQ64" i="13" s="1"/>
  <c r="AQ64" i="14" s="1"/>
  <c r="AQ64" i="15" s="1"/>
  <c r="AQ64" i="16" s="1"/>
  <c r="AO56" i="8"/>
  <c r="AO56" i="9" s="1"/>
  <c r="AO56" i="10" s="1"/>
  <c r="AO56" i="11" s="1"/>
  <c r="AO56" i="13" s="1"/>
  <c r="AO56" i="14" s="1"/>
  <c r="AO56" i="15" s="1"/>
  <c r="AO56" i="16" s="1"/>
  <c r="AN15" i="8"/>
  <c r="AN15" i="9" s="1"/>
  <c r="AN15" i="10" s="1"/>
  <c r="AN15" i="11" s="1"/>
  <c r="AN15" i="13" s="1"/>
  <c r="AN15" i="14" s="1"/>
  <c r="AN15" i="15" s="1"/>
  <c r="AN15" i="16" s="1"/>
  <c r="AQ39" i="8"/>
  <c r="AQ39" i="9" s="1"/>
  <c r="AQ39" i="10" s="1"/>
  <c r="AQ39" i="11" s="1"/>
  <c r="AQ39" i="13" s="1"/>
  <c r="AQ39" i="14" s="1"/>
  <c r="AQ39" i="15" s="1"/>
  <c r="AQ39" i="16" s="1"/>
  <c r="AP24" i="8"/>
  <c r="AP24" i="9" s="1"/>
  <c r="AP24" i="10" s="1"/>
  <c r="AP24" i="11" s="1"/>
  <c r="AP24" i="13" s="1"/>
  <c r="AP24" i="14" s="1"/>
  <c r="AP24" i="15" s="1"/>
  <c r="AP24" i="16" s="1"/>
  <c r="AN61" i="8"/>
  <c r="AN61" i="9" s="1"/>
  <c r="AN61" i="10" s="1"/>
  <c r="AN61" i="11" s="1"/>
  <c r="AN61" i="13" s="1"/>
  <c r="AN61" i="14" s="1"/>
  <c r="AN61" i="15" s="1"/>
  <c r="AN61" i="16" s="1"/>
  <c r="AN81" i="8"/>
  <c r="AN81" i="9" s="1"/>
  <c r="AN81" i="10" s="1"/>
  <c r="AN81" i="11" s="1"/>
  <c r="AN81" i="13" s="1"/>
  <c r="AN81" i="14" s="1"/>
  <c r="AN81" i="15" s="1"/>
  <c r="AN81" i="16" s="1"/>
  <c r="AN80" i="8"/>
  <c r="AN80" i="9" s="1"/>
  <c r="AN80" i="10" s="1"/>
  <c r="AN80" i="11" s="1"/>
  <c r="AN80" i="13" s="1"/>
  <c r="AN80" i="14" s="1"/>
  <c r="AN80" i="15" s="1"/>
  <c r="AN80" i="16" s="1"/>
  <c r="AO47" i="8"/>
  <c r="AO47" i="9" s="1"/>
  <c r="AO47" i="10" s="1"/>
  <c r="AO47" i="11" s="1"/>
  <c r="AO47" i="13" s="1"/>
  <c r="AO47" i="14" s="1"/>
  <c r="AO47" i="15" s="1"/>
  <c r="AO47" i="16" s="1"/>
  <c r="AN32" i="8"/>
  <c r="AN32" i="9" s="1"/>
  <c r="AN32" i="10" s="1"/>
  <c r="AN32" i="11" s="1"/>
  <c r="AN32" i="13" s="1"/>
  <c r="AN32" i="14" s="1"/>
  <c r="AN32" i="15" s="1"/>
  <c r="AN32" i="16" s="1"/>
  <c r="AQ19" i="8"/>
  <c r="AQ19" i="9" s="1"/>
  <c r="AQ19" i="10" s="1"/>
  <c r="AQ19" i="11" s="1"/>
  <c r="AQ19" i="13" s="1"/>
  <c r="AQ19" i="14" s="1"/>
  <c r="AQ19" i="15" s="1"/>
  <c r="AQ19" i="16" s="1"/>
  <c r="AP43" i="8"/>
  <c r="AP43" i="9" s="1"/>
  <c r="AP43" i="10" s="1"/>
  <c r="AP43" i="11" s="1"/>
  <c r="AP43" i="13" s="1"/>
  <c r="AP43" i="14" s="1"/>
  <c r="AP43" i="15" s="1"/>
  <c r="AP43" i="16" s="1"/>
  <c r="AN57" i="8"/>
  <c r="AO17" i="8"/>
  <c r="AO17" i="9" s="1"/>
  <c r="AO17" i="10" s="1"/>
  <c r="AO17" i="11" s="1"/>
  <c r="AO17" i="13" s="1"/>
  <c r="AO17" i="14" s="1"/>
  <c r="AO17" i="15" s="1"/>
  <c r="AO17" i="16" s="1"/>
  <c r="AQ16" i="8"/>
  <c r="AQ16" i="9" s="1"/>
  <c r="AQ16" i="10" s="1"/>
  <c r="AQ16" i="11" s="1"/>
  <c r="AQ16" i="13" s="1"/>
  <c r="AQ16" i="14" s="1"/>
  <c r="AQ16" i="15" s="1"/>
  <c r="AQ16" i="16" s="1"/>
  <c r="AO73" i="8"/>
  <c r="AO73" i="9" s="1"/>
  <c r="AO73" i="10" s="1"/>
  <c r="AO73" i="11" s="1"/>
  <c r="AO73" i="13" s="1"/>
  <c r="AO73" i="14" s="1"/>
  <c r="AO73" i="15" s="1"/>
  <c r="AO73" i="16" s="1"/>
  <c r="AO76" i="8"/>
  <c r="AO76" i="9" s="1"/>
  <c r="AO76" i="10" s="1"/>
  <c r="AO76" i="11" s="1"/>
  <c r="AO76" i="13" s="1"/>
  <c r="AO76" i="14" s="1"/>
  <c r="AO76" i="15" s="1"/>
  <c r="AO76" i="16" s="1"/>
  <c r="AP23" i="8"/>
  <c r="AP23" i="9" s="1"/>
  <c r="AP23" i="10" s="1"/>
  <c r="AP23" i="11" s="1"/>
  <c r="AP23" i="13" s="1"/>
  <c r="AP23" i="14" s="1"/>
  <c r="AP23" i="15" s="1"/>
  <c r="AP23" i="16" s="1"/>
  <c r="AQ6" i="8"/>
  <c r="AQ6" i="9" s="1"/>
  <c r="AQ6" i="10" s="1"/>
  <c r="AQ6" i="11" s="1"/>
  <c r="AQ6" i="13" s="1"/>
  <c r="AQ6" i="14" s="1"/>
  <c r="AQ6" i="15" s="1"/>
  <c r="AQ6" i="16" s="1"/>
  <c r="AQ75" i="8"/>
  <c r="AQ75" i="9" s="1"/>
  <c r="AQ75" i="10" s="1"/>
  <c r="AQ75" i="11" s="1"/>
  <c r="AQ75" i="13" s="1"/>
  <c r="AQ75" i="14" s="1"/>
  <c r="AQ75" i="15" s="1"/>
  <c r="AQ75" i="16" s="1"/>
  <c r="AO71" i="8"/>
  <c r="AO71" i="9" s="1"/>
  <c r="AO71" i="10" s="1"/>
  <c r="AO71" i="11" s="1"/>
  <c r="AO71" i="13" s="1"/>
  <c r="AO71" i="14" s="1"/>
  <c r="AO71" i="15" s="1"/>
  <c r="AO71" i="16" s="1"/>
  <c r="AO45" i="8"/>
  <c r="AO45" i="9" s="1"/>
  <c r="AO45" i="10" s="1"/>
  <c r="AO45" i="11" s="1"/>
  <c r="AO45" i="13" s="1"/>
  <c r="AO45" i="14" s="1"/>
  <c r="AO45" i="15" s="1"/>
  <c r="AO45" i="16" s="1"/>
  <c r="AN30" i="8"/>
  <c r="AN30" i="9" s="1"/>
  <c r="AN30" i="10" s="1"/>
  <c r="AN30" i="11" s="1"/>
  <c r="AN30" i="13" s="1"/>
  <c r="AN30" i="14" s="1"/>
  <c r="AN30" i="15" s="1"/>
  <c r="AN30" i="16" s="1"/>
  <c r="AQ31" i="8"/>
  <c r="AQ31" i="9" s="1"/>
  <c r="AQ31" i="10" s="1"/>
  <c r="AQ31" i="11" s="1"/>
  <c r="AQ31" i="13" s="1"/>
  <c r="AQ31" i="14" s="1"/>
  <c r="AQ31" i="15" s="1"/>
  <c r="AQ31" i="16" s="1"/>
  <c r="AP15" i="8"/>
  <c r="AP15" i="9" s="1"/>
  <c r="AP15" i="10" s="1"/>
  <c r="AP15" i="11" s="1"/>
  <c r="AP15" i="13" s="1"/>
  <c r="AP15" i="14" s="1"/>
  <c r="AP15" i="15" s="1"/>
  <c r="AP15" i="16" s="1"/>
  <c r="AP41" i="8"/>
  <c r="AP41" i="9" s="1"/>
  <c r="AP41" i="10" s="1"/>
  <c r="AP41" i="11" s="1"/>
  <c r="AP41" i="13" s="1"/>
  <c r="AP41" i="14" s="1"/>
  <c r="AP41" i="15" s="1"/>
  <c r="AP41" i="16" s="1"/>
  <c r="AN67" i="8"/>
  <c r="AN67" i="9" s="1"/>
  <c r="AN67" i="10" s="1"/>
  <c r="AN67" i="11" s="1"/>
  <c r="AN67" i="13" s="1"/>
  <c r="AN67" i="14" s="1"/>
  <c r="AN67" i="15" s="1"/>
  <c r="AN67" i="16" s="1"/>
  <c r="AP37" i="8"/>
  <c r="AP37" i="9" s="1"/>
  <c r="AP37" i="10" s="1"/>
  <c r="AP37" i="11" s="1"/>
  <c r="AP37" i="13" s="1"/>
  <c r="AP37" i="14" s="1"/>
  <c r="AP37" i="15" s="1"/>
  <c r="AP37" i="16" s="1"/>
  <c r="AQ28" i="8"/>
  <c r="AQ28" i="9" s="1"/>
  <c r="AQ28" i="10" s="1"/>
  <c r="AQ28" i="11" s="1"/>
  <c r="AQ28" i="13" s="1"/>
  <c r="AQ28" i="14" s="1"/>
  <c r="AQ28" i="15" s="1"/>
  <c r="AQ28" i="16" s="1"/>
  <c r="AP18" i="8"/>
  <c r="AP18" i="9" s="1"/>
  <c r="AP18" i="10" s="1"/>
  <c r="AP18" i="11" s="1"/>
  <c r="AP18" i="13" s="1"/>
  <c r="AP18" i="14" s="1"/>
  <c r="AP18" i="15" s="1"/>
  <c r="AP18" i="16" s="1"/>
  <c r="AO23" i="8"/>
  <c r="AO23" i="9" s="1"/>
  <c r="AO23" i="10" s="1"/>
  <c r="AO23" i="11" s="1"/>
  <c r="AO23" i="13" s="1"/>
  <c r="AO23" i="14" s="1"/>
  <c r="AO23" i="15" s="1"/>
  <c r="AO23" i="16" s="1"/>
  <c r="AP62" i="8"/>
  <c r="AP62" i="9" s="1"/>
  <c r="AP62" i="10" s="1"/>
  <c r="AP62" i="11" s="1"/>
  <c r="AP62" i="13" s="1"/>
  <c r="AP62" i="14" s="1"/>
  <c r="AP62" i="15" s="1"/>
  <c r="AP62" i="16" s="1"/>
  <c r="AN82" i="8"/>
  <c r="AN82" i="9" s="1"/>
  <c r="AN82" i="10" s="1"/>
  <c r="AN82" i="11" s="1"/>
  <c r="AN82" i="13" s="1"/>
  <c r="AN82" i="14" s="1"/>
  <c r="AN82" i="15" s="1"/>
  <c r="AN82" i="16" s="1"/>
  <c r="AN60" i="8"/>
  <c r="AN60" i="9" s="1"/>
  <c r="AN60" i="10" s="1"/>
  <c r="AN60" i="11" s="1"/>
  <c r="AN60" i="13" s="1"/>
  <c r="AN60" i="14" s="1"/>
  <c r="AN60" i="15" s="1"/>
  <c r="AN60" i="16" s="1"/>
  <c r="AN18" i="8"/>
  <c r="AN18" i="9" s="1"/>
  <c r="AN18" i="10" s="1"/>
  <c r="AN18" i="11" s="1"/>
  <c r="AN18" i="13" s="1"/>
  <c r="AN18" i="14" s="1"/>
  <c r="AN18" i="15" s="1"/>
  <c r="AN18" i="16" s="1"/>
  <c r="AN46" i="8"/>
  <c r="AN46" i="9" s="1"/>
  <c r="AN46" i="10" s="1"/>
  <c r="AN46" i="11" s="1"/>
  <c r="AN46" i="13" s="1"/>
  <c r="AN46" i="14" s="1"/>
  <c r="AN46" i="15" s="1"/>
  <c r="AN46" i="16" s="1"/>
  <c r="AP49" i="8"/>
  <c r="AP49" i="9" s="1"/>
  <c r="AP49" i="10" s="1"/>
  <c r="AP49" i="11" s="1"/>
  <c r="AP49" i="13" s="1"/>
  <c r="AP49" i="14" s="1"/>
  <c r="AP49" i="15" s="1"/>
  <c r="AP49" i="16" s="1"/>
  <c r="AP44" i="8"/>
  <c r="AP44" i="9" s="1"/>
  <c r="AP44" i="10" s="1"/>
  <c r="AP44" i="11" s="1"/>
  <c r="AP44" i="13" s="1"/>
  <c r="AP44" i="14" s="1"/>
  <c r="AP44" i="15" s="1"/>
  <c r="AP44" i="16" s="1"/>
  <c r="AN14" i="8"/>
  <c r="AN14" i="9" s="1"/>
  <c r="AN14" i="10" s="1"/>
  <c r="AN14" i="11" s="1"/>
  <c r="AN14" i="13" s="1"/>
  <c r="AN14" i="14" s="1"/>
  <c r="AN14" i="15" s="1"/>
  <c r="AN14" i="16" s="1"/>
  <c r="AQ8" i="8"/>
  <c r="AQ8" i="9" s="1"/>
  <c r="AQ8" i="10" s="1"/>
  <c r="AQ8" i="11" s="1"/>
  <c r="AQ8" i="13" s="1"/>
  <c r="AQ8" i="14" s="1"/>
  <c r="AQ8" i="15" s="1"/>
  <c r="AQ8" i="16" s="1"/>
  <c r="AQ84" i="8"/>
  <c r="AO81" i="8"/>
  <c r="AO81" i="9" s="1"/>
  <c r="AO81" i="10" s="1"/>
  <c r="AO81" i="11" s="1"/>
  <c r="AO81" i="13" s="1"/>
  <c r="AO81" i="14" s="1"/>
  <c r="AO81" i="15" s="1"/>
  <c r="AO81" i="16" s="1"/>
  <c r="AN23" i="8"/>
  <c r="AN23" i="9" s="1"/>
  <c r="AN23" i="10" s="1"/>
  <c r="AN23" i="11" s="1"/>
  <c r="AN23" i="13" s="1"/>
  <c r="AN23" i="14" s="1"/>
  <c r="AN23" i="15" s="1"/>
  <c r="AN23" i="16" s="1"/>
  <c r="AN65" i="8"/>
  <c r="AN65" i="9" s="1"/>
  <c r="AN65" i="10" s="1"/>
  <c r="AP25" i="8"/>
  <c r="AP25" i="9" s="1"/>
  <c r="AP25" i="10" s="1"/>
  <c r="AP25" i="11" s="1"/>
  <c r="AP25" i="13" s="1"/>
  <c r="AP25" i="14" s="1"/>
  <c r="AP25" i="15" s="1"/>
  <c r="AP25" i="16" s="1"/>
  <c r="AO30" i="8"/>
  <c r="AO30" i="9" s="1"/>
  <c r="AO30" i="10" s="1"/>
  <c r="AO30" i="11" s="1"/>
  <c r="AO30" i="13" s="1"/>
  <c r="AO30" i="14" s="1"/>
  <c r="AO30" i="15" s="1"/>
  <c r="AO30" i="16" s="1"/>
  <c r="AN27" i="8"/>
  <c r="AN27" i="9" s="1"/>
  <c r="AN27" i="10" s="1"/>
  <c r="AN27" i="11" s="1"/>
  <c r="AN27" i="13" s="1"/>
  <c r="AN27" i="14" s="1"/>
  <c r="AN27" i="15" s="1"/>
  <c r="AN27" i="16" s="1"/>
  <c r="AO35" i="8"/>
  <c r="AO35" i="9" s="1"/>
  <c r="AO35" i="10" s="1"/>
  <c r="AO35" i="11" s="1"/>
  <c r="AO35" i="13" s="1"/>
  <c r="AO35" i="14" s="1"/>
  <c r="AO35" i="15" s="1"/>
  <c r="AO35" i="16" s="1"/>
  <c r="AN71" i="8"/>
  <c r="AN71" i="9" s="1"/>
  <c r="AN71" i="10" s="1"/>
  <c r="AN71" i="11" s="1"/>
  <c r="AN71" i="13" s="1"/>
  <c r="AN71" i="14" s="1"/>
  <c r="AN71" i="15" s="1"/>
  <c r="AN71" i="16" s="1"/>
  <c r="AN76" i="8"/>
  <c r="AN76" i="9" s="1"/>
  <c r="AN76" i="10" s="1"/>
  <c r="AN76" i="11" s="1"/>
  <c r="AN76" i="13" s="1"/>
  <c r="AN76" i="14" s="1"/>
  <c r="AN76" i="15" s="1"/>
  <c r="AN76" i="16" s="1"/>
  <c r="AQ48" i="8"/>
  <c r="AQ48" i="9" s="1"/>
  <c r="AQ48" i="10" s="1"/>
  <c r="AQ48" i="11" s="1"/>
  <c r="AQ48" i="13" s="1"/>
  <c r="AQ48" i="14" s="1"/>
  <c r="AQ48" i="15" s="1"/>
  <c r="AQ48" i="16" s="1"/>
  <c r="AO52" i="8"/>
  <c r="AO52" i="9" s="1"/>
  <c r="AO52" i="10" s="1"/>
  <c r="AO52" i="11" s="1"/>
  <c r="AO52" i="13" s="1"/>
  <c r="AO52" i="14" s="1"/>
  <c r="AO52" i="15" s="1"/>
  <c r="AO52" i="16" s="1"/>
  <c r="AN73" i="8"/>
  <c r="AN73" i="9" s="1"/>
  <c r="AN73" i="10" s="1"/>
  <c r="AN73" i="11" s="1"/>
  <c r="AN73" i="13" s="1"/>
  <c r="AN73" i="14" s="1"/>
  <c r="AN73" i="15" s="1"/>
  <c r="AN73" i="16" s="1"/>
  <c r="AQ49" i="8"/>
  <c r="AQ49" i="9" s="1"/>
  <c r="AQ49" i="10" s="1"/>
  <c r="AQ49" i="11" s="1"/>
  <c r="AQ49" i="13" s="1"/>
  <c r="AQ49" i="14" s="1"/>
  <c r="AQ49" i="15" s="1"/>
  <c r="AQ49" i="16" s="1"/>
  <c r="AO43" i="8"/>
  <c r="AO43" i="9" s="1"/>
  <c r="AO43" i="10" s="1"/>
  <c r="AO43" i="11" s="1"/>
  <c r="AO43" i="13" s="1"/>
  <c r="AO43" i="14" s="1"/>
  <c r="AO43" i="15" s="1"/>
  <c r="AO43" i="16" s="1"/>
  <c r="AO83" i="8"/>
  <c r="AO83" i="9" s="1"/>
  <c r="AO83" i="10" s="1"/>
  <c r="AO83" i="11" s="1"/>
  <c r="AO83" i="13" s="1"/>
  <c r="AO83" i="14" s="1"/>
  <c r="AO83" i="15" s="1"/>
  <c r="AO83" i="16" s="1"/>
  <c r="AP28" i="8"/>
  <c r="AP28" i="9" s="1"/>
  <c r="AP28" i="10" s="1"/>
  <c r="AP28" i="11" s="1"/>
  <c r="AP28" i="13" s="1"/>
  <c r="AP28" i="14" s="1"/>
  <c r="AP28" i="15" s="1"/>
  <c r="AP28" i="16" s="1"/>
  <c r="AN56" i="8"/>
  <c r="AN56" i="9" s="1"/>
  <c r="AN56" i="10" s="1"/>
  <c r="AN56" i="11" s="1"/>
  <c r="AN56" i="13" s="1"/>
  <c r="AN56" i="14" s="1"/>
  <c r="AN56" i="15" s="1"/>
  <c r="AN56" i="16" s="1"/>
  <c r="AO65" i="8"/>
  <c r="AO65" i="9" s="1"/>
  <c r="AO65" i="10" s="1"/>
  <c r="AO65" i="11" s="1"/>
  <c r="AO65" i="13" s="1"/>
  <c r="AO65" i="14" s="1"/>
  <c r="AO65" i="15" s="1"/>
  <c r="AO65" i="16" s="1"/>
  <c r="AN39" i="8"/>
  <c r="AN39" i="9" s="1"/>
  <c r="AN39" i="10" s="1"/>
  <c r="AN39" i="11" s="1"/>
  <c r="AN39" i="13" s="1"/>
  <c r="AN39" i="14" s="1"/>
  <c r="AN39" i="15" s="1"/>
  <c r="AN39" i="16" s="1"/>
  <c r="AQ11" i="8"/>
  <c r="AQ11" i="9" s="1"/>
  <c r="AQ11" i="10" s="1"/>
  <c r="AQ11" i="11" s="1"/>
  <c r="AQ11" i="13" s="1"/>
  <c r="AQ11" i="14" s="1"/>
  <c r="AQ11" i="15" s="1"/>
  <c r="AQ11" i="16" s="1"/>
  <c r="AO15" i="8"/>
  <c r="AO15" i="9" s="1"/>
  <c r="AO15" i="10" s="1"/>
  <c r="AO15" i="11" s="1"/>
  <c r="AO15" i="13" s="1"/>
  <c r="AO15" i="14" s="1"/>
  <c r="AO15" i="15" s="1"/>
  <c r="AO15" i="16" s="1"/>
  <c r="AQ79" i="8"/>
  <c r="AQ79" i="9" s="1"/>
  <c r="AQ79" i="10" s="1"/>
  <c r="AQ79" i="11" s="1"/>
  <c r="AQ79" i="13" s="1"/>
  <c r="AQ79" i="14" s="1"/>
  <c r="AQ79" i="15" s="1"/>
  <c r="AQ79" i="16" s="1"/>
  <c r="AQ81" i="8"/>
  <c r="AQ81" i="9" s="1"/>
  <c r="AQ81" i="10" s="1"/>
  <c r="AQ81" i="11" s="1"/>
  <c r="AQ81" i="13" s="1"/>
  <c r="AQ81" i="14" s="1"/>
  <c r="AQ81" i="15" s="1"/>
  <c r="AQ81" i="16" s="1"/>
  <c r="AO90" i="8"/>
  <c r="AO90" i="9" s="1"/>
  <c r="AO90" i="10" s="1"/>
  <c r="AO90" i="11" s="1"/>
  <c r="AO90" i="13" s="1"/>
  <c r="AO90" i="14" s="1"/>
  <c r="AO90" i="15" s="1"/>
  <c r="AO90" i="16" s="1"/>
  <c r="AQ9" i="8"/>
  <c r="AQ9" i="9" s="1"/>
  <c r="AQ9" i="10" s="1"/>
  <c r="AQ9" i="11" s="1"/>
  <c r="AQ9" i="13" s="1"/>
  <c r="AQ9" i="14" s="1"/>
  <c r="AQ9" i="15" s="1"/>
  <c r="AQ9" i="16" s="1"/>
  <c r="AN41" i="8"/>
  <c r="AN41" i="9" s="1"/>
  <c r="AN41" i="10" s="1"/>
  <c r="AN41" i="11" s="1"/>
  <c r="AN41" i="13" s="1"/>
  <c r="AN41" i="14" s="1"/>
  <c r="AN41" i="15" s="1"/>
  <c r="AN41" i="16" s="1"/>
  <c r="AN22" i="8"/>
  <c r="AN22" i="9" s="1"/>
  <c r="AN22" i="10" s="1"/>
  <c r="AN22" i="11" s="1"/>
  <c r="AN22" i="13" s="1"/>
  <c r="AN22" i="14" s="1"/>
  <c r="AN22" i="15" s="1"/>
  <c r="AN22" i="16" s="1"/>
  <c r="AP54" i="8"/>
  <c r="AP54" i="9" s="1"/>
  <c r="AP54" i="10" s="1"/>
  <c r="AP54" i="11" s="1"/>
  <c r="AP54" i="13" s="1"/>
  <c r="AP54" i="14" s="1"/>
  <c r="AP54" i="15" s="1"/>
  <c r="AP54" i="16" s="1"/>
  <c r="AO48" i="8"/>
  <c r="AO48" i="9" s="1"/>
  <c r="AO48" i="10" s="1"/>
  <c r="AO48" i="11" s="1"/>
  <c r="AO48" i="13" s="1"/>
  <c r="AO48" i="14" s="1"/>
  <c r="AO48" i="15" s="1"/>
  <c r="AO48" i="16" s="1"/>
  <c r="AQ78" i="8"/>
  <c r="AQ78" i="9" s="1"/>
  <c r="AQ78" i="10" s="1"/>
  <c r="AQ78" i="11" s="1"/>
  <c r="AQ78" i="13" s="1"/>
  <c r="AQ78" i="14" s="1"/>
  <c r="AQ78" i="15" s="1"/>
  <c r="AQ78" i="16" s="1"/>
  <c r="AP72" i="8"/>
  <c r="AP72" i="9" s="1"/>
  <c r="AP72" i="10" s="1"/>
  <c r="AP72" i="11" s="1"/>
  <c r="AP72" i="13" s="1"/>
  <c r="AP72" i="14" s="1"/>
  <c r="AP72" i="15" s="1"/>
  <c r="AP72" i="16" s="1"/>
  <c r="AO63" i="8"/>
  <c r="AO63" i="9" s="1"/>
  <c r="AO63" i="10" s="1"/>
  <c r="AO63" i="11" s="1"/>
  <c r="AO63" i="13" s="1"/>
  <c r="AO63" i="14" s="1"/>
  <c r="AO63" i="15" s="1"/>
  <c r="AO63" i="16" s="1"/>
  <c r="AN37" i="8"/>
  <c r="AN37" i="9" s="1"/>
  <c r="AN37" i="10" s="1"/>
  <c r="AN37" i="11" s="1"/>
  <c r="AN37" i="13" s="1"/>
  <c r="AN37" i="14" s="1"/>
  <c r="AN37" i="15" s="1"/>
  <c r="AN37" i="16" s="1"/>
  <c r="AQ23" i="8"/>
  <c r="AQ23" i="9" s="1"/>
  <c r="AQ23" i="10" s="1"/>
  <c r="AQ23" i="11" s="1"/>
  <c r="AQ23" i="13" s="1"/>
  <c r="AQ23" i="14" s="1"/>
  <c r="AQ23" i="15" s="1"/>
  <c r="AQ23" i="16" s="1"/>
  <c r="AP8" i="8"/>
  <c r="AP8" i="9" s="1"/>
  <c r="AP8" i="10" s="1"/>
  <c r="AP8" i="11" s="1"/>
  <c r="AP8" i="13" s="1"/>
  <c r="AP8" i="14" s="1"/>
  <c r="AP8" i="15" s="1"/>
  <c r="AP8" i="16" s="1"/>
  <c r="AP82" i="8"/>
  <c r="AP82" i="9" s="1"/>
  <c r="AP82" i="10" s="1"/>
  <c r="AP82" i="11" s="1"/>
  <c r="AP82" i="13" s="1"/>
  <c r="AP82" i="14" s="1"/>
  <c r="AP82" i="15" s="1"/>
  <c r="AP82" i="16" s="1"/>
  <c r="AQ41" i="8"/>
  <c r="AQ41" i="9" s="1"/>
  <c r="AQ41" i="10" s="1"/>
  <c r="AQ41" i="11" s="1"/>
  <c r="AQ41" i="13" s="1"/>
  <c r="AQ41" i="14" s="1"/>
  <c r="AQ41" i="15" s="1"/>
  <c r="AQ41" i="16" s="1"/>
  <c r="AO84" i="8"/>
  <c r="AQ42" i="8"/>
  <c r="AQ42" i="9" s="1"/>
  <c r="AQ42" i="10" s="1"/>
  <c r="AQ42" i="11" s="1"/>
  <c r="AQ42" i="13" s="1"/>
  <c r="AQ42" i="14" s="1"/>
  <c r="AQ42" i="15" s="1"/>
  <c r="AQ42" i="16" s="1"/>
  <c r="AP10" i="8"/>
  <c r="AP10" i="9" s="1"/>
  <c r="AP10" i="10" s="1"/>
  <c r="AP10" i="11" s="1"/>
  <c r="AP10" i="13" s="1"/>
  <c r="AP10" i="14" s="1"/>
  <c r="AP10" i="15" s="1"/>
  <c r="AP10" i="16" s="1"/>
  <c r="AN36" i="8"/>
  <c r="AN36" i="9" s="1"/>
  <c r="AN36" i="10" s="1"/>
  <c r="AN36" i="11" s="1"/>
  <c r="AN36" i="13" s="1"/>
  <c r="AN36" i="14" s="1"/>
  <c r="AN36" i="15" s="1"/>
  <c r="AN36" i="16" s="1"/>
  <c r="AN17" i="8"/>
  <c r="AN17" i="9" s="1"/>
  <c r="AN17" i="10" s="1"/>
  <c r="AN17" i="11" s="1"/>
  <c r="AN17" i="13" s="1"/>
  <c r="AN17" i="14" s="1"/>
  <c r="AN17" i="15" s="1"/>
  <c r="AN17" i="16" s="1"/>
  <c r="AP73" i="8"/>
  <c r="AP73" i="9" s="1"/>
  <c r="AP73" i="10" s="1"/>
  <c r="AP73" i="11" s="1"/>
  <c r="AP73" i="13" s="1"/>
  <c r="AP73" i="14" s="1"/>
  <c r="AP73" i="15" s="1"/>
  <c r="AP73" i="16" s="1"/>
  <c r="AP27" i="8"/>
  <c r="AP27" i="9" s="1"/>
  <c r="AP27" i="10" s="1"/>
  <c r="AP27" i="11" s="1"/>
  <c r="AP27" i="13" s="1"/>
  <c r="AP27" i="14" s="1"/>
  <c r="AP27" i="15" s="1"/>
  <c r="AP27" i="16" s="1"/>
  <c r="AO60" i="8"/>
  <c r="AO60" i="9" s="1"/>
  <c r="AO60" i="10" s="1"/>
  <c r="AO60" i="11" s="1"/>
  <c r="AO60" i="13" s="1"/>
  <c r="AO60" i="14" s="1"/>
  <c r="AO60" i="15" s="1"/>
  <c r="AO60" i="16" s="1"/>
  <c r="AN40" i="8"/>
  <c r="AN40" i="9" s="1"/>
  <c r="AN40" i="10" s="1"/>
  <c r="AN40" i="11" s="1"/>
  <c r="AN40" i="13" s="1"/>
  <c r="AN40" i="14" s="1"/>
  <c r="AN40" i="15" s="1"/>
  <c r="AN40" i="16" s="1"/>
  <c r="AN44" i="8"/>
  <c r="AN44" i="9" s="1"/>
  <c r="AN44" i="10" s="1"/>
  <c r="AN44" i="11" s="1"/>
  <c r="AN44" i="13" s="1"/>
  <c r="AN44" i="14" s="1"/>
  <c r="AN44" i="15" s="1"/>
  <c r="AN44" i="16" s="1"/>
  <c r="AP67" i="8"/>
  <c r="AP67" i="9" s="1"/>
  <c r="AP67" i="10" s="1"/>
  <c r="AP67" i="11" s="1"/>
  <c r="AP67" i="13" s="1"/>
  <c r="AP67" i="14" s="1"/>
  <c r="AP67" i="15" s="1"/>
  <c r="AP67" i="16" s="1"/>
  <c r="AO51" i="8"/>
  <c r="AO51" i="9" s="1"/>
  <c r="AO51" i="10" s="1"/>
  <c r="AO51" i="11" s="1"/>
  <c r="AO51" i="13" s="1"/>
  <c r="AO51" i="14" s="1"/>
  <c r="AO51" i="15" s="1"/>
  <c r="AO51" i="16" s="1"/>
  <c r="AN28" i="8"/>
  <c r="AN28" i="9" s="1"/>
  <c r="AN28" i="10" s="1"/>
  <c r="AN28" i="11" s="1"/>
  <c r="AN28" i="13" s="1"/>
  <c r="AN28" i="14" s="1"/>
  <c r="AN28" i="15" s="1"/>
  <c r="AN28" i="16" s="1"/>
  <c r="AQ29" i="8"/>
  <c r="AQ29" i="9" s="1"/>
  <c r="AQ29" i="10" s="1"/>
  <c r="AQ29" i="11" s="1"/>
  <c r="AQ29" i="13" s="1"/>
  <c r="AQ29" i="14" s="1"/>
  <c r="AQ29" i="15" s="1"/>
  <c r="AQ29" i="16" s="1"/>
  <c r="AO54" i="8"/>
  <c r="AO54" i="9" s="1"/>
  <c r="AO54" i="10" s="1"/>
  <c r="AO54" i="11" s="1"/>
  <c r="AO54" i="13" s="1"/>
  <c r="AO54" i="14" s="1"/>
  <c r="AO54" i="15" s="1"/>
  <c r="AO54" i="16" s="1"/>
  <c r="AP5" i="8"/>
  <c r="AP5" i="9" s="1"/>
  <c r="AP5" i="10" s="1"/>
  <c r="AP5" i="11" s="1"/>
  <c r="AP5" i="13" s="1"/>
  <c r="AP5" i="14" s="1"/>
  <c r="AP5" i="15" s="1"/>
  <c r="AP5" i="16" s="1"/>
  <c r="AO77" i="8"/>
  <c r="AO77" i="9" s="1"/>
  <c r="AO77" i="10" s="1"/>
  <c r="AO77" i="11" s="1"/>
  <c r="AO77" i="13" s="1"/>
  <c r="AO77" i="14" s="1"/>
  <c r="AO77" i="15" s="1"/>
  <c r="AO77" i="16" s="1"/>
  <c r="AO62" i="8"/>
  <c r="AO62" i="9" s="1"/>
  <c r="AO62" i="10" s="1"/>
  <c r="AO62" i="11" s="1"/>
  <c r="AO62" i="13" s="1"/>
  <c r="AO62" i="14" s="1"/>
  <c r="AO62" i="15" s="1"/>
  <c r="AO62" i="16" s="1"/>
  <c r="AO11" i="8"/>
  <c r="AO11" i="9" s="1"/>
  <c r="AO11" i="10" s="1"/>
  <c r="AO11" i="11" s="1"/>
  <c r="AO11" i="13" s="1"/>
  <c r="AO11" i="14" s="1"/>
  <c r="AO11" i="15" s="1"/>
  <c r="AO11" i="16" s="1"/>
  <c r="AQ24" i="8"/>
  <c r="AQ24" i="9" s="1"/>
  <c r="AQ24" i="10" s="1"/>
  <c r="AQ24" i="11" s="1"/>
  <c r="AQ24" i="13" s="1"/>
  <c r="AQ24" i="14" s="1"/>
  <c r="AQ24" i="15" s="1"/>
  <c r="AQ24" i="16" s="1"/>
  <c r="AP47" i="8"/>
  <c r="AP47" i="9" s="1"/>
  <c r="AP47" i="10" s="1"/>
  <c r="AP47" i="11" s="1"/>
  <c r="AP47" i="13" s="1"/>
  <c r="AP47" i="14" s="1"/>
  <c r="AP47" i="15" s="1"/>
  <c r="AP47" i="16" s="1"/>
  <c r="AQ46" i="8"/>
  <c r="AQ46" i="9" s="1"/>
  <c r="AQ46" i="10" s="1"/>
  <c r="AQ46" i="11" s="1"/>
  <c r="AQ46" i="13" s="1"/>
  <c r="AQ46" i="14" s="1"/>
  <c r="AQ46" i="15" s="1"/>
  <c r="AQ46" i="16" s="1"/>
  <c r="AO68" i="8"/>
  <c r="AO68" i="9" s="1"/>
  <c r="AO68" i="10" s="1"/>
  <c r="AO68" i="11" s="1"/>
  <c r="AO68" i="13" s="1"/>
  <c r="AO68" i="14" s="1"/>
  <c r="AO68" i="15" s="1"/>
  <c r="AO68" i="16" s="1"/>
  <c r="AQ32" i="8"/>
  <c r="AQ32" i="9" s="1"/>
  <c r="AQ32" i="10" s="1"/>
  <c r="AQ32" i="11" s="1"/>
  <c r="AQ32" i="13" s="1"/>
  <c r="AQ32" i="14" s="1"/>
  <c r="AQ32" i="15" s="1"/>
  <c r="AQ32" i="16" s="1"/>
  <c r="AP56" i="8"/>
  <c r="AP56" i="9" s="1"/>
  <c r="AP56" i="10" s="1"/>
  <c r="AP56" i="11" s="1"/>
  <c r="AP56" i="13" s="1"/>
  <c r="AP56" i="14" s="1"/>
  <c r="AP56" i="15" s="1"/>
  <c r="AP56" i="16" s="1"/>
  <c r="AN33" i="8"/>
  <c r="AN33" i="9" s="1"/>
  <c r="AN33" i="10" s="1"/>
  <c r="AN33" i="11" s="1"/>
  <c r="AN33" i="13" s="1"/>
  <c r="AN33" i="14" s="1"/>
  <c r="AN33" i="15" s="1"/>
  <c r="AN33" i="16" s="1"/>
  <c r="AO72" i="8"/>
  <c r="AO72" i="9" s="1"/>
  <c r="AO72" i="10" s="1"/>
  <c r="AO72" i="11" s="1"/>
  <c r="AO72" i="13" s="1"/>
  <c r="AO72" i="14" s="1"/>
  <c r="AO72" i="15" s="1"/>
  <c r="AO72" i="16" s="1"/>
  <c r="AN75" i="8"/>
  <c r="AN75" i="9" s="1"/>
  <c r="AN75" i="10" s="1"/>
  <c r="AN75" i="11" s="1"/>
  <c r="AN75" i="13" s="1"/>
  <c r="AN75" i="14" s="1"/>
  <c r="AN75" i="15" s="1"/>
  <c r="AN75" i="16" s="1"/>
  <c r="AQ65" i="8"/>
  <c r="AQ65" i="9" s="1"/>
  <c r="AQ65" i="10" s="1"/>
  <c r="AQ65" i="11" s="1"/>
  <c r="AQ65" i="13" s="1"/>
  <c r="AQ65" i="14" s="1"/>
  <c r="AQ65" i="15" s="1"/>
  <c r="AQ65" i="16" s="1"/>
  <c r="AO44" i="8"/>
  <c r="AO44" i="9" s="1"/>
  <c r="AO44" i="10" s="1"/>
  <c r="AO44" i="11" s="1"/>
  <c r="AO44" i="13" s="1"/>
  <c r="AO44" i="14" s="1"/>
  <c r="AO44" i="15" s="1"/>
  <c r="AO44" i="16" s="1"/>
  <c r="AP16" i="8"/>
  <c r="AP16" i="9" s="1"/>
  <c r="AP16" i="10" s="1"/>
  <c r="AP16" i="11" s="1"/>
  <c r="AP16" i="13" s="1"/>
  <c r="AP16" i="14" s="1"/>
  <c r="AP16" i="15" s="1"/>
  <c r="AP16" i="16" s="1"/>
  <c r="AP36" i="8"/>
  <c r="AP36" i="9" s="1"/>
  <c r="AP36" i="10" s="1"/>
  <c r="AP36" i="11" s="1"/>
  <c r="AP36" i="13" s="1"/>
  <c r="AP36" i="14" s="1"/>
  <c r="AP36" i="15" s="1"/>
  <c r="AP36" i="16" s="1"/>
  <c r="AQ69" i="8"/>
  <c r="AQ69" i="9" s="1"/>
  <c r="AQ69" i="10" s="1"/>
  <c r="AQ69" i="11" s="1"/>
  <c r="AQ69" i="13" s="1"/>
  <c r="AQ69" i="14" s="1"/>
  <c r="AQ69" i="15" s="1"/>
  <c r="AQ69" i="16" s="1"/>
  <c r="AP34" i="8"/>
  <c r="AP34" i="9" s="1"/>
  <c r="AP34" i="10" s="1"/>
  <c r="AP34" i="11" s="1"/>
  <c r="AP34" i="13" s="1"/>
  <c r="AP34" i="14" s="1"/>
  <c r="AP34" i="15" s="1"/>
  <c r="AP34" i="16" s="1"/>
  <c r="AP42" i="8"/>
  <c r="AP42" i="9" s="1"/>
  <c r="AP42" i="10" s="1"/>
  <c r="AP42" i="11" s="1"/>
  <c r="AP42" i="13" s="1"/>
  <c r="AP42" i="14" s="1"/>
  <c r="AP42" i="15" s="1"/>
  <c r="AP42" i="16" s="1"/>
  <c r="AO18" i="8"/>
  <c r="AO18" i="9" s="1"/>
  <c r="AO18" i="10" s="1"/>
  <c r="AO18" i="11" s="1"/>
  <c r="AO18" i="13" s="1"/>
  <c r="AO18" i="14" s="1"/>
  <c r="AO18" i="15" s="1"/>
  <c r="AO18" i="16" s="1"/>
  <c r="AO75" i="8"/>
  <c r="AO75" i="9" s="1"/>
  <c r="AO75" i="10" s="1"/>
  <c r="AO75" i="11" s="1"/>
  <c r="AO75" i="13" s="1"/>
  <c r="AO75" i="14" s="1"/>
  <c r="AO75" i="15" s="1"/>
  <c r="AO75" i="16" s="1"/>
  <c r="AN55" i="8"/>
  <c r="AN55" i="9" s="1"/>
  <c r="AN55" i="10" s="1"/>
  <c r="AN55" i="11" s="1"/>
  <c r="AN55" i="13" s="1"/>
  <c r="AN55" i="14" s="1"/>
  <c r="AN55" i="15" s="1"/>
  <c r="AN55" i="16" s="1"/>
  <c r="AQ33" i="8"/>
  <c r="AQ33" i="9" s="1"/>
  <c r="AQ33" i="10" s="1"/>
  <c r="AQ33" i="11" s="1"/>
  <c r="AQ33" i="13" s="1"/>
  <c r="AQ33" i="14" s="1"/>
  <c r="AQ33" i="15" s="1"/>
  <c r="AQ33" i="16" s="1"/>
  <c r="AP17" i="8"/>
  <c r="AP17" i="9" s="1"/>
  <c r="AP17" i="10" s="1"/>
  <c r="AP17" i="11" s="1"/>
  <c r="AP17" i="13" s="1"/>
  <c r="AP17" i="14" s="1"/>
  <c r="AP17" i="15" s="1"/>
  <c r="AP17" i="16" s="1"/>
  <c r="AP59" i="8"/>
  <c r="AP59" i="9" s="1"/>
  <c r="AP59" i="10" s="1"/>
  <c r="AP59" i="11" s="1"/>
  <c r="AP59" i="13" s="1"/>
  <c r="AP59" i="14" s="1"/>
  <c r="AP59" i="15" s="1"/>
  <c r="AP59" i="16" s="1"/>
  <c r="AQ27" i="8"/>
  <c r="AQ27" i="9" s="1"/>
  <c r="AQ27" i="10" s="1"/>
  <c r="AQ27" i="11" s="1"/>
  <c r="AQ27" i="13" s="1"/>
  <c r="AQ27" i="14" s="1"/>
  <c r="AQ27" i="15" s="1"/>
  <c r="AQ27" i="16" s="1"/>
  <c r="AQ25" i="8"/>
  <c r="AQ25" i="9" s="1"/>
  <c r="AQ25" i="10" s="1"/>
  <c r="AQ25" i="11" s="1"/>
  <c r="AQ25" i="13" s="1"/>
  <c r="AQ25" i="14" s="1"/>
  <c r="AQ25" i="15" s="1"/>
  <c r="AQ25" i="16" s="1"/>
  <c r="AQ22" i="8"/>
  <c r="AQ22" i="9" s="1"/>
  <c r="AQ22" i="10" s="1"/>
  <c r="AQ22" i="11" s="1"/>
  <c r="AQ22" i="13" s="1"/>
  <c r="AQ22" i="14" s="1"/>
  <c r="AQ22" i="15" s="1"/>
  <c r="AQ22" i="16" s="1"/>
  <c r="AQ5" i="8"/>
  <c r="AQ5" i="9" s="1"/>
  <c r="AQ5" i="10" s="1"/>
  <c r="AQ5" i="11" s="1"/>
  <c r="AQ5" i="13" s="1"/>
  <c r="AQ5" i="14" s="1"/>
  <c r="AQ5" i="15" s="1"/>
  <c r="AQ5" i="16" s="1"/>
  <c r="AP46" i="8"/>
  <c r="AP46" i="9" s="1"/>
  <c r="AP46" i="10" s="1"/>
  <c r="AP46" i="11" s="1"/>
  <c r="AP46" i="13" s="1"/>
  <c r="AP46" i="14" s="1"/>
  <c r="AP46" i="15" s="1"/>
  <c r="AP46" i="16" s="1"/>
  <c r="AP6" i="8"/>
  <c r="AP6" i="9" s="1"/>
  <c r="AP6" i="10" s="1"/>
  <c r="AP6" i="11" s="1"/>
  <c r="AP6" i="13" s="1"/>
  <c r="AP6" i="14" s="1"/>
  <c r="AP6" i="15" s="1"/>
  <c r="AP6" i="16" s="1"/>
  <c r="AO70" i="8"/>
  <c r="AO70" i="9" s="1"/>
  <c r="AO70" i="10" s="1"/>
  <c r="AO70" i="11" s="1"/>
  <c r="AO70" i="13" s="1"/>
  <c r="AO70" i="14" s="1"/>
  <c r="AO70" i="15" s="1"/>
  <c r="AO70" i="16" s="1"/>
  <c r="AQ61" i="8"/>
  <c r="AQ61" i="9" s="1"/>
  <c r="AQ61" i="10" s="1"/>
  <c r="AQ61" i="11" s="1"/>
  <c r="AQ61" i="13" s="1"/>
  <c r="AQ61" i="14" s="1"/>
  <c r="AQ61" i="15" s="1"/>
  <c r="AQ61" i="16" s="1"/>
  <c r="AO74" i="8"/>
  <c r="AO74" i="9" s="1"/>
  <c r="AO74" i="10" s="1"/>
  <c r="AO74" i="11" s="1"/>
  <c r="AO74" i="13" s="1"/>
  <c r="AO74" i="14" s="1"/>
  <c r="AO74" i="15" s="1"/>
  <c r="AO74" i="16" s="1"/>
  <c r="AN53" i="8"/>
  <c r="AN53" i="9" s="1"/>
  <c r="AN53" i="10" s="1"/>
  <c r="AN53" i="11" s="1"/>
  <c r="AN53" i="13" s="1"/>
  <c r="AN53" i="14" s="1"/>
  <c r="AN53" i="15" s="1"/>
  <c r="AN53" i="16" s="1"/>
  <c r="AQ38" i="8"/>
  <c r="AQ38" i="9" s="1"/>
  <c r="AQ38" i="10" s="1"/>
  <c r="AQ38" i="11" s="1"/>
  <c r="AQ38" i="13" s="1"/>
  <c r="AQ38" i="14" s="1"/>
  <c r="AQ38" i="15" s="1"/>
  <c r="AQ38" i="16" s="1"/>
  <c r="AQ12" i="8"/>
  <c r="AQ12" i="9" s="1"/>
  <c r="AQ12" i="10" s="1"/>
  <c r="AQ12" i="11" s="1"/>
  <c r="AQ12" i="13" s="1"/>
  <c r="AQ12" i="14" s="1"/>
  <c r="AQ12" i="15" s="1"/>
  <c r="AQ12" i="16" s="1"/>
  <c r="AN66" i="8"/>
  <c r="AN66" i="9" s="1"/>
  <c r="AN66" i="10" s="1"/>
  <c r="AN66" i="11" s="1"/>
  <c r="AN66" i="13" s="1"/>
  <c r="AN66" i="14" s="1"/>
  <c r="AN66" i="15" s="1"/>
  <c r="AN66" i="16" s="1"/>
  <c r="AN79" i="8"/>
  <c r="AN79" i="9" s="1"/>
  <c r="AN79" i="10" s="1"/>
  <c r="AN79" i="11" s="1"/>
  <c r="AN79" i="13" s="1"/>
  <c r="AN79" i="14" s="1"/>
  <c r="AN79" i="15" s="1"/>
  <c r="AN79" i="16" s="1"/>
  <c r="AP61" i="8"/>
  <c r="AP61" i="9" s="1"/>
  <c r="AP61" i="10" s="1"/>
  <c r="AP61" i="11" s="1"/>
  <c r="AP61" i="13" s="1"/>
  <c r="AP61" i="14" s="1"/>
  <c r="AP61" i="15" s="1"/>
  <c r="AP61" i="16" s="1"/>
  <c r="AQ53" i="8"/>
  <c r="AQ53" i="9" s="1"/>
  <c r="AQ53" i="10" s="1"/>
  <c r="AQ53" i="11" s="1"/>
  <c r="AQ53" i="13" s="1"/>
  <c r="AQ53" i="14" s="1"/>
  <c r="AQ53" i="15" s="1"/>
  <c r="AQ53" i="16" s="1"/>
  <c r="AP83" i="8"/>
  <c r="AP83" i="9" s="1"/>
  <c r="AP83" i="10" s="1"/>
  <c r="AP83" i="11" s="1"/>
  <c r="AP83" i="13" s="1"/>
  <c r="AP83" i="14" s="1"/>
  <c r="AP83" i="15" s="1"/>
  <c r="AP83" i="16" s="1"/>
  <c r="AN7" i="8"/>
  <c r="AN7" i="9" s="1"/>
  <c r="AN7" i="10" s="1"/>
  <c r="AN7" i="11" s="1"/>
  <c r="AN7" i="13" s="1"/>
  <c r="AN7" i="14" s="1"/>
  <c r="AN7" i="15" s="1"/>
  <c r="AN7" i="16" s="1"/>
  <c r="AN68" i="8"/>
  <c r="AN68" i="9" s="1"/>
  <c r="AN68" i="10" s="1"/>
  <c r="AN68" i="11" s="1"/>
  <c r="AN68" i="13" s="1"/>
  <c r="AN68" i="14" s="1"/>
  <c r="AN68" i="15" s="1"/>
  <c r="AN68" i="16" s="1"/>
  <c r="AP84" i="8"/>
  <c r="AP68" i="8"/>
  <c r="AP68" i="9" s="1"/>
  <c r="AP68" i="10" s="1"/>
  <c r="AP68" i="11" s="1"/>
  <c r="AP68" i="13" s="1"/>
  <c r="AP68" i="14" s="1"/>
  <c r="AP68" i="15" s="1"/>
  <c r="AP68" i="16" s="1"/>
  <c r="AQ50" i="8"/>
  <c r="AQ50" i="9" s="1"/>
  <c r="AQ50" i="10" s="1"/>
  <c r="AQ50" i="11" s="1"/>
  <c r="AQ50" i="13" s="1"/>
  <c r="AQ50" i="14" s="1"/>
  <c r="AQ50" i="15" s="1"/>
  <c r="AQ50" i="16" s="1"/>
  <c r="AN34" i="8"/>
  <c r="AN34" i="9" s="1"/>
  <c r="AN34" i="10" s="1"/>
  <c r="AN34" i="11" s="1"/>
  <c r="AN34" i="13" s="1"/>
  <c r="AN34" i="14" s="1"/>
  <c r="AN34" i="15" s="1"/>
  <c r="AN34" i="16" s="1"/>
  <c r="AQ74" i="8"/>
  <c r="AQ74" i="9" s="1"/>
  <c r="AQ74" i="10" s="1"/>
  <c r="AQ74" i="11" s="1"/>
  <c r="AQ74" i="13" s="1"/>
  <c r="AQ74" i="14" s="1"/>
  <c r="AQ74" i="15" s="1"/>
  <c r="AQ74" i="16" s="1"/>
  <c r="AP77" i="8"/>
  <c r="AP77" i="9" s="1"/>
  <c r="AP77" i="10" s="1"/>
  <c r="AP77" i="11" s="1"/>
  <c r="AP77" i="13" s="1"/>
  <c r="AP77" i="14" s="1"/>
  <c r="AP77" i="15" s="1"/>
  <c r="AP77" i="16" s="1"/>
  <c r="AO69" i="8"/>
  <c r="AO69" i="9" s="1"/>
  <c r="AO69" i="10" s="1"/>
  <c r="AO69" i="11" s="1"/>
  <c r="AO69" i="13" s="1"/>
  <c r="AO69" i="14" s="1"/>
  <c r="AO69" i="15" s="1"/>
  <c r="AO69" i="16" s="1"/>
  <c r="AQ44" i="8"/>
  <c r="AQ44" i="9" s="1"/>
  <c r="AQ44" i="10" s="1"/>
  <c r="AQ44" i="11" s="1"/>
  <c r="AQ44" i="13" s="1"/>
  <c r="AQ44" i="14" s="1"/>
  <c r="AQ44" i="15" s="1"/>
  <c r="AQ44" i="16" s="1"/>
  <c r="AN35" i="8"/>
  <c r="AN35" i="9" s="1"/>
  <c r="AN35" i="10" s="1"/>
  <c r="AN35" i="11" s="1"/>
  <c r="AN35" i="13" s="1"/>
  <c r="AN35" i="14" s="1"/>
  <c r="AN35" i="15" s="1"/>
  <c r="AN35" i="16" s="1"/>
  <c r="AQ13" i="8"/>
  <c r="AQ13" i="9" s="1"/>
  <c r="AQ13" i="10" s="1"/>
  <c r="AQ13" i="11" s="1"/>
  <c r="AQ13" i="13" s="1"/>
  <c r="AQ13" i="14" s="1"/>
  <c r="AQ13" i="15" s="1"/>
  <c r="AQ13" i="16" s="1"/>
  <c r="AN77" i="8"/>
  <c r="AN77" i="9" s="1"/>
  <c r="AN77" i="10" s="1"/>
  <c r="AN77" i="11" s="1"/>
  <c r="AN77" i="13" s="1"/>
  <c r="AN77" i="14" s="1"/>
  <c r="AN77" i="15" s="1"/>
  <c r="AN77" i="16" s="1"/>
  <c r="AP76" i="8"/>
  <c r="AP76" i="9" s="1"/>
  <c r="AP76" i="10" s="1"/>
  <c r="AP76" i="11" s="1"/>
  <c r="AP76" i="13" s="1"/>
  <c r="AP76" i="14" s="1"/>
  <c r="AP76" i="15" s="1"/>
  <c r="AP76" i="16" s="1"/>
  <c r="AQ56" i="8"/>
  <c r="AQ56" i="9" s="1"/>
  <c r="AQ56" i="10" s="1"/>
  <c r="AQ56" i="11" s="1"/>
  <c r="AQ56" i="13" s="1"/>
  <c r="AQ56" i="14" s="1"/>
  <c r="AQ56" i="15" s="1"/>
  <c r="AQ56" i="16" s="1"/>
  <c r="AQ47" i="8"/>
  <c r="AQ47" i="9" s="1"/>
  <c r="AQ47" i="10" s="1"/>
  <c r="AQ47" i="11" s="1"/>
  <c r="AQ47" i="13" s="1"/>
  <c r="AQ47" i="14" s="1"/>
  <c r="AQ47" i="15" s="1"/>
  <c r="AQ47" i="16" s="1"/>
  <c r="AO78" i="8"/>
  <c r="AO78" i="9" s="1"/>
  <c r="AO78" i="10" s="1"/>
  <c r="AO78" i="11" s="1"/>
  <c r="AO78" i="13" s="1"/>
  <c r="AO78" i="14" s="1"/>
  <c r="AO78" i="15" s="1"/>
  <c r="AO78" i="16" s="1"/>
  <c r="AQ51" i="8"/>
  <c r="AQ51" i="9" s="1"/>
  <c r="AQ51" i="10" s="1"/>
  <c r="AQ51" i="11" s="1"/>
  <c r="AQ51" i="13" s="1"/>
  <c r="AQ51" i="14" s="1"/>
  <c r="AQ51" i="15" s="1"/>
  <c r="AQ51" i="16" s="1"/>
  <c r="AN90" i="8"/>
  <c r="AN90" i="9" s="1"/>
  <c r="AN90" i="10" s="1"/>
  <c r="AN90" i="11" s="1"/>
  <c r="AN90" i="13" s="1"/>
  <c r="AN90" i="14" s="1"/>
  <c r="AN90" i="15" s="1"/>
  <c r="AN90" i="16" s="1"/>
  <c r="AQ26" i="8"/>
  <c r="AQ26" i="9" s="1"/>
  <c r="AQ26" i="10" s="1"/>
  <c r="AQ26" i="11" s="1"/>
  <c r="AQ26" i="13" s="1"/>
  <c r="AQ26" i="14" s="1"/>
  <c r="AQ26" i="15" s="1"/>
  <c r="AQ26" i="16" s="1"/>
  <c r="AN29" i="8"/>
  <c r="AN29" i="9" s="1"/>
  <c r="AN29" i="10" s="1"/>
  <c r="AN29" i="11" s="1"/>
  <c r="AN29" i="13" s="1"/>
  <c r="AN29" i="14" s="1"/>
  <c r="AN29" i="15" s="1"/>
  <c r="AN29" i="16" s="1"/>
  <c r="AQ67" i="8"/>
  <c r="AQ67" i="9" s="1"/>
  <c r="AQ67" i="10" s="1"/>
  <c r="AQ67" i="11" s="1"/>
  <c r="AQ67" i="13" s="1"/>
  <c r="AQ67" i="14" s="1"/>
  <c r="AQ67" i="15" s="1"/>
  <c r="AQ67" i="16" s="1"/>
  <c r="AN74" i="8"/>
  <c r="AN74" i="9" s="1"/>
  <c r="AN74" i="10" s="1"/>
  <c r="AN74" i="11" s="1"/>
  <c r="AN74" i="13" s="1"/>
  <c r="AN74" i="14" s="1"/>
  <c r="AN74" i="15" s="1"/>
  <c r="AN74" i="16" s="1"/>
  <c r="AO7" i="8"/>
  <c r="AO7" i="9" s="1"/>
  <c r="AO7" i="10" s="1"/>
  <c r="AO7" i="11" s="1"/>
  <c r="AO7" i="13" s="1"/>
  <c r="AO7" i="14" s="1"/>
  <c r="AO7" i="15" s="1"/>
  <c r="AO7" i="16" s="1"/>
  <c r="AQ71" i="8"/>
  <c r="AQ71" i="9" s="1"/>
  <c r="AQ71" i="10" s="1"/>
  <c r="AQ71" i="11" s="1"/>
  <c r="AQ71" i="13" s="1"/>
  <c r="AQ71" i="14" s="1"/>
  <c r="AQ71" i="15" s="1"/>
  <c r="AQ71" i="16" s="1"/>
  <c r="AO50" i="8"/>
  <c r="AO50" i="9" s="1"/>
  <c r="AO50" i="10" s="1"/>
  <c r="AO50" i="11" s="1"/>
  <c r="AO50" i="13" s="1"/>
  <c r="AO50" i="14" s="1"/>
  <c r="AO50" i="15" s="1"/>
  <c r="AO50" i="16" s="1"/>
  <c r="AP53" i="8"/>
  <c r="AP53" i="9" s="1"/>
  <c r="AP53" i="10" s="1"/>
  <c r="AP53" i="11" s="1"/>
  <c r="AP53" i="13" s="1"/>
  <c r="AP53" i="14" s="1"/>
  <c r="AP53" i="15" s="1"/>
  <c r="AP53" i="16" s="1"/>
  <c r="AO10" i="8"/>
  <c r="AO10" i="9" s="1"/>
  <c r="AO10" i="10" s="1"/>
  <c r="AO10" i="11" s="1"/>
  <c r="AO10" i="13" s="1"/>
  <c r="AO10" i="14" s="1"/>
  <c r="AO10" i="15" s="1"/>
  <c r="AO10" i="16" s="1"/>
  <c r="AN47" i="8"/>
  <c r="AN47" i="9" s="1"/>
  <c r="AN47" i="10" s="1"/>
  <c r="AN47" i="11" s="1"/>
  <c r="AN47" i="13" s="1"/>
  <c r="AN47" i="14" s="1"/>
  <c r="AN47" i="15" s="1"/>
  <c r="AN47" i="16" s="1"/>
  <c r="AQ40" i="8"/>
  <c r="AQ40" i="9" s="1"/>
  <c r="AQ40" i="10" s="1"/>
  <c r="AQ40" i="11" s="1"/>
  <c r="AQ40" i="13" s="1"/>
  <c r="AQ40" i="14" s="1"/>
  <c r="AQ40" i="15" s="1"/>
  <c r="AQ40" i="16" s="1"/>
  <c r="AP78" i="8"/>
  <c r="AP78" i="9" s="1"/>
  <c r="AP78" i="10" s="1"/>
  <c r="AP78" i="11" s="1"/>
  <c r="AP78" i="13" s="1"/>
  <c r="AP78" i="14" s="1"/>
  <c r="AP78" i="15" s="1"/>
  <c r="AP78" i="16" s="1"/>
  <c r="AQ68" i="8"/>
  <c r="AQ68" i="9" s="1"/>
  <c r="AQ68" i="10" s="1"/>
  <c r="AQ68" i="11" s="1"/>
  <c r="AQ68" i="13" s="1"/>
  <c r="AQ68" i="14" s="1"/>
  <c r="AQ68" i="15" s="1"/>
  <c r="AQ68" i="16" s="1"/>
  <c r="AO66" i="8"/>
  <c r="AO66" i="9" s="1"/>
  <c r="AO66" i="10" s="1"/>
  <c r="AO66" i="11" s="1"/>
  <c r="AO66" i="13" s="1"/>
  <c r="AO66" i="14" s="1"/>
  <c r="AO66" i="15" s="1"/>
  <c r="AO66" i="16" s="1"/>
  <c r="AQ55" i="8"/>
  <c r="AQ55" i="9" s="1"/>
  <c r="AQ55" i="10" s="1"/>
  <c r="AQ55" i="11" s="1"/>
  <c r="AQ55" i="13" s="1"/>
  <c r="AQ55" i="14" s="1"/>
  <c r="AQ55" i="15" s="1"/>
  <c r="AQ55" i="16" s="1"/>
  <c r="AP12" i="8"/>
  <c r="AP12" i="9" s="1"/>
  <c r="AP12" i="10" s="1"/>
  <c r="AP12" i="11" s="1"/>
  <c r="AP12" i="13" s="1"/>
  <c r="AP12" i="14" s="1"/>
  <c r="AP12" i="15" s="1"/>
  <c r="AP12" i="16" s="1"/>
  <c r="AN48" i="8"/>
  <c r="AN48" i="9" s="1"/>
  <c r="AN48" i="10" s="1"/>
  <c r="AN48" i="11" s="1"/>
  <c r="AN48" i="13" s="1"/>
  <c r="AN48" i="14" s="1"/>
  <c r="AN48" i="15" s="1"/>
  <c r="AN48" i="16" s="1"/>
  <c r="AP64" i="8"/>
  <c r="AP64" i="9" s="1"/>
  <c r="AP64" i="10" s="1"/>
  <c r="AP64" i="11" s="1"/>
  <c r="AP64" i="13" s="1"/>
  <c r="AP64" i="14" s="1"/>
  <c r="AP64" i="15" s="1"/>
  <c r="AP64" i="16" s="1"/>
  <c r="AO79" i="8"/>
  <c r="AO79" i="9" s="1"/>
  <c r="AO79" i="10" s="1"/>
  <c r="AO79" i="11" s="1"/>
  <c r="AO79" i="13" s="1"/>
  <c r="AO79" i="14" s="1"/>
  <c r="AO79" i="15" s="1"/>
  <c r="AO79" i="16" s="1"/>
  <c r="AO59" i="8"/>
  <c r="AO59" i="9" s="1"/>
  <c r="AO59" i="10" s="1"/>
  <c r="AO59" i="11" s="1"/>
  <c r="AO59" i="13" s="1"/>
  <c r="AO59" i="14" s="1"/>
  <c r="AO59" i="15" s="1"/>
  <c r="AO59" i="16" s="1"/>
  <c r="AO21" i="8"/>
  <c r="AO21" i="9" s="1"/>
  <c r="AO21" i="10" s="1"/>
  <c r="AO21" i="11" s="1"/>
  <c r="AO21" i="13" s="1"/>
  <c r="AO21" i="14" s="1"/>
  <c r="AO21" i="15" s="1"/>
  <c r="AO21" i="16" s="1"/>
  <c r="AO16" i="8"/>
  <c r="AO16" i="9" s="1"/>
  <c r="AO16" i="10" s="1"/>
  <c r="AO16" i="11" s="1"/>
  <c r="AO16" i="13" s="1"/>
  <c r="AO16" i="14" s="1"/>
  <c r="AO16" i="15" s="1"/>
  <c r="AO16" i="16" s="1"/>
  <c r="AO85" i="16"/>
  <c r="AN45" i="8"/>
  <c r="AN45" i="9" s="1"/>
  <c r="AN45" i="10" s="1"/>
  <c r="AN45" i="11" s="1"/>
  <c r="AN45" i="13" s="1"/>
  <c r="AN45" i="14" s="1"/>
  <c r="AN45" i="15" s="1"/>
  <c r="AN45" i="16" s="1"/>
  <c r="AQ54" i="8"/>
  <c r="AQ54" i="9" s="1"/>
  <c r="AQ54" i="10" s="1"/>
  <c r="AQ54" i="11" s="1"/>
  <c r="AQ54" i="13" s="1"/>
  <c r="AQ54" i="14" s="1"/>
  <c r="AQ54" i="15" s="1"/>
  <c r="AQ54" i="16" s="1"/>
  <c r="AN21" i="8"/>
  <c r="AN21" i="9" s="1"/>
  <c r="AN21" i="10" s="1"/>
  <c r="AN21" i="11" s="1"/>
  <c r="AN21" i="13" s="1"/>
  <c r="AN21" i="14" s="1"/>
  <c r="AN21" i="15" s="1"/>
  <c r="AN21" i="16" s="1"/>
  <c r="AQ72" i="8"/>
  <c r="AQ72" i="9" s="1"/>
  <c r="AQ72" i="10" s="1"/>
  <c r="AQ72" i="11" s="1"/>
  <c r="AQ72" i="13" s="1"/>
  <c r="AQ72" i="14" s="1"/>
  <c r="AQ72" i="15" s="1"/>
  <c r="AQ72" i="16" s="1"/>
  <c r="AP19" i="8"/>
  <c r="AP19" i="9" s="1"/>
  <c r="AP19" i="10" s="1"/>
  <c r="AP19" i="11" s="1"/>
  <c r="AP19" i="13" s="1"/>
  <c r="AP19" i="14" s="1"/>
  <c r="AP19" i="15" s="1"/>
  <c r="AP19" i="16" s="1"/>
  <c r="AN24" i="8"/>
  <c r="AN24" i="9" s="1"/>
  <c r="AN24" i="10" s="1"/>
  <c r="AN24" i="11" s="1"/>
  <c r="AN24" i="13" s="1"/>
  <c r="AN24" i="14" s="1"/>
  <c r="AN24" i="15" s="1"/>
  <c r="AN24" i="16" s="1"/>
  <c r="AQ45" i="8"/>
  <c r="AQ45" i="9" s="1"/>
  <c r="AQ45" i="10" s="1"/>
  <c r="AQ45" i="11" s="1"/>
  <c r="AQ45" i="13" s="1"/>
  <c r="AQ45" i="14" s="1"/>
  <c r="AQ45" i="15" s="1"/>
  <c r="AQ45" i="16" s="1"/>
  <c r="AO31" i="8"/>
  <c r="AO31" i="9" s="1"/>
  <c r="AO31" i="10" s="1"/>
  <c r="AO31" i="11" s="1"/>
  <c r="AO31" i="13" s="1"/>
  <c r="AO31" i="14" s="1"/>
  <c r="AO31" i="15" s="1"/>
  <c r="AO31" i="16" s="1"/>
  <c r="AN42" i="8"/>
  <c r="AN42" i="9" s="1"/>
  <c r="AN42" i="10" s="1"/>
  <c r="AN42" i="11" s="1"/>
  <c r="AN42" i="13" s="1"/>
  <c r="AN42" i="14" s="1"/>
  <c r="AN42" i="15" s="1"/>
  <c r="AN42" i="16" s="1"/>
  <c r="AP29" i="8"/>
  <c r="AP29" i="9" s="1"/>
  <c r="AP29" i="10" s="1"/>
  <c r="AP29" i="11" s="1"/>
  <c r="AP29" i="13" s="1"/>
  <c r="AP29" i="14" s="1"/>
  <c r="AP29" i="15" s="1"/>
  <c r="AP29" i="16" s="1"/>
  <c r="AN19" i="8"/>
  <c r="AN19" i="9" s="1"/>
  <c r="AN19" i="10" s="1"/>
  <c r="AN19" i="11" s="1"/>
  <c r="AN19" i="13" s="1"/>
  <c r="AN19" i="14" s="1"/>
  <c r="AN19" i="15" s="1"/>
  <c r="AN19" i="16" s="1"/>
  <c r="AO38" i="8"/>
  <c r="AO38" i="9" s="1"/>
  <c r="AO38" i="10" s="1"/>
  <c r="AO38" i="11" s="1"/>
  <c r="AO38" i="13" s="1"/>
  <c r="AO38" i="14" s="1"/>
  <c r="AO38" i="15" s="1"/>
  <c r="AO38" i="16" s="1"/>
  <c r="AP66" i="8"/>
  <c r="AP66" i="9" s="1"/>
  <c r="AP66" i="10" s="1"/>
  <c r="AP66" i="11" s="1"/>
  <c r="AP66" i="13" s="1"/>
  <c r="AP66" i="14" s="1"/>
  <c r="AP66" i="15" s="1"/>
  <c r="AP66" i="16" s="1"/>
  <c r="AP33" i="8"/>
  <c r="AP33" i="9" s="1"/>
  <c r="AP33" i="10" s="1"/>
  <c r="AP33" i="11" s="1"/>
  <c r="AP33" i="13" s="1"/>
  <c r="AP33" i="14" s="1"/>
  <c r="AP33" i="15" s="1"/>
  <c r="AP33" i="16" s="1"/>
  <c r="AQ85" i="16"/>
  <c r="AP71" i="8"/>
  <c r="AP71" i="9" s="1"/>
  <c r="AP71" i="10" s="1"/>
  <c r="AP71" i="11" s="1"/>
  <c r="AP71" i="13" s="1"/>
  <c r="AP71" i="14" s="1"/>
  <c r="AP71" i="15" s="1"/>
  <c r="AP71" i="16" s="1"/>
  <c r="AN51" i="8"/>
  <c r="AN51" i="9" s="1"/>
  <c r="AN51" i="10" s="1"/>
  <c r="AN51" i="11" s="1"/>
  <c r="AN51" i="13" s="1"/>
  <c r="AN51" i="14" s="1"/>
  <c r="AN51" i="15" s="1"/>
  <c r="AN51" i="16" s="1"/>
  <c r="AQ36" i="8"/>
  <c r="AQ36" i="9" s="1"/>
  <c r="AQ36" i="10" s="1"/>
  <c r="AQ36" i="11" s="1"/>
  <c r="AQ36" i="13" s="1"/>
  <c r="AQ36" i="14" s="1"/>
  <c r="AQ36" i="15" s="1"/>
  <c r="AQ36" i="16" s="1"/>
  <c r="AP13" i="8"/>
  <c r="AP13" i="9" s="1"/>
  <c r="AP13" i="10" s="1"/>
  <c r="AP13" i="11" s="1"/>
  <c r="AP13" i="13" s="1"/>
  <c r="AP13" i="14" s="1"/>
  <c r="AP13" i="15" s="1"/>
  <c r="AP13" i="16" s="1"/>
  <c r="AP50" i="8"/>
  <c r="AP50" i="9" s="1"/>
  <c r="AP50" i="10" s="1"/>
  <c r="AP50" i="11" s="1"/>
  <c r="AP50" i="13" s="1"/>
  <c r="AP50" i="14" s="1"/>
  <c r="AP50" i="15" s="1"/>
  <c r="AP50" i="16" s="1"/>
  <c r="AQ59" i="8"/>
  <c r="AQ59" i="9" s="1"/>
  <c r="AQ59" i="10" s="1"/>
  <c r="AQ59" i="11" s="1"/>
  <c r="AQ59" i="13" s="1"/>
  <c r="AQ59" i="14" s="1"/>
  <c r="AQ59" i="15" s="1"/>
  <c r="AQ59" i="16" s="1"/>
  <c r="AN20" i="8"/>
  <c r="AN20" i="9" s="1"/>
  <c r="AN20" i="10" s="1"/>
  <c r="AN20" i="11" s="1"/>
  <c r="AN20" i="13" s="1"/>
  <c r="AN20" i="14" s="1"/>
  <c r="AN20" i="15" s="1"/>
  <c r="AN20" i="16" s="1"/>
  <c r="AQ20" i="7"/>
  <c r="AI63" i="7"/>
  <c r="AB52" i="7"/>
  <c r="AD52" i="7"/>
  <c r="AI30" i="7"/>
  <c r="AB21" i="7"/>
  <c r="AD67" i="7"/>
  <c r="AA50" i="7"/>
  <c r="AI31" i="7"/>
  <c r="AD21" i="7"/>
  <c r="AA59" i="7"/>
  <c r="AH50" i="7"/>
  <c r="AD48" i="7"/>
  <c r="AH66" i="7"/>
  <c r="AH55" i="7"/>
  <c r="AH25" i="7"/>
  <c r="AH11" i="7"/>
  <c r="AD10" i="7"/>
  <c r="AB22" i="7"/>
  <c r="AB35" i="7"/>
  <c r="AB51" i="7"/>
  <c r="AB63" i="7"/>
  <c r="AB74" i="7"/>
  <c r="AH64" i="7"/>
  <c r="AH13" i="7"/>
  <c r="AB40" i="7"/>
  <c r="AH65" i="7"/>
  <c r="AI77" i="7"/>
  <c r="AI47" i="7"/>
  <c r="AI40" i="7"/>
  <c r="AI33" i="7"/>
  <c r="AI19" i="7"/>
  <c r="AA11" i="7"/>
  <c r="AA24" i="7"/>
  <c r="AD35" i="7"/>
  <c r="AD45" i="7"/>
  <c r="AA55" i="7"/>
  <c r="AD69" i="7"/>
  <c r="AA81" i="7"/>
  <c r="AD49" i="7"/>
  <c r="AD83" i="7"/>
  <c r="AH57" i="7"/>
  <c r="AH58" i="8" s="1"/>
  <c r="AB27" i="7"/>
  <c r="AD78" i="7"/>
  <c r="AH7" i="7"/>
  <c r="AH59" i="7"/>
  <c r="AH37" i="7"/>
  <c r="AH30" i="7"/>
  <c r="AH16" i="7"/>
  <c r="AD9" i="7"/>
  <c r="AD17" i="7"/>
  <c r="AD26" i="7"/>
  <c r="AD53" i="7"/>
  <c r="AD63" i="7"/>
  <c r="AD72" i="7"/>
  <c r="AD81" i="7"/>
  <c r="AH38" i="7"/>
  <c r="AD38" i="7"/>
  <c r="AB76" i="7"/>
  <c r="AH28" i="7"/>
  <c r="AQ91" i="4"/>
  <c r="AI64" i="7"/>
  <c r="AI53" i="7"/>
  <c r="AI23" i="7"/>
  <c r="AA37" i="7"/>
  <c r="AA35" i="7"/>
  <c r="AI65" i="7"/>
  <c r="AD16" i="7"/>
  <c r="AA10" i="7"/>
  <c r="AD64" i="7"/>
  <c r="AD62" i="7"/>
  <c r="AI76" i="7"/>
  <c r="AB19" i="7"/>
  <c r="AD23" i="7"/>
  <c r="AI73" i="7"/>
  <c r="AD68" i="7"/>
  <c r="AB48" i="7"/>
  <c r="AA74" i="7"/>
  <c r="AI28" i="7"/>
  <c r="AA27" i="7"/>
  <c r="AA33" i="7"/>
  <c r="AA25" i="7"/>
  <c r="AB68" i="7"/>
  <c r="AD29" i="7"/>
  <c r="AI39" i="7"/>
  <c r="AA60" i="3"/>
  <c r="AA60" i="4" s="1"/>
  <c r="AI61" i="7"/>
  <c r="AA26" i="7"/>
  <c r="AB53" i="7"/>
  <c r="AD77" i="7"/>
  <c r="AH53" i="7"/>
  <c r="AD55" i="7"/>
  <c r="AI51" i="7"/>
  <c r="AA13" i="7"/>
  <c r="AD37" i="7"/>
  <c r="AB61" i="7"/>
  <c r="AB83" i="7"/>
  <c r="AD44" i="7"/>
  <c r="AH48" i="7"/>
  <c r="AI21" i="7"/>
  <c r="AB11" i="7"/>
  <c r="AD30" i="7"/>
  <c r="AB55" i="7"/>
  <c r="AB46" i="7"/>
  <c r="AH18" i="7"/>
  <c r="AI22" i="7"/>
  <c r="AI72" i="7"/>
  <c r="AI57" i="7"/>
  <c r="AI58" i="8" s="1"/>
  <c r="AI13" i="7"/>
  <c r="AA45" i="7"/>
  <c r="AI50" i="7"/>
  <c r="AA39" i="7"/>
  <c r="AA75" i="7"/>
  <c r="AI46" i="7"/>
  <c r="AD8" i="7"/>
  <c r="AH44" i="7"/>
  <c r="AA51" i="7"/>
  <c r="AI7" i="7"/>
  <c r="AQ90" i="7"/>
  <c r="AH29" i="7"/>
  <c r="AI8" i="7"/>
  <c r="AH31" i="7"/>
  <c r="AO80" i="7"/>
  <c r="AH81" i="7"/>
  <c r="AI67" i="7"/>
  <c r="AI56" i="7"/>
  <c r="AI26" i="7"/>
  <c r="AI12" i="7"/>
  <c r="AD7" i="7"/>
  <c r="AA18" i="7"/>
  <c r="AA29" i="7"/>
  <c r="AA40" i="7"/>
  <c r="AA62" i="7"/>
  <c r="AH79" i="7"/>
  <c r="AH17" i="7"/>
  <c r="AB41" i="7"/>
  <c r="AH76" i="7"/>
  <c r="AP80" i="7"/>
  <c r="AB8" i="7"/>
  <c r="AD18" i="7"/>
  <c r="AD27" i="7"/>
  <c r="AD41" i="7"/>
  <c r="AB54" i="7"/>
  <c r="AD71" i="7"/>
  <c r="AH83" i="7"/>
  <c r="AB82" i="7"/>
  <c r="AI32" i="7"/>
  <c r="AB56" i="7"/>
  <c r="AA77" i="7"/>
  <c r="AI52" i="7"/>
  <c r="AD15" i="7"/>
  <c r="AB73" i="7"/>
  <c r="AD36" i="7"/>
  <c r="AA5" i="7"/>
  <c r="AB79" i="7"/>
  <c r="AA19" i="7"/>
  <c r="AQ70" i="7"/>
  <c r="AH74" i="7"/>
  <c r="AH36" i="7"/>
  <c r="AH15" i="7"/>
  <c r="AD14" i="7"/>
  <c r="AD66" i="7"/>
  <c r="AA6" i="7"/>
  <c r="AH54" i="7"/>
  <c r="AI62" i="7"/>
  <c r="AH35" i="7"/>
  <c r="AB26" i="7"/>
  <c r="AB47" i="7"/>
  <c r="AD74" i="7"/>
  <c r="AB57" i="7"/>
  <c r="AB58" i="8" s="1"/>
  <c r="AH78" i="7"/>
  <c r="AI5" i="7"/>
  <c r="AA21" i="7"/>
  <c r="AB44" i="7"/>
  <c r="AB65" i="7"/>
  <c r="AD47" i="7"/>
  <c r="AH6" i="7"/>
  <c r="AI68" i="7"/>
  <c r="AI27" i="7"/>
  <c r="AQ43" i="7"/>
  <c r="AA53" i="7"/>
  <c r="AA30" i="7"/>
  <c r="AD33" i="7"/>
  <c r="AD73" i="7"/>
  <c r="AB14" i="7"/>
  <c r="AD31" i="7"/>
  <c r="AA69" i="7"/>
  <c r="AQ34" i="7"/>
  <c r="AH77" i="7"/>
  <c r="AH47" i="7"/>
  <c r="AH40" i="7"/>
  <c r="AH33" i="7"/>
  <c r="AH19" i="7"/>
  <c r="AA17" i="7"/>
  <c r="AB30" i="7"/>
  <c r="AD42" i="7"/>
  <c r="AD56" i="7"/>
  <c r="AB69" i="7"/>
  <c r="AD79" i="7"/>
  <c r="AH23" i="7"/>
  <c r="AD13" i="7"/>
  <c r="AD65" i="7"/>
  <c r="AH24" i="7"/>
  <c r="AI66" i="7"/>
  <c r="AI55" i="7"/>
  <c r="AI25" i="7"/>
  <c r="AA7" i="7"/>
  <c r="AA15" i="7"/>
  <c r="AD28" i="7"/>
  <c r="AD39" i="7"/>
  <c r="AA49" i="7"/>
  <c r="AA65" i="7"/>
  <c r="AD75" i="7"/>
  <c r="AA73" i="7"/>
  <c r="AH72" i="7"/>
  <c r="AD57" i="7"/>
  <c r="AD58" i="8" s="1"/>
  <c r="AI71" i="7"/>
  <c r="AH63" i="7"/>
  <c r="AH52" i="7"/>
  <c r="AH22" i="7"/>
  <c r="AH9" i="7"/>
  <c r="AB13" i="7"/>
  <c r="AD22" i="7"/>
  <c r="AA36" i="7"/>
  <c r="AB49" i="7"/>
  <c r="AA57" i="7"/>
  <c r="AA58" i="8" s="1"/>
  <c r="AB67" i="7"/>
  <c r="AB78" i="7"/>
  <c r="AB71" i="7"/>
  <c r="AH75" i="7"/>
  <c r="AA8" i="7"/>
  <c r="AA54" i="7"/>
  <c r="AH69" i="7"/>
  <c r="AP20" i="7"/>
  <c r="AP60" i="7"/>
  <c r="AI75" i="7"/>
  <c r="AI45" i="7"/>
  <c r="AI38" i="7"/>
  <c r="AI17" i="7"/>
  <c r="AD25" i="7"/>
  <c r="AD54" i="7"/>
  <c r="AB75" i="7"/>
  <c r="AA66" i="7"/>
  <c r="AA28" i="7"/>
  <c r="AB37" i="7"/>
  <c r="AI42" i="7"/>
  <c r="AB39" i="7"/>
  <c r="AB10" i="7"/>
  <c r="AA42" i="7"/>
  <c r="AI14" i="7"/>
  <c r="AD40" i="7"/>
  <c r="AB59" i="7"/>
  <c r="AH71" i="7"/>
  <c r="AI9" i="7"/>
  <c r="AH10" i="7"/>
  <c r="AB6" i="7"/>
  <c r="AA82" i="7"/>
  <c r="AB25" i="7"/>
  <c r="AI59" i="7"/>
  <c r="AI16" i="7"/>
  <c r="AD32" i="7"/>
  <c r="AH49" i="7"/>
  <c r="AH46" i="7"/>
  <c r="AB31" i="7"/>
  <c r="AI24" i="7"/>
  <c r="AD6" i="7"/>
  <c r="AI10" i="7"/>
  <c r="AH62" i="7"/>
  <c r="AH51" i="7"/>
  <c r="AI35" i="7"/>
  <c r="AA9" i="7"/>
  <c r="AD19" i="7"/>
  <c r="AA32" i="7"/>
  <c r="AA47" i="7"/>
  <c r="AA61" i="7"/>
  <c r="AB72" i="7"/>
  <c r="AA83" i="7"/>
  <c r="AH82" i="7"/>
  <c r="AA31" i="7"/>
  <c r="AH73" i="7"/>
  <c r="AH14" i="7"/>
  <c r="AI74" i="7"/>
  <c r="AH61" i="7"/>
  <c r="AI36" i="7"/>
  <c r="AI29" i="7"/>
  <c r="AI15" i="7"/>
  <c r="AB9" i="7"/>
  <c r="AB17" i="7"/>
  <c r="AB32" i="7"/>
  <c r="AA44" i="7"/>
  <c r="AD51" i="7"/>
  <c r="AA67" i="7"/>
  <c r="AA78" i="7"/>
  <c r="AB5" i="7"/>
  <c r="AA76" i="7"/>
  <c r="AH68" i="7"/>
  <c r="AB18" i="7"/>
  <c r="AA68" i="7"/>
  <c r="AH39" i="7"/>
  <c r="AI81" i="7"/>
  <c r="AH67" i="7"/>
  <c r="AH56" i="7"/>
  <c r="AH26" i="7"/>
  <c r="AH12" i="7"/>
  <c r="AB7" i="7"/>
  <c r="AB15" i="7"/>
  <c r="AB24" i="7"/>
  <c r="AA38" i="7"/>
  <c r="AA52" i="7"/>
  <c r="AD61" i="7"/>
  <c r="AA71" i="7"/>
  <c r="AB81" i="7"/>
  <c r="AH45" i="7"/>
  <c r="AB29" i="7"/>
  <c r="AA64" i="7"/>
  <c r="AI44" i="7"/>
  <c r="AP70" i="7"/>
  <c r="AI82" i="7"/>
  <c r="AI79" i="7"/>
  <c r="AI49" i="7"/>
  <c r="AI41" i="7"/>
  <c r="AI6" i="7"/>
  <c r="AB28" i="7"/>
  <c r="AB77" i="7"/>
  <c r="AI83" i="7"/>
  <c r="AD82" i="7"/>
  <c r="AB45" i="7"/>
  <c r="AD50" i="7"/>
  <c r="AO20" i="7"/>
  <c r="AA79" i="7"/>
  <c r="AD12" i="7"/>
  <c r="AB16" i="7"/>
  <c r="AB42" i="7"/>
  <c r="AA63" i="7"/>
  <c r="AI54" i="7"/>
  <c r="AB38" i="7"/>
  <c r="AA16" i="7"/>
  <c r="AD59" i="7"/>
  <c r="AI11" i="7"/>
  <c r="AN43" i="7"/>
  <c r="AI37" i="7"/>
  <c r="AA41" i="7"/>
  <c r="AA12" i="7"/>
  <c r="AN70" i="7"/>
  <c r="AA48" i="7"/>
  <c r="AD46" i="7"/>
  <c r="AA14" i="7"/>
  <c r="AH8" i="7"/>
  <c r="AH27" i="7"/>
  <c r="AP90" i="7"/>
  <c r="AI78" i="7"/>
  <c r="AI48" i="7"/>
  <c r="AH21" i="7"/>
  <c r="AH5" i="7"/>
  <c r="AD11" i="7"/>
  <c r="AD24" i="7"/>
  <c r="AB36" i="7"/>
  <c r="AA46" i="7"/>
  <c r="AD5" i="7"/>
  <c r="AH41" i="7"/>
  <c r="AA23" i="7"/>
  <c r="AB62" i="7"/>
  <c r="AH42" i="7"/>
  <c r="AB12" i="7"/>
  <c r="AB23" i="7"/>
  <c r="AB33" i="7"/>
  <c r="AB50" i="7"/>
  <c r="AB64" i="7"/>
  <c r="AD76" i="7"/>
  <c r="AH32" i="7"/>
  <c r="AI18" i="7"/>
  <c r="AA72" i="7"/>
  <c r="AA22" i="7"/>
  <c r="AA56" i="7"/>
  <c r="AI69" i="7"/>
  <c r="AB66" i="7"/>
  <c r="AQ80" i="7"/>
  <c r="AC27" i="4"/>
  <c r="AC9" i="4"/>
  <c r="AC14" i="4"/>
  <c r="AE25" i="4"/>
  <c r="AE7" i="4"/>
  <c r="AE10" i="4"/>
  <c r="AE14" i="4"/>
  <c r="AE18" i="4"/>
  <c r="AC22" i="4"/>
  <c r="AC26" i="4"/>
  <c r="AC47" i="4"/>
  <c r="AC51" i="4"/>
  <c r="AC55" i="4"/>
  <c r="AC68" i="4"/>
  <c r="AE15" i="4"/>
  <c r="AC56" i="4"/>
  <c r="AC11" i="4"/>
  <c r="AE26" i="4"/>
  <c r="AE30" i="4"/>
  <c r="AE37" i="4"/>
  <c r="AE51" i="4"/>
  <c r="AE55" i="4"/>
  <c r="AC82" i="4"/>
  <c r="AE27" i="4"/>
  <c r="AE41" i="4"/>
  <c r="AE56" i="4"/>
  <c r="AE61" i="4"/>
  <c r="AE65" i="4"/>
  <c r="AE69" i="4"/>
  <c r="AE72" i="4"/>
  <c r="AE75" i="4"/>
  <c r="AE79" i="4"/>
  <c r="AE82" i="4"/>
  <c r="AC79" i="4"/>
  <c r="AE16" i="4"/>
  <c r="AC35" i="4"/>
  <c r="AC42" i="4"/>
  <c r="AC57" i="4"/>
  <c r="AC58" i="7" s="1"/>
  <c r="AC66" i="4"/>
  <c r="AC76" i="4"/>
  <c r="AC83" i="4"/>
  <c r="AC65" i="4"/>
  <c r="AC16" i="4"/>
  <c r="AE9" i="4"/>
  <c r="AC32" i="4"/>
  <c r="AC39" i="4"/>
  <c r="AC49" i="4"/>
  <c r="AC13" i="4"/>
  <c r="AE24" i="4"/>
  <c r="AE42" i="4"/>
  <c r="AE49" i="4"/>
  <c r="AE57" i="4"/>
  <c r="AE58" i="7" s="1"/>
  <c r="AE62" i="4"/>
  <c r="AE66" i="4"/>
  <c r="AE73" i="4"/>
  <c r="AE76" i="4"/>
  <c r="AE8" i="4"/>
  <c r="AE6" i="4"/>
  <c r="AC25" i="4"/>
  <c r="AC33" i="4"/>
  <c r="AC50" i="4"/>
  <c r="AC59" i="4"/>
  <c r="AC74" i="4"/>
  <c r="AC77" i="4"/>
  <c r="AE11" i="4"/>
  <c r="AC48" i="4"/>
  <c r="AC18" i="4"/>
  <c r="AE29" i="4"/>
  <c r="AE40" i="4"/>
  <c r="AE59" i="4"/>
  <c r="AE67" i="4"/>
  <c r="AE74" i="4"/>
  <c r="AE52" i="4"/>
  <c r="AI60" i="4"/>
  <c r="AE77" i="4"/>
  <c r="AE32" i="4"/>
  <c r="AC38" i="4"/>
  <c r="AC30" i="4"/>
  <c r="AE5" i="4"/>
  <c r="AC28" i="4"/>
  <c r="AE17" i="4"/>
  <c r="AC81" i="4"/>
  <c r="AC7" i="4"/>
  <c r="AE33" i="4"/>
  <c r="AE22" i="4"/>
  <c r="AC6" i="4"/>
  <c r="AE28" i="4"/>
  <c r="AE45" i="4"/>
  <c r="AE53" i="4"/>
  <c r="AE83" i="4"/>
  <c r="AI34" i="4"/>
  <c r="AA80" i="3"/>
  <c r="AO91" i="4"/>
  <c r="AE48" i="4"/>
  <c r="AE38" i="4"/>
  <c r="AE84" i="4"/>
  <c r="AE84" i="7" s="1"/>
  <c r="AE50" i="4"/>
  <c r="AC69" i="4"/>
  <c r="AC54" i="4"/>
  <c r="AC31" i="4"/>
  <c r="AE39" i="4"/>
  <c r="AE68" i="4"/>
  <c r="AE21" i="4"/>
  <c r="AE46" i="4"/>
  <c r="AE54" i="4"/>
  <c r="AE63" i="4"/>
  <c r="AA34" i="3"/>
  <c r="AH43" i="4"/>
  <c r="AI70" i="4"/>
  <c r="AI90" i="4"/>
  <c r="AP91" i="4"/>
  <c r="AC67" i="4"/>
  <c r="AC53" i="4"/>
  <c r="AA20" i="3"/>
  <c r="AC40" i="4"/>
  <c r="AH90" i="4"/>
  <c r="AC75" i="4"/>
  <c r="AC37" i="4"/>
  <c r="AC64" i="4"/>
  <c r="AC71" i="4"/>
  <c r="AC78" i="4"/>
  <c r="AI43" i="4"/>
  <c r="AN91" i="4"/>
  <c r="AC12" i="4"/>
  <c r="AE31" i="4"/>
  <c r="AE44" i="4"/>
  <c r="AI80" i="4"/>
  <c r="AC61" i="4"/>
  <c r="AC45" i="4"/>
  <c r="AC73" i="4"/>
  <c r="AC15" i="4"/>
  <c r="AC36" i="4"/>
  <c r="AC46" i="4"/>
  <c r="AC84" i="4"/>
  <c r="AC84" i="7" s="1"/>
  <c r="AE35" i="4"/>
  <c r="AC10" i="4"/>
  <c r="AC8" i="4"/>
  <c r="AE47" i="4"/>
  <c r="AE64" i="4"/>
  <c r="AE71" i="4"/>
  <c r="AE78" i="4"/>
  <c r="AE81" i="4"/>
  <c r="AH20" i="4"/>
  <c r="AA70" i="3"/>
  <c r="AA90" i="3"/>
  <c r="AC5" i="4"/>
  <c r="AE23" i="4"/>
  <c r="AC24" i="4"/>
  <c r="AE13" i="4"/>
  <c r="AE12" i="4"/>
  <c r="AC62" i="4"/>
  <c r="AH34" i="4"/>
  <c r="AE36" i="4"/>
  <c r="AC21" i="4"/>
  <c r="AC29" i="4"/>
  <c r="AC63" i="4"/>
  <c r="AH70" i="4"/>
  <c r="AC17" i="4"/>
  <c r="AC19" i="4"/>
  <c r="AC41" i="4"/>
  <c r="AE19" i="4"/>
  <c r="AC23" i="4"/>
  <c r="AC44" i="4"/>
  <c r="AC52" i="4"/>
  <c r="AC72" i="4"/>
  <c r="AI20" i="4"/>
  <c r="AA43" i="3"/>
  <c r="AH60" i="4"/>
  <c r="AH80" i="4"/>
  <c r="AK91" i="3"/>
  <c r="AM91" i="3"/>
  <c r="AJ91" i="3"/>
  <c r="AL91" i="3"/>
  <c r="AG91" i="3"/>
  <c r="AF91" i="3"/>
  <c r="AH91" i="3"/>
  <c r="AD90" i="3"/>
  <c r="Z90" i="3"/>
  <c r="X90" i="3"/>
  <c r="AB90" i="3"/>
  <c r="AD80" i="3"/>
  <c r="Z80" i="3"/>
  <c r="X80" i="3"/>
  <c r="AB80" i="3"/>
  <c r="Z70" i="3"/>
  <c r="AD70" i="3"/>
  <c r="X70" i="3"/>
  <c r="AB70" i="3"/>
  <c r="Z60" i="3"/>
  <c r="AD60" i="3"/>
  <c r="X60" i="3"/>
  <c r="AB60" i="3"/>
  <c r="Z43" i="3"/>
  <c r="AD43" i="3"/>
  <c r="X43" i="3"/>
  <c r="AB43" i="3"/>
  <c r="AD34" i="3"/>
  <c r="Z34" i="3"/>
  <c r="X34" i="3"/>
  <c r="AB34" i="3"/>
  <c r="AB20" i="3"/>
  <c r="AD20" i="3"/>
  <c r="Z20" i="3"/>
  <c r="V91" i="3"/>
  <c r="W91" i="3"/>
  <c r="Y91" i="3"/>
  <c r="S91" i="3"/>
  <c r="R91" i="3"/>
  <c r="AD91" i="2"/>
  <c r="AJ91" i="2"/>
  <c r="AL91" i="2"/>
  <c r="T91" i="2"/>
  <c r="X80" i="2"/>
  <c r="AM91" i="2"/>
  <c r="W91" i="2"/>
  <c r="V34" i="2"/>
  <c r="V60" i="2"/>
  <c r="X60" i="2"/>
  <c r="X70" i="2"/>
  <c r="R91" i="2"/>
  <c r="AB91" i="2"/>
  <c r="AH91" i="2"/>
  <c r="X34" i="2"/>
  <c r="V43" i="2"/>
  <c r="V80" i="2"/>
  <c r="S91" i="2"/>
  <c r="AC91" i="2"/>
  <c r="AI91" i="2"/>
  <c r="X90" i="2"/>
  <c r="X20" i="2"/>
  <c r="U91" i="2"/>
  <c r="AE91" i="2"/>
  <c r="V20" i="2"/>
  <c r="V90" i="2"/>
  <c r="Y91" i="2"/>
  <c r="V70" i="2"/>
  <c r="Z91" i="2"/>
  <c r="AF91" i="2"/>
  <c r="AK91" i="2"/>
  <c r="AA91" i="2"/>
  <c r="AG91" i="2"/>
  <c r="X43" i="2"/>
  <c r="AP57" i="9" l="1"/>
  <c r="AP58" i="9"/>
  <c r="AQ57" i="9"/>
  <c r="AQ58" i="9"/>
  <c r="AO57" i="9"/>
  <c r="AO58" i="9"/>
  <c r="AN57" i="9"/>
  <c r="AN58" i="9"/>
  <c r="AO84" i="9"/>
  <c r="AO84" i="10" s="1"/>
  <c r="AN84" i="9"/>
  <c r="AN84" i="10" s="1"/>
  <c r="AP84" i="9"/>
  <c r="AP84" i="10" s="1"/>
  <c r="AQ84" i="9"/>
  <c r="AQ84" i="10" s="1"/>
  <c r="AC80" i="3"/>
  <c r="AC60" i="3"/>
  <c r="AC60" i="4" s="1"/>
  <c r="AE60" i="3"/>
  <c r="AE60" i="4" s="1"/>
  <c r="AB23" i="8"/>
  <c r="AB23" i="9" s="1"/>
  <c r="AB23" i="10" s="1"/>
  <c r="AB23" i="11" s="1"/>
  <c r="AB23" i="13" s="1"/>
  <c r="AB23" i="14" s="1"/>
  <c r="AB23" i="15" s="1"/>
  <c r="AB23" i="16" s="1"/>
  <c r="AA64" i="8"/>
  <c r="AA64" i="9" s="1"/>
  <c r="AA64" i="10" s="1"/>
  <c r="AA64" i="11" s="1"/>
  <c r="AA64" i="13" s="1"/>
  <c r="AA64" i="14" s="1"/>
  <c r="AA64" i="15" s="1"/>
  <c r="AA64" i="16" s="1"/>
  <c r="AB8" i="8"/>
  <c r="AB8" i="9" s="1"/>
  <c r="AB8" i="10" s="1"/>
  <c r="AB8" i="11" s="1"/>
  <c r="AB8" i="13" s="1"/>
  <c r="AB8" i="14" s="1"/>
  <c r="AB8" i="15" s="1"/>
  <c r="AB8" i="16" s="1"/>
  <c r="AI18" i="8"/>
  <c r="AI18" i="9" s="1"/>
  <c r="AI18" i="10" s="1"/>
  <c r="AI18" i="11" s="1"/>
  <c r="AI18" i="13" s="1"/>
  <c r="AI18" i="14" s="1"/>
  <c r="AI18" i="15" s="1"/>
  <c r="AI18" i="16" s="1"/>
  <c r="AA12" i="8"/>
  <c r="AA12" i="9" s="1"/>
  <c r="AA12" i="10" s="1"/>
  <c r="AA12" i="11" s="1"/>
  <c r="AA12" i="13" s="1"/>
  <c r="AA12" i="14" s="1"/>
  <c r="AA12" i="15" s="1"/>
  <c r="AA12" i="16" s="1"/>
  <c r="AB24" i="8"/>
  <c r="AB24" i="9" s="1"/>
  <c r="AB24" i="10" s="1"/>
  <c r="AB24" i="11" s="1"/>
  <c r="AB24" i="13" s="1"/>
  <c r="AB24" i="14" s="1"/>
  <c r="AB24" i="15" s="1"/>
  <c r="AB24" i="16" s="1"/>
  <c r="AA61" i="8"/>
  <c r="AA61" i="9" s="1"/>
  <c r="AA61" i="10" s="1"/>
  <c r="AA61" i="11" s="1"/>
  <c r="AA61" i="13" s="1"/>
  <c r="AA61" i="14" s="1"/>
  <c r="AA61" i="15" s="1"/>
  <c r="AA61" i="16" s="1"/>
  <c r="AB39" i="8"/>
  <c r="AB39" i="9" s="1"/>
  <c r="AB39" i="10" s="1"/>
  <c r="AB39" i="11" s="1"/>
  <c r="AB39" i="13" s="1"/>
  <c r="AB39" i="14" s="1"/>
  <c r="AB39" i="15" s="1"/>
  <c r="AB39" i="16" s="1"/>
  <c r="AH85" i="16"/>
  <c r="AA30" i="8"/>
  <c r="AA30" i="9" s="1"/>
  <c r="AA30" i="10" s="1"/>
  <c r="AA30" i="11" s="1"/>
  <c r="AA30" i="13" s="1"/>
  <c r="AA30" i="14" s="1"/>
  <c r="AA30" i="15" s="1"/>
  <c r="AA30" i="16" s="1"/>
  <c r="AD14" i="8"/>
  <c r="AD14" i="9" s="1"/>
  <c r="AD14" i="10" s="1"/>
  <c r="AD14" i="11" s="1"/>
  <c r="AD14" i="13" s="1"/>
  <c r="AD14" i="14" s="1"/>
  <c r="AD14" i="15" s="1"/>
  <c r="AD14" i="16" s="1"/>
  <c r="AA18" i="8"/>
  <c r="AA18" i="9" s="1"/>
  <c r="AA18" i="10" s="1"/>
  <c r="AA18" i="11" s="1"/>
  <c r="AA18" i="13" s="1"/>
  <c r="AA18" i="14" s="1"/>
  <c r="AA18" i="15" s="1"/>
  <c r="AA18" i="16" s="1"/>
  <c r="AI21" i="8"/>
  <c r="AI21" i="9" s="1"/>
  <c r="AI21" i="10" s="1"/>
  <c r="AI21" i="11" s="1"/>
  <c r="AI21" i="13" s="1"/>
  <c r="AI21" i="14" s="1"/>
  <c r="AI21" i="15" s="1"/>
  <c r="AI21" i="16" s="1"/>
  <c r="AI64" i="8"/>
  <c r="AI64" i="9" s="1"/>
  <c r="AI64" i="10" s="1"/>
  <c r="AI64" i="11" s="1"/>
  <c r="AI64" i="13" s="1"/>
  <c r="AI64" i="14" s="1"/>
  <c r="AI64" i="15" s="1"/>
  <c r="AI64" i="16" s="1"/>
  <c r="AH13" i="8"/>
  <c r="AH13" i="9" s="1"/>
  <c r="AH13" i="10" s="1"/>
  <c r="AH13" i="11" s="1"/>
  <c r="AH13" i="13" s="1"/>
  <c r="AH13" i="14" s="1"/>
  <c r="AH13" i="15" s="1"/>
  <c r="AH13" i="16" s="1"/>
  <c r="AA14" i="8"/>
  <c r="AA14" i="9" s="1"/>
  <c r="AA14" i="10" s="1"/>
  <c r="AA14" i="11" s="1"/>
  <c r="AA14" i="13" s="1"/>
  <c r="AA14" i="14" s="1"/>
  <c r="AA14" i="15" s="1"/>
  <c r="AA14" i="16" s="1"/>
  <c r="AI41" i="8"/>
  <c r="AI41" i="9" s="1"/>
  <c r="AI41" i="10" s="1"/>
  <c r="AI41" i="11" s="1"/>
  <c r="AI41" i="13" s="1"/>
  <c r="AI41" i="14" s="1"/>
  <c r="AI41" i="15" s="1"/>
  <c r="AI41" i="16" s="1"/>
  <c r="AA47" i="8"/>
  <c r="AA47" i="9" s="1"/>
  <c r="AA47" i="10" s="1"/>
  <c r="AA47" i="11" s="1"/>
  <c r="AA47" i="13" s="1"/>
  <c r="AA47" i="14" s="1"/>
  <c r="AA47" i="15" s="1"/>
  <c r="AA47" i="16" s="1"/>
  <c r="AD25" i="8"/>
  <c r="AD25" i="9" s="1"/>
  <c r="AD25" i="10" s="1"/>
  <c r="AD25" i="11" s="1"/>
  <c r="AD25" i="13" s="1"/>
  <c r="AD25" i="14" s="1"/>
  <c r="AD25" i="15" s="1"/>
  <c r="AD25" i="16" s="1"/>
  <c r="AB44" i="8"/>
  <c r="AB44" i="9" s="1"/>
  <c r="AB44" i="10" s="1"/>
  <c r="AB44" i="11" s="1"/>
  <c r="AB44" i="13" s="1"/>
  <c r="AB44" i="14" s="1"/>
  <c r="AB44" i="15" s="1"/>
  <c r="AB44" i="16" s="1"/>
  <c r="AB73" i="8"/>
  <c r="AB73" i="9" s="1"/>
  <c r="AB73" i="10" s="1"/>
  <c r="AB73" i="11" s="1"/>
  <c r="AB73" i="13" s="1"/>
  <c r="AB73" i="14" s="1"/>
  <c r="AB73" i="15" s="1"/>
  <c r="AB73" i="16" s="1"/>
  <c r="AA75" i="8"/>
  <c r="AA75" i="9" s="1"/>
  <c r="AA75" i="10" s="1"/>
  <c r="AA75" i="11" s="1"/>
  <c r="AA75" i="13" s="1"/>
  <c r="AA75" i="14" s="1"/>
  <c r="AA75" i="15" s="1"/>
  <c r="AA75" i="16" s="1"/>
  <c r="AB48" i="8"/>
  <c r="AB48" i="9" s="1"/>
  <c r="AB48" i="10" s="1"/>
  <c r="AB48" i="11" s="1"/>
  <c r="AB48" i="13" s="1"/>
  <c r="AB48" i="14" s="1"/>
  <c r="AB48" i="15" s="1"/>
  <c r="AB48" i="16" s="1"/>
  <c r="AH37" i="8"/>
  <c r="AH37" i="9" s="1"/>
  <c r="AH37" i="10" s="1"/>
  <c r="AH37" i="11" s="1"/>
  <c r="AH37" i="13" s="1"/>
  <c r="AH37" i="14" s="1"/>
  <c r="AH37" i="15" s="1"/>
  <c r="AH37" i="16" s="1"/>
  <c r="AH11" i="8"/>
  <c r="AH11" i="9" s="1"/>
  <c r="AH11" i="10" s="1"/>
  <c r="AH11" i="11" s="1"/>
  <c r="AH11" i="13" s="1"/>
  <c r="AH11" i="14" s="1"/>
  <c r="AH11" i="15" s="1"/>
  <c r="AH11" i="16" s="1"/>
  <c r="AQ80" i="8"/>
  <c r="AQ80" i="9" s="1"/>
  <c r="AQ80" i="10" s="1"/>
  <c r="AQ80" i="11" s="1"/>
  <c r="AQ80" i="13" s="1"/>
  <c r="AQ80" i="14" s="1"/>
  <c r="AQ80" i="15" s="1"/>
  <c r="AQ80" i="16" s="1"/>
  <c r="AB62" i="8"/>
  <c r="AB62" i="9" s="1"/>
  <c r="AB62" i="10" s="1"/>
  <c r="AB62" i="11" s="1"/>
  <c r="AB62" i="13" s="1"/>
  <c r="AB62" i="14" s="1"/>
  <c r="AB62" i="15" s="1"/>
  <c r="AB62" i="16" s="1"/>
  <c r="AH5" i="8"/>
  <c r="AH5" i="9" s="1"/>
  <c r="AH5" i="10" s="1"/>
  <c r="AH5" i="11" s="1"/>
  <c r="AH5" i="13" s="1"/>
  <c r="AH5" i="14" s="1"/>
  <c r="AH5" i="15" s="1"/>
  <c r="AH5" i="16" s="1"/>
  <c r="AA63" i="8"/>
  <c r="AA63" i="9" s="1"/>
  <c r="AA63" i="10" s="1"/>
  <c r="AA63" i="11" s="1"/>
  <c r="AA63" i="13" s="1"/>
  <c r="AA63" i="14" s="1"/>
  <c r="AA63" i="15" s="1"/>
  <c r="AA63" i="16" s="1"/>
  <c r="AB45" i="8"/>
  <c r="AB45" i="9" s="1"/>
  <c r="AB45" i="10" s="1"/>
  <c r="AB45" i="11" s="1"/>
  <c r="AB45" i="13" s="1"/>
  <c r="AB45" i="14" s="1"/>
  <c r="AB45" i="15" s="1"/>
  <c r="AB45" i="16" s="1"/>
  <c r="AI49" i="8"/>
  <c r="AI49" i="9" s="1"/>
  <c r="AI49" i="10" s="1"/>
  <c r="AI49" i="11" s="1"/>
  <c r="AI49" i="13" s="1"/>
  <c r="AI49" i="14" s="1"/>
  <c r="AI49" i="15" s="1"/>
  <c r="AI49" i="16" s="1"/>
  <c r="AB7" i="8"/>
  <c r="AB7" i="9" s="1"/>
  <c r="AB7" i="10" s="1"/>
  <c r="AB7" i="11" s="1"/>
  <c r="AB7" i="13" s="1"/>
  <c r="AB7" i="14" s="1"/>
  <c r="AB7" i="15" s="1"/>
  <c r="AB7" i="16" s="1"/>
  <c r="AB18" i="8"/>
  <c r="AB18" i="9" s="1"/>
  <c r="AB18" i="10" s="1"/>
  <c r="AB18" i="11" s="1"/>
  <c r="AB18" i="13" s="1"/>
  <c r="AB18" i="14" s="1"/>
  <c r="AB18" i="15" s="1"/>
  <c r="AB18" i="16" s="1"/>
  <c r="AB32" i="8"/>
  <c r="AB32" i="9" s="1"/>
  <c r="AB32" i="10" s="1"/>
  <c r="AB32" i="11" s="1"/>
  <c r="AB32" i="13" s="1"/>
  <c r="AB32" i="14" s="1"/>
  <c r="AB32" i="15" s="1"/>
  <c r="AB32" i="16" s="1"/>
  <c r="AH14" i="8"/>
  <c r="AH14" i="9" s="1"/>
  <c r="AH14" i="10" s="1"/>
  <c r="AH14" i="11" s="1"/>
  <c r="AH14" i="13" s="1"/>
  <c r="AH14" i="14" s="1"/>
  <c r="AH14" i="15" s="1"/>
  <c r="AH14" i="16" s="1"/>
  <c r="AA32" i="8"/>
  <c r="AA32" i="9" s="1"/>
  <c r="AA32" i="10" s="1"/>
  <c r="AA32" i="11" s="1"/>
  <c r="AA32" i="13" s="1"/>
  <c r="AA32" i="14" s="1"/>
  <c r="AA32" i="15" s="1"/>
  <c r="AA32" i="16" s="1"/>
  <c r="AD6" i="8"/>
  <c r="AD6" i="9" s="1"/>
  <c r="AD6" i="10" s="1"/>
  <c r="AD6" i="11" s="1"/>
  <c r="AD6" i="13" s="1"/>
  <c r="AD6" i="14" s="1"/>
  <c r="AD6" i="15" s="1"/>
  <c r="AD6" i="16" s="1"/>
  <c r="AI59" i="8"/>
  <c r="AI59" i="9" s="1"/>
  <c r="AI59" i="10" s="1"/>
  <c r="AI59" i="11" s="1"/>
  <c r="AI59" i="13" s="1"/>
  <c r="AI59" i="14" s="1"/>
  <c r="AI59" i="15" s="1"/>
  <c r="AI59" i="16" s="1"/>
  <c r="AH71" i="8"/>
  <c r="AH71" i="9" s="1"/>
  <c r="AH71" i="10" s="1"/>
  <c r="AH71" i="11" s="1"/>
  <c r="AH71" i="13" s="1"/>
  <c r="AH71" i="14" s="1"/>
  <c r="AH71" i="15" s="1"/>
  <c r="AH71" i="16" s="1"/>
  <c r="AB84" i="8"/>
  <c r="AI17" i="8"/>
  <c r="AI17" i="9" s="1"/>
  <c r="AI17" i="10" s="1"/>
  <c r="AI17" i="11" s="1"/>
  <c r="AI17" i="13" s="1"/>
  <c r="AI17" i="14" s="1"/>
  <c r="AI17" i="15" s="1"/>
  <c r="AI17" i="16" s="1"/>
  <c r="AA8" i="8"/>
  <c r="AA8" i="9" s="1"/>
  <c r="AA8" i="10" s="1"/>
  <c r="AA8" i="11" s="1"/>
  <c r="AA8" i="13" s="1"/>
  <c r="AA8" i="14" s="1"/>
  <c r="AA8" i="15" s="1"/>
  <c r="AA8" i="16" s="1"/>
  <c r="AD22" i="8"/>
  <c r="AD22" i="9" s="1"/>
  <c r="AD22" i="10" s="1"/>
  <c r="AD22" i="11" s="1"/>
  <c r="AD22" i="13" s="1"/>
  <c r="AD22" i="14" s="1"/>
  <c r="AD22" i="15" s="1"/>
  <c r="AD22" i="16" s="1"/>
  <c r="AD57" i="8"/>
  <c r="AD39" i="8"/>
  <c r="AD39" i="9" s="1"/>
  <c r="AD39" i="10" s="1"/>
  <c r="AD39" i="11" s="1"/>
  <c r="AD39" i="13" s="1"/>
  <c r="AD39" i="14" s="1"/>
  <c r="AD39" i="15" s="1"/>
  <c r="AD39" i="16" s="1"/>
  <c r="AH24" i="8"/>
  <c r="AH24" i="9" s="1"/>
  <c r="AH24" i="10" s="1"/>
  <c r="AH24" i="11" s="1"/>
  <c r="AH24" i="13" s="1"/>
  <c r="AH24" i="14" s="1"/>
  <c r="AH24" i="15" s="1"/>
  <c r="AH24" i="16" s="1"/>
  <c r="AD42" i="8"/>
  <c r="AD42" i="9" s="1"/>
  <c r="AD42" i="10" s="1"/>
  <c r="AD42" i="11" s="1"/>
  <c r="AD42" i="13" s="1"/>
  <c r="AD42" i="14" s="1"/>
  <c r="AD42" i="15" s="1"/>
  <c r="AD42" i="16" s="1"/>
  <c r="AQ34" i="8"/>
  <c r="AQ34" i="9" s="1"/>
  <c r="AQ34" i="10" s="1"/>
  <c r="AQ34" i="11" s="1"/>
  <c r="AQ34" i="13" s="1"/>
  <c r="AQ34" i="14" s="1"/>
  <c r="AQ34" i="15" s="1"/>
  <c r="AQ34" i="16" s="1"/>
  <c r="AQ43" i="8"/>
  <c r="AQ43" i="9" s="1"/>
  <c r="AQ43" i="10" s="1"/>
  <c r="AQ43" i="11" s="1"/>
  <c r="AQ43" i="13" s="1"/>
  <c r="AQ43" i="14" s="1"/>
  <c r="AQ43" i="15" s="1"/>
  <c r="AQ43" i="16" s="1"/>
  <c r="AA21" i="8"/>
  <c r="AA21" i="9" s="1"/>
  <c r="AA21" i="10" s="1"/>
  <c r="AA21" i="11" s="1"/>
  <c r="AA21" i="13" s="1"/>
  <c r="AA21" i="14" s="1"/>
  <c r="AA21" i="15" s="1"/>
  <c r="AA21" i="16" s="1"/>
  <c r="AH35" i="8"/>
  <c r="AH35" i="9" s="1"/>
  <c r="AH35" i="10" s="1"/>
  <c r="AH35" i="11" s="1"/>
  <c r="AH35" i="13" s="1"/>
  <c r="AH35" i="14" s="1"/>
  <c r="AH35" i="15" s="1"/>
  <c r="AH35" i="16" s="1"/>
  <c r="AH36" i="8"/>
  <c r="AH36" i="9" s="1"/>
  <c r="AH36" i="10" s="1"/>
  <c r="AH36" i="11" s="1"/>
  <c r="AH36" i="13" s="1"/>
  <c r="AH36" i="14" s="1"/>
  <c r="AH36" i="15" s="1"/>
  <c r="AH36" i="16" s="1"/>
  <c r="AD15" i="8"/>
  <c r="AD15" i="9" s="1"/>
  <c r="AD15" i="10" s="1"/>
  <c r="AD15" i="11" s="1"/>
  <c r="AD15" i="13" s="1"/>
  <c r="AD15" i="14" s="1"/>
  <c r="AD15" i="15" s="1"/>
  <c r="AD15" i="16" s="1"/>
  <c r="AD71" i="8"/>
  <c r="AD71" i="9" s="1"/>
  <c r="AD71" i="10" s="1"/>
  <c r="AD71" i="11" s="1"/>
  <c r="AD71" i="13" s="1"/>
  <c r="AD71" i="14" s="1"/>
  <c r="AD71" i="15" s="1"/>
  <c r="AD71" i="16" s="1"/>
  <c r="AB41" i="8"/>
  <c r="AB41" i="9" s="1"/>
  <c r="AB41" i="10" s="1"/>
  <c r="AB41" i="11" s="1"/>
  <c r="AB41" i="13" s="1"/>
  <c r="AB41" i="14" s="1"/>
  <c r="AB41" i="15" s="1"/>
  <c r="AB41" i="16" s="1"/>
  <c r="AI12" i="8"/>
  <c r="AI12" i="9" s="1"/>
  <c r="AI12" i="10" s="1"/>
  <c r="AI12" i="11" s="1"/>
  <c r="AI12" i="13" s="1"/>
  <c r="AI12" i="14" s="1"/>
  <c r="AI12" i="15" s="1"/>
  <c r="AI12" i="16" s="1"/>
  <c r="AH29" i="8"/>
  <c r="AH29" i="9" s="1"/>
  <c r="AH29" i="10" s="1"/>
  <c r="AH29" i="11" s="1"/>
  <c r="AH29" i="13" s="1"/>
  <c r="AH29" i="14" s="1"/>
  <c r="AH29" i="15" s="1"/>
  <c r="AH29" i="16" s="1"/>
  <c r="AA39" i="8"/>
  <c r="AA39" i="9" s="1"/>
  <c r="AA39" i="10" s="1"/>
  <c r="AA39" i="11" s="1"/>
  <c r="AA39" i="13" s="1"/>
  <c r="AA39" i="14" s="1"/>
  <c r="AA39" i="15" s="1"/>
  <c r="AA39" i="16" s="1"/>
  <c r="AB46" i="8"/>
  <c r="AB46" i="9" s="1"/>
  <c r="AB46" i="10" s="1"/>
  <c r="AB46" i="11" s="1"/>
  <c r="AB46" i="13" s="1"/>
  <c r="AB46" i="14" s="1"/>
  <c r="AB46" i="15" s="1"/>
  <c r="AB46" i="16" s="1"/>
  <c r="AD44" i="8"/>
  <c r="AD44" i="9" s="1"/>
  <c r="AD44" i="10" s="1"/>
  <c r="AD44" i="11" s="1"/>
  <c r="AD44" i="13" s="1"/>
  <c r="AD44" i="14" s="1"/>
  <c r="AD44" i="15" s="1"/>
  <c r="AD44" i="16" s="1"/>
  <c r="AD55" i="8"/>
  <c r="AD55" i="9" s="1"/>
  <c r="AD55" i="10" s="1"/>
  <c r="AD55" i="11" s="1"/>
  <c r="AD55" i="13" s="1"/>
  <c r="AD55" i="14" s="1"/>
  <c r="AD55" i="15" s="1"/>
  <c r="AD55" i="16" s="1"/>
  <c r="AD29" i="8"/>
  <c r="AD29" i="9" s="1"/>
  <c r="AD29" i="10" s="1"/>
  <c r="AD29" i="11" s="1"/>
  <c r="AD29" i="13" s="1"/>
  <c r="AD29" i="14" s="1"/>
  <c r="AD29" i="15" s="1"/>
  <c r="AD29" i="16" s="1"/>
  <c r="AD68" i="8"/>
  <c r="AD68" i="9" s="1"/>
  <c r="AD68" i="10" s="1"/>
  <c r="AD68" i="11" s="1"/>
  <c r="AD68" i="13" s="1"/>
  <c r="AD68" i="14" s="1"/>
  <c r="AD68" i="15" s="1"/>
  <c r="AD68" i="16" s="1"/>
  <c r="AD16" i="8"/>
  <c r="AD16" i="9" s="1"/>
  <c r="AD16" i="10" s="1"/>
  <c r="AD16" i="11" s="1"/>
  <c r="AD16" i="13" s="1"/>
  <c r="AD16" i="14" s="1"/>
  <c r="AD16" i="15" s="1"/>
  <c r="AD16" i="16" s="1"/>
  <c r="AD63" i="8"/>
  <c r="AD63" i="9" s="1"/>
  <c r="AD63" i="10" s="1"/>
  <c r="AD63" i="11" s="1"/>
  <c r="AD63" i="13" s="1"/>
  <c r="AD63" i="14" s="1"/>
  <c r="AD63" i="15" s="1"/>
  <c r="AD63" i="16" s="1"/>
  <c r="AH59" i="8"/>
  <c r="AH59" i="9" s="1"/>
  <c r="AH59" i="10" s="1"/>
  <c r="AH59" i="11" s="1"/>
  <c r="AH59" i="13" s="1"/>
  <c r="AH59" i="14" s="1"/>
  <c r="AH59" i="15" s="1"/>
  <c r="AH59" i="16" s="1"/>
  <c r="AA81" i="8"/>
  <c r="AA81" i="9" s="1"/>
  <c r="AA81" i="10" s="1"/>
  <c r="AA81" i="11" s="1"/>
  <c r="AA81" i="13" s="1"/>
  <c r="AA81" i="14" s="1"/>
  <c r="AA81" i="15" s="1"/>
  <c r="AA81" i="16" s="1"/>
  <c r="AI33" i="8"/>
  <c r="AI33" i="9" s="1"/>
  <c r="AI33" i="10" s="1"/>
  <c r="AI33" i="11" s="1"/>
  <c r="AI33" i="13" s="1"/>
  <c r="AI33" i="14" s="1"/>
  <c r="AI33" i="15" s="1"/>
  <c r="AI33" i="16" s="1"/>
  <c r="AD84" i="8"/>
  <c r="AH25" i="8"/>
  <c r="AH25" i="9" s="1"/>
  <c r="AH25" i="10" s="1"/>
  <c r="AH25" i="11" s="1"/>
  <c r="AH25" i="13" s="1"/>
  <c r="AH25" i="14" s="1"/>
  <c r="AH25" i="15" s="1"/>
  <c r="AH25" i="16" s="1"/>
  <c r="AI31" i="8"/>
  <c r="AI31" i="9" s="1"/>
  <c r="AI31" i="10" s="1"/>
  <c r="AI31" i="11" s="1"/>
  <c r="AI31" i="13" s="1"/>
  <c r="AI31" i="14" s="1"/>
  <c r="AI31" i="15" s="1"/>
  <c r="AI31" i="16" s="1"/>
  <c r="AA16" i="8"/>
  <c r="AA16" i="9" s="1"/>
  <c r="AA16" i="10" s="1"/>
  <c r="AA16" i="11" s="1"/>
  <c r="AA16" i="13" s="1"/>
  <c r="AA16" i="14" s="1"/>
  <c r="AA16" i="15" s="1"/>
  <c r="AA16" i="16" s="1"/>
  <c r="AB72" i="8"/>
  <c r="AB72" i="9" s="1"/>
  <c r="AB72" i="10" s="1"/>
  <c r="AB72" i="11" s="1"/>
  <c r="AB72" i="13" s="1"/>
  <c r="AB72" i="14" s="1"/>
  <c r="AB72" i="15" s="1"/>
  <c r="AB72" i="16" s="1"/>
  <c r="AA5" i="8"/>
  <c r="AA5" i="9" s="1"/>
  <c r="AA5" i="10" s="1"/>
  <c r="AA5" i="11" s="1"/>
  <c r="AA5" i="13" s="1"/>
  <c r="AA5" i="14" s="1"/>
  <c r="AA5" i="15" s="1"/>
  <c r="AA5" i="16" s="1"/>
  <c r="AB12" i="8"/>
  <c r="AB12" i="9" s="1"/>
  <c r="AB12" i="10" s="1"/>
  <c r="AB12" i="11" s="1"/>
  <c r="AB12" i="13" s="1"/>
  <c r="AB12" i="14" s="1"/>
  <c r="AB12" i="15" s="1"/>
  <c r="AB12" i="16" s="1"/>
  <c r="AO20" i="8"/>
  <c r="AO20" i="9" s="1"/>
  <c r="AO20" i="10" s="1"/>
  <c r="AO20" i="11" s="1"/>
  <c r="AO20" i="13" s="1"/>
  <c r="AO20" i="14" s="1"/>
  <c r="AO20" i="15" s="1"/>
  <c r="AO20" i="16" s="1"/>
  <c r="AH61" i="8"/>
  <c r="AH61" i="9" s="1"/>
  <c r="AH61" i="10" s="1"/>
  <c r="AH61" i="11" s="1"/>
  <c r="AH61" i="13" s="1"/>
  <c r="AH61" i="14" s="1"/>
  <c r="AH61" i="15" s="1"/>
  <c r="AH61" i="16" s="1"/>
  <c r="AD54" i="8"/>
  <c r="AD54" i="9" s="1"/>
  <c r="AD54" i="10" s="1"/>
  <c r="AD54" i="11" s="1"/>
  <c r="AD54" i="13" s="1"/>
  <c r="AD54" i="14" s="1"/>
  <c r="AD54" i="15" s="1"/>
  <c r="AD54" i="16" s="1"/>
  <c r="AB69" i="8"/>
  <c r="AB69" i="9" s="1"/>
  <c r="AB69" i="10" s="1"/>
  <c r="AB69" i="11" s="1"/>
  <c r="AB69" i="13" s="1"/>
  <c r="AB69" i="14" s="1"/>
  <c r="AB69" i="15" s="1"/>
  <c r="AB69" i="16" s="1"/>
  <c r="AH83" i="8"/>
  <c r="AH83" i="9" s="1"/>
  <c r="AH83" i="10" s="1"/>
  <c r="AH83" i="11" s="1"/>
  <c r="AH83" i="13" s="1"/>
  <c r="AH83" i="14" s="1"/>
  <c r="AH83" i="15" s="1"/>
  <c r="AH83" i="16" s="1"/>
  <c r="AI51" i="8"/>
  <c r="AI51" i="9" s="1"/>
  <c r="AI51" i="10" s="1"/>
  <c r="AI51" i="11" s="1"/>
  <c r="AI51" i="13" s="1"/>
  <c r="AI51" i="14" s="1"/>
  <c r="AI51" i="15" s="1"/>
  <c r="AI51" i="16" s="1"/>
  <c r="AH30" i="8"/>
  <c r="AH30" i="9" s="1"/>
  <c r="AH30" i="10" s="1"/>
  <c r="AH30" i="11" s="1"/>
  <c r="AH30" i="13" s="1"/>
  <c r="AH30" i="14" s="1"/>
  <c r="AH30" i="15" s="1"/>
  <c r="AH30" i="16" s="1"/>
  <c r="AA59" i="8"/>
  <c r="AA59" i="9" s="1"/>
  <c r="AA59" i="10" s="1"/>
  <c r="AA59" i="11" s="1"/>
  <c r="AA59" i="13" s="1"/>
  <c r="AA59" i="14" s="1"/>
  <c r="AA59" i="15" s="1"/>
  <c r="AA59" i="16" s="1"/>
  <c r="AH32" i="8"/>
  <c r="AH32" i="9" s="1"/>
  <c r="AH32" i="10" s="1"/>
  <c r="AH32" i="11" s="1"/>
  <c r="AH32" i="13" s="1"/>
  <c r="AH32" i="14" s="1"/>
  <c r="AH32" i="15" s="1"/>
  <c r="AH32" i="16" s="1"/>
  <c r="AI54" i="8"/>
  <c r="AI54" i="9" s="1"/>
  <c r="AI54" i="10" s="1"/>
  <c r="AI54" i="11" s="1"/>
  <c r="AI54" i="13" s="1"/>
  <c r="AI54" i="14" s="1"/>
  <c r="AI54" i="15" s="1"/>
  <c r="AI54" i="16" s="1"/>
  <c r="AA44" i="8"/>
  <c r="AA44" i="9" s="1"/>
  <c r="AA44" i="10" s="1"/>
  <c r="AA44" i="11" s="1"/>
  <c r="AA44" i="13" s="1"/>
  <c r="AA44" i="14" s="1"/>
  <c r="AA44" i="15" s="1"/>
  <c r="AA44" i="16" s="1"/>
  <c r="AI16" i="8"/>
  <c r="AI16" i="9" s="1"/>
  <c r="AI16" i="10" s="1"/>
  <c r="AI16" i="11" s="1"/>
  <c r="AI16" i="13" s="1"/>
  <c r="AI16" i="14" s="1"/>
  <c r="AI16" i="15" s="1"/>
  <c r="AI16" i="16" s="1"/>
  <c r="AI71" i="8"/>
  <c r="AI71" i="9" s="1"/>
  <c r="AI71" i="10" s="1"/>
  <c r="AI71" i="11" s="1"/>
  <c r="AI71" i="13" s="1"/>
  <c r="AI71" i="14" s="1"/>
  <c r="AI71" i="15" s="1"/>
  <c r="AI71" i="16" s="1"/>
  <c r="AA53" i="8"/>
  <c r="AA53" i="9" s="1"/>
  <c r="AA53" i="10" s="1"/>
  <c r="AA53" i="11" s="1"/>
  <c r="AA53" i="13" s="1"/>
  <c r="AA53" i="14" s="1"/>
  <c r="AA53" i="15" s="1"/>
  <c r="AA53" i="16" s="1"/>
  <c r="AA84" i="8"/>
  <c r="AH48" i="8"/>
  <c r="AH48" i="9" s="1"/>
  <c r="AH48" i="10" s="1"/>
  <c r="AH48" i="11" s="1"/>
  <c r="AH48" i="13" s="1"/>
  <c r="AH48" i="14" s="1"/>
  <c r="AH48" i="15" s="1"/>
  <c r="AH48" i="16" s="1"/>
  <c r="AA10" i="8"/>
  <c r="AA10" i="9" s="1"/>
  <c r="AA10" i="10" s="1"/>
  <c r="AA10" i="11" s="1"/>
  <c r="AA10" i="13" s="1"/>
  <c r="AA10" i="14" s="1"/>
  <c r="AA10" i="15" s="1"/>
  <c r="AA10" i="16" s="1"/>
  <c r="AI19" i="8"/>
  <c r="AI19" i="9" s="1"/>
  <c r="AI19" i="10" s="1"/>
  <c r="AI19" i="11" s="1"/>
  <c r="AI19" i="13" s="1"/>
  <c r="AI19" i="14" s="1"/>
  <c r="AI19" i="15" s="1"/>
  <c r="AI19" i="16" s="1"/>
  <c r="AD21" i="8"/>
  <c r="AD21" i="9" s="1"/>
  <c r="AD21" i="10" s="1"/>
  <c r="AD21" i="11" s="1"/>
  <c r="AD21" i="13" s="1"/>
  <c r="AD21" i="14" s="1"/>
  <c r="AD21" i="15" s="1"/>
  <c r="AD21" i="16" s="1"/>
  <c r="AD76" i="8"/>
  <c r="AD76" i="9" s="1"/>
  <c r="AD76" i="10" s="1"/>
  <c r="AD76" i="11" s="1"/>
  <c r="AD76" i="13" s="1"/>
  <c r="AD76" i="14" s="1"/>
  <c r="AD76" i="15" s="1"/>
  <c r="AD76" i="16" s="1"/>
  <c r="AD46" i="8"/>
  <c r="AD46" i="9" s="1"/>
  <c r="AD46" i="10" s="1"/>
  <c r="AD46" i="11" s="1"/>
  <c r="AD46" i="13" s="1"/>
  <c r="AD46" i="14" s="1"/>
  <c r="AD46" i="15" s="1"/>
  <c r="AD46" i="16" s="1"/>
  <c r="AB42" i="8"/>
  <c r="AB42" i="9" s="1"/>
  <c r="AB42" i="10" s="1"/>
  <c r="AB42" i="11" s="1"/>
  <c r="AB42" i="13" s="1"/>
  <c r="AB42" i="14" s="1"/>
  <c r="AB42" i="15" s="1"/>
  <c r="AB42" i="16" s="1"/>
  <c r="AI79" i="8"/>
  <c r="AI79" i="9" s="1"/>
  <c r="AI79" i="10" s="1"/>
  <c r="AI79" i="11" s="1"/>
  <c r="AI79" i="13" s="1"/>
  <c r="AI79" i="14" s="1"/>
  <c r="AI79" i="15" s="1"/>
  <c r="AI79" i="16" s="1"/>
  <c r="AH68" i="8"/>
  <c r="AH68" i="9" s="1"/>
  <c r="AH68" i="10" s="1"/>
  <c r="AH68" i="11" s="1"/>
  <c r="AH68" i="13" s="1"/>
  <c r="AH68" i="14" s="1"/>
  <c r="AH68" i="15" s="1"/>
  <c r="AH68" i="16" s="1"/>
  <c r="AD19" i="8"/>
  <c r="AD19" i="9" s="1"/>
  <c r="AD19" i="10" s="1"/>
  <c r="AD19" i="11" s="1"/>
  <c r="AD19" i="13" s="1"/>
  <c r="AD19" i="14" s="1"/>
  <c r="AD19" i="15" s="1"/>
  <c r="AD19" i="16" s="1"/>
  <c r="AB59" i="8"/>
  <c r="AB59" i="9" s="1"/>
  <c r="AB59" i="10" s="1"/>
  <c r="AB59" i="11" s="1"/>
  <c r="AB59" i="13" s="1"/>
  <c r="AB59" i="14" s="1"/>
  <c r="AB59" i="15" s="1"/>
  <c r="AB59" i="16" s="1"/>
  <c r="AB13" i="8"/>
  <c r="AB13" i="9" s="1"/>
  <c r="AB13" i="10" s="1"/>
  <c r="AB13" i="11" s="1"/>
  <c r="AB13" i="13" s="1"/>
  <c r="AB13" i="14" s="1"/>
  <c r="AB13" i="15" s="1"/>
  <c r="AB13" i="16" s="1"/>
  <c r="AB30" i="8"/>
  <c r="AB30" i="9" s="1"/>
  <c r="AB30" i="10" s="1"/>
  <c r="AB30" i="11" s="1"/>
  <c r="AB30" i="13" s="1"/>
  <c r="AB30" i="14" s="1"/>
  <c r="AB30" i="15" s="1"/>
  <c r="AB30" i="16" s="1"/>
  <c r="AI62" i="8"/>
  <c r="AI62" i="9" s="1"/>
  <c r="AI62" i="10" s="1"/>
  <c r="AI62" i="11" s="1"/>
  <c r="AI62" i="13" s="1"/>
  <c r="AI62" i="14" s="1"/>
  <c r="AI62" i="15" s="1"/>
  <c r="AI62" i="16" s="1"/>
  <c r="AH17" i="8"/>
  <c r="AH17" i="9" s="1"/>
  <c r="AH17" i="10" s="1"/>
  <c r="AH17" i="11" s="1"/>
  <c r="AH17" i="13" s="1"/>
  <c r="AH17" i="14" s="1"/>
  <c r="AH17" i="15" s="1"/>
  <c r="AH17" i="16" s="1"/>
  <c r="AB85" i="16"/>
  <c r="AI73" i="8"/>
  <c r="AI73" i="9" s="1"/>
  <c r="AI73" i="10" s="1"/>
  <c r="AI73" i="11" s="1"/>
  <c r="AI73" i="13" s="1"/>
  <c r="AI73" i="14" s="1"/>
  <c r="AI73" i="15" s="1"/>
  <c r="AI73" i="16" s="1"/>
  <c r="AD53" i="8"/>
  <c r="AD53" i="9" s="1"/>
  <c r="AD53" i="10" s="1"/>
  <c r="AD53" i="11" s="1"/>
  <c r="AD53" i="13" s="1"/>
  <c r="AD53" i="14" s="1"/>
  <c r="AD53" i="15" s="1"/>
  <c r="AD53" i="16" s="1"/>
  <c r="AD69" i="8"/>
  <c r="AD69" i="9" s="1"/>
  <c r="AD69" i="10" s="1"/>
  <c r="AD69" i="11" s="1"/>
  <c r="AD69" i="13" s="1"/>
  <c r="AD69" i="14" s="1"/>
  <c r="AD69" i="15" s="1"/>
  <c r="AD69" i="16" s="1"/>
  <c r="AB74" i="8"/>
  <c r="AB74" i="9" s="1"/>
  <c r="AB74" i="10" s="1"/>
  <c r="AB74" i="11" s="1"/>
  <c r="AB74" i="13" s="1"/>
  <c r="AB74" i="14" s="1"/>
  <c r="AB74" i="15" s="1"/>
  <c r="AB74" i="16" s="1"/>
  <c r="AH55" i="8"/>
  <c r="AH55" i="9" s="1"/>
  <c r="AH55" i="10" s="1"/>
  <c r="AH55" i="11" s="1"/>
  <c r="AH55" i="13" s="1"/>
  <c r="AH55" i="14" s="1"/>
  <c r="AH55" i="15" s="1"/>
  <c r="AH55" i="16" s="1"/>
  <c r="AA50" i="8"/>
  <c r="AA50" i="9" s="1"/>
  <c r="AA50" i="10" s="1"/>
  <c r="AA50" i="11" s="1"/>
  <c r="AA50" i="13" s="1"/>
  <c r="AA50" i="14" s="1"/>
  <c r="AA50" i="15" s="1"/>
  <c r="AA50" i="16" s="1"/>
  <c r="AB52" i="8"/>
  <c r="AB52" i="9" s="1"/>
  <c r="AB52" i="10" s="1"/>
  <c r="AB52" i="11" s="1"/>
  <c r="AB52" i="13" s="1"/>
  <c r="AB52" i="14" s="1"/>
  <c r="AB52" i="15" s="1"/>
  <c r="AB52" i="16" s="1"/>
  <c r="AN70" i="8"/>
  <c r="AN70" i="9" s="1"/>
  <c r="AN70" i="10" s="1"/>
  <c r="AN70" i="11" s="1"/>
  <c r="AN70" i="13" s="1"/>
  <c r="AN70" i="14" s="1"/>
  <c r="AN70" i="15" s="1"/>
  <c r="AN70" i="16" s="1"/>
  <c r="AI36" i="8"/>
  <c r="AI36" i="9" s="1"/>
  <c r="AI36" i="10" s="1"/>
  <c r="AI36" i="11" s="1"/>
  <c r="AI36" i="13" s="1"/>
  <c r="AI36" i="14" s="1"/>
  <c r="AI36" i="15" s="1"/>
  <c r="AI36" i="16" s="1"/>
  <c r="AB75" i="8"/>
  <c r="AB75" i="9" s="1"/>
  <c r="AB75" i="10" s="1"/>
  <c r="AB75" i="11" s="1"/>
  <c r="AB75" i="13" s="1"/>
  <c r="AB75" i="14" s="1"/>
  <c r="AB75" i="15" s="1"/>
  <c r="AB75" i="16" s="1"/>
  <c r="AD66" i="8"/>
  <c r="AD66" i="9" s="1"/>
  <c r="AD66" i="10" s="1"/>
  <c r="AD66" i="11" s="1"/>
  <c r="AD66" i="13" s="1"/>
  <c r="AD66" i="14" s="1"/>
  <c r="AD66" i="15" s="1"/>
  <c r="AD66" i="16" s="1"/>
  <c r="AH8" i="8"/>
  <c r="AH8" i="9" s="1"/>
  <c r="AH8" i="10" s="1"/>
  <c r="AH8" i="11" s="1"/>
  <c r="AH8" i="13" s="1"/>
  <c r="AH8" i="14" s="1"/>
  <c r="AH8" i="15" s="1"/>
  <c r="AH8" i="16" s="1"/>
  <c r="AI6" i="8"/>
  <c r="AI6" i="9" s="1"/>
  <c r="AI6" i="10" s="1"/>
  <c r="AI6" i="11" s="1"/>
  <c r="AI6" i="13" s="1"/>
  <c r="AI6" i="14" s="1"/>
  <c r="AI6" i="15" s="1"/>
  <c r="AI6" i="16" s="1"/>
  <c r="AD51" i="8"/>
  <c r="AD51" i="9" s="1"/>
  <c r="AD51" i="10" s="1"/>
  <c r="AD51" i="11" s="1"/>
  <c r="AD51" i="13" s="1"/>
  <c r="AD51" i="14" s="1"/>
  <c r="AD51" i="15" s="1"/>
  <c r="AD51" i="16" s="1"/>
  <c r="AI9" i="8"/>
  <c r="AI9" i="9" s="1"/>
  <c r="AI9" i="10" s="1"/>
  <c r="AI9" i="11" s="1"/>
  <c r="AI9" i="13" s="1"/>
  <c r="AI9" i="14" s="1"/>
  <c r="AI9" i="15" s="1"/>
  <c r="AI9" i="16" s="1"/>
  <c r="AA65" i="8"/>
  <c r="AA65" i="9" s="1"/>
  <c r="AA65" i="10" s="1"/>
  <c r="AA65" i="11" s="1"/>
  <c r="AA65" i="13" s="1"/>
  <c r="AA65" i="14" s="1"/>
  <c r="AA65" i="15" s="1"/>
  <c r="AA65" i="16" s="1"/>
  <c r="AB47" i="8"/>
  <c r="AB47" i="9" s="1"/>
  <c r="AB47" i="10" s="1"/>
  <c r="AB47" i="11" s="1"/>
  <c r="AB47" i="13" s="1"/>
  <c r="AB47" i="14" s="1"/>
  <c r="AB47" i="15" s="1"/>
  <c r="AB47" i="16" s="1"/>
  <c r="AH31" i="8"/>
  <c r="AH31" i="9" s="1"/>
  <c r="AH31" i="10" s="1"/>
  <c r="AH31" i="11" s="1"/>
  <c r="AH31" i="13" s="1"/>
  <c r="AH31" i="14" s="1"/>
  <c r="AH31" i="15" s="1"/>
  <c r="AH31" i="16" s="1"/>
  <c r="AA85" i="16"/>
  <c r="AA11" i="8"/>
  <c r="AA11" i="9" s="1"/>
  <c r="AA11" i="10" s="1"/>
  <c r="AA11" i="11" s="1"/>
  <c r="AA11" i="13" s="1"/>
  <c r="AA11" i="14" s="1"/>
  <c r="AA11" i="15" s="1"/>
  <c r="AA11" i="16" s="1"/>
  <c r="AD11" i="8"/>
  <c r="AD11" i="9" s="1"/>
  <c r="AD11" i="10" s="1"/>
  <c r="AD11" i="11" s="1"/>
  <c r="AD11" i="13" s="1"/>
  <c r="AD11" i="14" s="1"/>
  <c r="AD11" i="15" s="1"/>
  <c r="AD11" i="16" s="1"/>
  <c r="AD50" i="8"/>
  <c r="AD50" i="9" s="1"/>
  <c r="AD50" i="10" s="1"/>
  <c r="AD50" i="11" s="1"/>
  <c r="AD50" i="13" s="1"/>
  <c r="AD50" i="14" s="1"/>
  <c r="AD50" i="15" s="1"/>
  <c r="AD50" i="16" s="1"/>
  <c r="AA68" i="8"/>
  <c r="AA68" i="9" s="1"/>
  <c r="AA68" i="10" s="1"/>
  <c r="AA68" i="11" s="1"/>
  <c r="AA68" i="13" s="1"/>
  <c r="AA68" i="14" s="1"/>
  <c r="AA68" i="15" s="1"/>
  <c r="AA68" i="16" s="1"/>
  <c r="AI74" i="8"/>
  <c r="AI74" i="9" s="1"/>
  <c r="AI74" i="10" s="1"/>
  <c r="AI74" i="11" s="1"/>
  <c r="AI74" i="13" s="1"/>
  <c r="AI74" i="14" s="1"/>
  <c r="AI74" i="15" s="1"/>
  <c r="AI74" i="16" s="1"/>
  <c r="AI85" i="16"/>
  <c r="AA36" i="8"/>
  <c r="AA36" i="9" s="1"/>
  <c r="AA36" i="10" s="1"/>
  <c r="AA36" i="11" s="1"/>
  <c r="AA36" i="13" s="1"/>
  <c r="AA36" i="14" s="1"/>
  <c r="AA36" i="15" s="1"/>
  <c r="AA36" i="16" s="1"/>
  <c r="AD56" i="8"/>
  <c r="AD56" i="9" s="1"/>
  <c r="AD56" i="10" s="1"/>
  <c r="AD56" i="11" s="1"/>
  <c r="AD56" i="13" s="1"/>
  <c r="AD56" i="14" s="1"/>
  <c r="AD56" i="15" s="1"/>
  <c r="AD56" i="16" s="1"/>
  <c r="AB26" i="8"/>
  <c r="AB26" i="9" s="1"/>
  <c r="AB26" i="10" s="1"/>
  <c r="AB26" i="11" s="1"/>
  <c r="AB26" i="13" s="1"/>
  <c r="AB26" i="14" s="1"/>
  <c r="AB26" i="15" s="1"/>
  <c r="AB26" i="16" s="1"/>
  <c r="AD7" i="8"/>
  <c r="AD7" i="9" s="1"/>
  <c r="AD7" i="10" s="1"/>
  <c r="AD7" i="11" s="1"/>
  <c r="AD7" i="13" s="1"/>
  <c r="AD7" i="14" s="1"/>
  <c r="AD7" i="15" s="1"/>
  <c r="AD7" i="16" s="1"/>
  <c r="AH18" i="8"/>
  <c r="AH18" i="9" s="1"/>
  <c r="AH18" i="10" s="1"/>
  <c r="AH18" i="11" s="1"/>
  <c r="AH18" i="13" s="1"/>
  <c r="AH18" i="14" s="1"/>
  <c r="AH18" i="15" s="1"/>
  <c r="AH18" i="16" s="1"/>
  <c r="AI39" i="8"/>
  <c r="AI39" i="9" s="1"/>
  <c r="AI39" i="10" s="1"/>
  <c r="AI39" i="11" s="1"/>
  <c r="AI39" i="13" s="1"/>
  <c r="AI39" i="14" s="1"/>
  <c r="AI39" i="15" s="1"/>
  <c r="AI39" i="16" s="1"/>
  <c r="AD49" i="8"/>
  <c r="AD49" i="9" s="1"/>
  <c r="AD49" i="10" s="1"/>
  <c r="AD49" i="11" s="1"/>
  <c r="AD49" i="13" s="1"/>
  <c r="AD49" i="14" s="1"/>
  <c r="AD49" i="15" s="1"/>
  <c r="AD49" i="16" s="1"/>
  <c r="AH64" i="8"/>
  <c r="AH64" i="9" s="1"/>
  <c r="AH64" i="10" s="1"/>
  <c r="AH64" i="11" s="1"/>
  <c r="AH64" i="13" s="1"/>
  <c r="AH64" i="14" s="1"/>
  <c r="AH64" i="15" s="1"/>
  <c r="AH64" i="16" s="1"/>
  <c r="AE70" i="3"/>
  <c r="AE70" i="4" s="1"/>
  <c r="AB66" i="8"/>
  <c r="AB66" i="9" s="1"/>
  <c r="AB66" i="10" s="1"/>
  <c r="AB66" i="11" s="1"/>
  <c r="AB66" i="13" s="1"/>
  <c r="AB66" i="14" s="1"/>
  <c r="AB66" i="15" s="1"/>
  <c r="AB66" i="16" s="1"/>
  <c r="AA23" i="8"/>
  <c r="AA23" i="9" s="1"/>
  <c r="AA23" i="10" s="1"/>
  <c r="AA23" i="11" s="1"/>
  <c r="AA23" i="13" s="1"/>
  <c r="AA23" i="14" s="1"/>
  <c r="AA23" i="15" s="1"/>
  <c r="AA23" i="16" s="1"/>
  <c r="AH21" i="8"/>
  <c r="AH21" i="9" s="1"/>
  <c r="AH21" i="10" s="1"/>
  <c r="AH21" i="11" s="1"/>
  <c r="AH21" i="13" s="1"/>
  <c r="AH21" i="14" s="1"/>
  <c r="AH21" i="15" s="1"/>
  <c r="AH21" i="16" s="1"/>
  <c r="AI37" i="8"/>
  <c r="AI37" i="9" s="1"/>
  <c r="AI37" i="10" s="1"/>
  <c r="AI37" i="11" s="1"/>
  <c r="AI37" i="13" s="1"/>
  <c r="AI37" i="14" s="1"/>
  <c r="AI37" i="15" s="1"/>
  <c r="AI37" i="16" s="1"/>
  <c r="AB81" i="8"/>
  <c r="AB81" i="9" s="1"/>
  <c r="AB81" i="10" s="1"/>
  <c r="AB81" i="11" s="1"/>
  <c r="AB81" i="13" s="1"/>
  <c r="AB81" i="14" s="1"/>
  <c r="AB81" i="15" s="1"/>
  <c r="AB81" i="16" s="1"/>
  <c r="AH12" i="8"/>
  <c r="AH12" i="9" s="1"/>
  <c r="AH12" i="10" s="1"/>
  <c r="AH12" i="11" s="1"/>
  <c r="AH12" i="13" s="1"/>
  <c r="AH12" i="14" s="1"/>
  <c r="AH12" i="15" s="1"/>
  <c r="AH12" i="16" s="1"/>
  <c r="AB17" i="8"/>
  <c r="AB17" i="9" s="1"/>
  <c r="AB17" i="10" s="1"/>
  <c r="AB17" i="11" s="1"/>
  <c r="AB17" i="13" s="1"/>
  <c r="AB17" i="14" s="1"/>
  <c r="AB17" i="15" s="1"/>
  <c r="AB17" i="16" s="1"/>
  <c r="AH73" i="8"/>
  <c r="AH73" i="9" s="1"/>
  <c r="AH73" i="10" s="1"/>
  <c r="AH73" i="11" s="1"/>
  <c r="AH73" i="13" s="1"/>
  <c r="AH73" i="14" s="1"/>
  <c r="AH73" i="15" s="1"/>
  <c r="AH73" i="16" s="1"/>
  <c r="AI24" i="8"/>
  <c r="AI24" i="9" s="1"/>
  <c r="AI24" i="10" s="1"/>
  <c r="AI24" i="11" s="1"/>
  <c r="AI24" i="13" s="1"/>
  <c r="AI24" i="14" s="1"/>
  <c r="AI24" i="15" s="1"/>
  <c r="AI24" i="16" s="1"/>
  <c r="AB25" i="8"/>
  <c r="AB25" i="9" s="1"/>
  <c r="AB25" i="10" s="1"/>
  <c r="AB25" i="11" s="1"/>
  <c r="AB25" i="13" s="1"/>
  <c r="AB25" i="14" s="1"/>
  <c r="AB25" i="15" s="1"/>
  <c r="AB25" i="16" s="1"/>
  <c r="AI38" i="8"/>
  <c r="AI38" i="9" s="1"/>
  <c r="AI38" i="10" s="1"/>
  <c r="AI38" i="11" s="1"/>
  <c r="AI38" i="13" s="1"/>
  <c r="AI38" i="14" s="1"/>
  <c r="AI38" i="15" s="1"/>
  <c r="AI38" i="16" s="1"/>
  <c r="AH75" i="8"/>
  <c r="AH75" i="9" s="1"/>
  <c r="AH75" i="10" s="1"/>
  <c r="AH75" i="11" s="1"/>
  <c r="AH75" i="13" s="1"/>
  <c r="AH75" i="14" s="1"/>
  <c r="AH75" i="15" s="1"/>
  <c r="AH75" i="16" s="1"/>
  <c r="AD28" i="8"/>
  <c r="AD28" i="9" s="1"/>
  <c r="AD28" i="10" s="1"/>
  <c r="AD28" i="11" s="1"/>
  <c r="AD28" i="13" s="1"/>
  <c r="AD28" i="14" s="1"/>
  <c r="AD28" i="15" s="1"/>
  <c r="AD28" i="16" s="1"/>
  <c r="AD65" i="8"/>
  <c r="AD65" i="9" s="1"/>
  <c r="AD65" i="10" s="1"/>
  <c r="AD65" i="11" s="1"/>
  <c r="AD65" i="13" s="1"/>
  <c r="AD65" i="14" s="1"/>
  <c r="AD65" i="15" s="1"/>
  <c r="AD65" i="16" s="1"/>
  <c r="AA69" i="8"/>
  <c r="AA69" i="9" s="1"/>
  <c r="AA69" i="10" s="1"/>
  <c r="AA69" i="11" s="1"/>
  <c r="AA69" i="13" s="1"/>
  <c r="AA69" i="14" s="1"/>
  <c r="AA69" i="15" s="1"/>
  <c r="AA69" i="16" s="1"/>
  <c r="AI27" i="8"/>
  <c r="AI27" i="9" s="1"/>
  <c r="AI27" i="10" s="1"/>
  <c r="AI27" i="11" s="1"/>
  <c r="AI27" i="13" s="1"/>
  <c r="AI27" i="14" s="1"/>
  <c r="AI27" i="15" s="1"/>
  <c r="AI27" i="16" s="1"/>
  <c r="AI5" i="8"/>
  <c r="AI5" i="9" s="1"/>
  <c r="AI5" i="10" s="1"/>
  <c r="AI5" i="11" s="1"/>
  <c r="AI5" i="13" s="1"/>
  <c r="AI5" i="14" s="1"/>
  <c r="AI5" i="15" s="1"/>
  <c r="AI5" i="16" s="1"/>
  <c r="AH74" i="8"/>
  <c r="AH74" i="9" s="1"/>
  <c r="AH74" i="10" s="1"/>
  <c r="AH74" i="11" s="1"/>
  <c r="AH74" i="13" s="1"/>
  <c r="AH74" i="14" s="1"/>
  <c r="AH74" i="15" s="1"/>
  <c r="AH74" i="16" s="1"/>
  <c r="AI52" i="8"/>
  <c r="AI52" i="9" s="1"/>
  <c r="AI52" i="10" s="1"/>
  <c r="AI52" i="11" s="1"/>
  <c r="AI52" i="13" s="1"/>
  <c r="AI52" i="14" s="1"/>
  <c r="AI52" i="15" s="1"/>
  <c r="AI52" i="16" s="1"/>
  <c r="AB54" i="8"/>
  <c r="AB54" i="9" s="1"/>
  <c r="AB54" i="10" s="1"/>
  <c r="AB54" i="11" s="1"/>
  <c r="AB54" i="13" s="1"/>
  <c r="AB54" i="14" s="1"/>
  <c r="AB54" i="15" s="1"/>
  <c r="AB54" i="16" s="1"/>
  <c r="AI26" i="8"/>
  <c r="AI26" i="9" s="1"/>
  <c r="AI26" i="10" s="1"/>
  <c r="AI26" i="11" s="1"/>
  <c r="AI26" i="13" s="1"/>
  <c r="AI26" i="14" s="1"/>
  <c r="AI26" i="15" s="1"/>
  <c r="AI26" i="16" s="1"/>
  <c r="AQ90" i="8"/>
  <c r="AQ90" i="9" s="1"/>
  <c r="AQ90" i="10" s="1"/>
  <c r="AQ90" i="11" s="1"/>
  <c r="AQ90" i="13" s="1"/>
  <c r="AQ90" i="14" s="1"/>
  <c r="AQ90" i="15" s="1"/>
  <c r="AQ90" i="16" s="1"/>
  <c r="AI50" i="8"/>
  <c r="AI50" i="9" s="1"/>
  <c r="AI50" i="10" s="1"/>
  <c r="AI50" i="11" s="1"/>
  <c r="AI50" i="13" s="1"/>
  <c r="AI50" i="14" s="1"/>
  <c r="AI50" i="15" s="1"/>
  <c r="AI50" i="16" s="1"/>
  <c r="AH53" i="8"/>
  <c r="AH53" i="9" s="1"/>
  <c r="AH53" i="10" s="1"/>
  <c r="AH53" i="11" s="1"/>
  <c r="AH53" i="13" s="1"/>
  <c r="AH53" i="14" s="1"/>
  <c r="AH53" i="15" s="1"/>
  <c r="AH53" i="16" s="1"/>
  <c r="AB68" i="8"/>
  <c r="AB68" i="9" s="1"/>
  <c r="AB68" i="10" s="1"/>
  <c r="AB68" i="11" s="1"/>
  <c r="AB68" i="13" s="1"/>
  <c r="AB68" i="14" s="1"/>
  <c r="AB68" i="15" s="1"/>
  <c r="AB68" i="16" s="1"/>
  <c r="AI65" i="8"/>
  <c r="AI65" i="9" s="1"/>
  <c r="AI65" i="10" s="1"/>
  <c r="AI65" i="11" s="1"/>
  <c r="AI65" i="13" s="1"/>
  <c r="AI65" i="14" s="1"/>
  <c r="AI65" i="15" s="1"/>
  <c r="AI65" i="16" s="1"/>
  <c r="AH28" i="8"/>
  <c r="AH28" i="9" s="1"/>
  <c r="AH28" i="10" s="1"/>
  <c r="AH28" i="11" s="1"/>
  <c r="AH28" i="13" s="1"/>
  <c r="AH28" i="14" s="1"/>
  <c r="AH28" i="15" s="1"/>
  <c r="AH28" i="16" s="1"/>
  <c r="AI40" i="8"/>
  <c r="AI40" i="9" s="1"/>
  <c r="AI40" i="10" s="1"/>
  <c r="AI40" i="11" s="1"/>
  <c r="AI40" i="13" s="1"/>
  <c r="AI40" i="14" s="1"/>
  <c r="AI40" i="15" s="1"/>
  <c r="AI40" i="16" s="1"/>
  <c r="AI69" i="8"/>
  <c r="AI69" i="9" s="1"/>
  <c r="AI69" i="10" s="1"/>
  <c r="AI69" i="11" s="1"/>
  <c r="AI69" i="13" s="1"/>
  <c r="AI69" i="14" s="1"/>
  <c r="AI69" i="15" s="1"/>
  <c r="AI69" i="16" s="1"/>
  <c r="AB64" i="8"/>
  <c r="AB64" i="9" s="1"/>
  <c r="AB64" i="10" s="1"/>
  <c r="AB64" i="11" s="1"/>
  <c r="AB64" i="13" s="1"/>
  <c r="AB64" i="14" s="1"/>
  <c r="AB64" i="15" s="1"/>
  <c r="AB64" i="16" s="1"/>
  <c r="AH41" i="8"/>
  <c r="AH41" i="9" s="1"/>
  <c r="AH41" i="10" s="1"/>
  <c r="AH41" i="11" s="1"/>
  <c r="AH41" i="13" s="1"/>
  <c r="AH41" i="14" s="1"/>
  <c r="AH41" i="15" s="1"/>
  <c r="AH41" i="16" s="1"/>
  <c r="AI48" i="8"/>
  <c r="AI48" i="9" s="1"/>
  <c r="AI48" i="10" s="1"/>
  <c r="AI48" i="11" s="1"/>
  <c r="AI48" i="13" s="1"/>
  <c r="AI48" i="14" s="1"/>
  <c r="AI48" i="15" s="1"/>
  <c r="AI48" i="16" s="1"/>
  <c r="AN43" i="8"/>
  <c r="AN43" i="9" s="1"/>
  <c r="AN43" i="10" s="1"/>
  <c r="AN43" i="11" s="1"/>
  <c r="AN43" i="13" s="1"/>
  <c r="AN43" i="14" s="1"/>
  <c r="AN43" i="15" s="1"/>
  <c r="AN43" i="16" s="1"/>
  <c r="AB16" i="8"/>
  <c r="AB16" i="9" s="1"/>
  <c r="AB16" i="10" s="1"/>
  <c r="AB16" i="11" s="1"/>
  <c r="AB16" i="13" s="1"/>
  <c r="AB16" i="14" s="1"/>
  <c r="AB16" i="15" s="1"/>
  <c r="AB16" i="16" s="1"/>
  <c r="AD82" i="8"/>
  <c r="AD82" i="9" s="1"/>
  <c r="AD82" i="10" s="1"/>
  <c r="AD82" i="11" s="1"/>
  <c r="AD82" i="13" s="1"/>
  <c r="AD82" i="14" s="1"/>
  <c r="AD82" i="15" s="1"/>
  <c r="AD82" i="16" s="1"/>
  <c r="AI82" i="8"/>
  <c r="AI82" i="9" s="1"/>
  <c r="AI82" i="10" s="1"/>
  <c r="AI82" i="11" s="1"/>
  <c r="AI82" i="13" s="1"/>
  <c r="AI82" i="14" s="1"/>
  <c r="AI82" i="15" s="1"/>
  <c r="AI82" i="16" s="1"/>
  <c r="AA71" i="8"/>
  <c r="AA71" i="9" s="1"/>
  <c r="AA71" i="10" s="1"/>
  <c r="AA71" i="11" s="1"/>
  <c r="AA71" i="13" s="1"/>
  <c r="AA71" i="14" s="1"/>
  <c r="AA71" i="15" s="1"/>
  <c r="AA71" i="16" s="1"/>
  <c r="AH26" i="8"/>
  <c r="AH26" i="9" s="1"/>
  <c r="AH26" i="10" s="1"/>
  <c r="AH26" i="11" s="1"/>
  <c r="AH26" i="13" s="1"/>
  <c r="AH26" i="14" s="1"/>
  <c r="AH26" i="15" s="1"/>
  <c r="AH26" i="16" s="1"/>
  <c r="AA76" i="8"/>
  <c r="AA76" i="9" s="1"/>
  <c r="AA76" i="10" s="1"/>
  <c r="AA76" i="11" s="1"/>
  <c r="AA76" i="13" s="1"/>
  <c r="AA76" i="14" s="1"/>
  <c r="AA76" i="15" s="1"/>
  <c r="AA76" i="16" s="1"/>
  <c r="AB9" i="8"/>
  <c r="AB9" i="9" s="1"/>
  <c r="AB9" i="10" s="1"/>
  <c r="AB9" i="11" s="1"/>
  <c r="AB9" i="13" s="1"/>
  <c r="AB9" i="14" s="1"/>
  <c r="AB9" i="15" s="1"/>
  <c r="AB9" i="16" s="1"/>
  <c r="AA31" i="8"/>
  <c r="AA31" i="9" s="1"/>
  <c r="AA31" i="10" s="1"/>
  <c r="AA31" i="11" s="1"/>
  <c r="AA31" i="13" s="1"/>
  <c r="AA31" i="14" s="1"/>
  <c r="AA31" i="15" s="1"/>
  <c r="AA31" i="16" s="1"/>
  <c r="AA9" i="8"/>
  <c r="AA9" i="9" s="1"/>
  <c r="AA9" i="10" s="1"/>
  <c r="AA9" i="11" s="1"/>
  <c r="AA9" i="13" s="1"/>
  <c r="AA9" i="14" s="1"/>
  <c r="AA9" i="15" s="1"/>
  <c r="AA9" i="16" s="1"/>
  <c r="AA82" i="8"/>
  <c r="AA82" i="9" s="1"/>
  <c r="AA82" i="10" s="1"/>
  <c r="AA82" i="11" s="1"/>
  <c r="AA82" i="13" s="1"/>
  <c r="AA82" i="14" s="1"/>
  <c r="AA82" i="15" s="1"/>
  <c r="AA82" i="16" s="1"/>
  <c r="AD40" i="8"/>
  <c r="AD40" i="9" s="1"/>
  <c r="AD40" i="10" s="1"/>
  <c r="AD40" i="11" s="1"/>
  <c r="AD40" i="13" s="1"/>
  <c r="AD40" i="14" s="1"/>
  <c r="AD40" i="15" s="1"/>
  <c r="AD40" i="16" s="1"/>
  <c r="AB37" i="8"/>
  <c r="AB37" i="9" s="1"/>
  <c r="AB37" i="10" s="1"/>
  <c r="AB37" i="11" s="1"/>
  <c r="AB37" i="13" s="1"/>
  <c r="AB37" i="14" s="1"/>
  <c r="AB37" i="15" s="1"/>
  <c r="AB37" i="16" s="1"/>
  <c r="AI45" i="8"/>
  <c r="AI45" i="9" s="1"/>
  <c r="AI45" i="10" s="1"/>
  <c r="AI45" i="11" s="1"/>
  <c r="AI45" i="13" s="1"/>
  <c r="AI45" i="14" s="1"/>
  <c r="AI45" i="15" s="1"/>
  <c r="AI45" i="16" s="1"/>
  <c r="AB71" i="8"/>
  <c r="AB71" i="9" s="1"/>
  <c r="AB71" i="10" s="1"/>
  <c r="AB71" i="11" s="1"/>
  <c r="AB71" i="13" s="1"/>
  <c r="AB71" i="14" s="1"/>
  <c r="AB71" i="15" s="1"/>
  <c r="AB71" i="16" s="1"/>
  <c r="AH9" i="8"/>
  <c r="AH9" i="9" s="1"/>
  <c r="AH9" i="10" s="1"/>
  <c r="AH9" i="11" s="1"/>
  <c r="AH9" i="13" s="1"/>
  <c r="AH9" i="14" s="1"/>
  <c r="AH9" i="15" s="1"/>
  <c r="AH9" i="16" s="1"/>
  <c r="AH72" i="8"/>
  <c r="AH72" i="9" s="1"/>
  <c r="AH72" i="10" s="1"/>
  <c r="AH72" i="11" s="1"/>
  <c r="AH72" i="13" s="1"/>
  <c r="AH72" i="14" s="1"/>
  <c r="AH72" i="15" s="1"/>
  <c r="AH72" i="16" s="1"/>
  <c r="AA15" i="8"/>
  <c r="AA15" i="9" s="1"/>
  <c r="AA15" i="10" s="1"/>
  <c r="AA15" i="11" s="1"/>
  <c r="AA15" i="13" s="1"/>
  <c r="AA15" i="14" s="1"/>
  <c r="AA15" i="15" s="1"/>
  <c r="AA15" i="16" s="1"/>
  <c r="AD13" i="8"/>
  <c r="AD13" i="9" s="1"/>
  <c r="AD13" i="10" s="1"/>
  <c r="AD13" i="11" s="1"/>
  <c r="AD13" i="13" s="1"/>
  <c r="AD13" i="14" s="1"/>
  <c r="AD13" i="15" s="1"/>
  <c r="AD13" i="16" s="1"/>
  <c r="AA17" i="8"/>
  <c r="AA17" i="9" s="1"/>
  <c r="AA17" i="10" s="1"/>
  <c r="AA17" i="11" s="1"/>
  <c r="AA17" i="13" s="1"/>
  <c r="AA17" i="14" s="1"/>
  <c r="AA17" i="15" s="1"/>
  <c r="AA17" i="16" s="1"/>
  <c r="AD31" i="8"/>
  <c r="AD31" i="9" s="1"/>
  <c r="AD31" i="10" s="1"/>
  <c r="AD31" i="11" s="1"/>
  <c r="AD31" i="13" s="1"/>
  <c r="AD31" i="14" s="1"/>
  <c r="AD31" i="15" s="1"/>
  <c r="AD31" i="16" s="1"/>
  <c r="AI68" i="8"/>
  <c r="AI68" i="9" s="1"/>
  <c r="AI68" i="10" s="1"/>
  <c r="AI68" i="11" s="1"/>
  <c r="AI68" i="13" s="1"/>
  <c r="AI68" i="14" s="1"/>
  <c r="AI68" i="15" s="1"/>
  <c r="AI68" i="16" s="1"/>
  <c r="AH78" i="8"/>
  <c r="AH78" i="9" s="1"/>
  <c r="AH78" i="10" s="1"/>
  <c r="AH78" i="11" s="1"/>
  <c r="AH78" i="13" s="1"/>
  <c r="AH78" i="14" s="1"/>
  <c r="AH78" i="15" s="1"/>
  <c r="AH78" i="16" s="1"/>
  <c r="AH54" i="8"/>
  <c r="AH54" i="9" s="1"/>
  <c r="AH54" i="10" s="1"/>
  <c r="AH54" i="11" s="1"/>
  <c r="AH54" i="13" s="1"/>
  <c r="AH54" i="14" s="1"/>
  <c r="AH54" i="15" s="1"/>
  <c r="AH54" i="16" s="1"/>
  <c r="AQ70" i="8"/>
  <c r="AQ70" i="9" s="1"/>
  <c r="AQ70" i="10" s="1"/>
  <c r="AQ70" i="11" s="1"/>
  <c r="AQ70" i="13" s="1"/>
  <c r="AQ70" i="14" s="1"/>
  <c r="AQ70" i="15" s="1"/>
  <c r="AQ70" i="16" s="1"/>
  <c r="AA77" i="8"/>
  <c r="AA77" i="9" s="1"/>
  <c r="AA77" i="10" s="1"/>
  <c r="AA77" i="11" s="1"/>
  <c r="AA77" i="13" s="1"/>
  <c r="AA77" i="14" s="1"/>
  <c r="AA77" i="15" s="1"/>
  <c r="AA77" i="16" s="1"/>
  <c r="AD41" i="8"/>
  <c r="AD41" i="9" s="1"/>
  <c r="AD41" i="10" s="1"/>
  <c r="AD41" i="11" s="1"/>
  <c r="AD41" i="13" s="1"/>
  <c r="AD41" i="14" s="1"/>
  <c r="AD41" i="15" s="1"/>
  <c r="AD41" i="16" s="1"/>
  <c r="AH79" i="8"/>
  <c r="AH79" i="9" s="1"/>
  <c r="AH79" i="10" s="1"/>
  <c r="AH79" i="11" s="1"/>
  <c r="AH79" i="13" s="1"/>
  <c r="AH79" i="14" s="1"/>
  <c r="AH79" i="15" s="1"/>
  <c r="AH79" i="16" s="1"/>
  <c r="AI56" i="8"/>
  <c r="AI56" i="9" s="1"/>
  <c r="AI56" i="10" s="1"/>
  <c r="AI56" i="11" s="1"/>
  <c r="AI56" i="13" s="1"/>
  <c r="AI56" i="14" s="1"/>
  <c r="AI56" i="15" s="1"/>
  <c r="AI56" i="16" s="1"/>
  <c r="AI7" i="8"/>
  <c r="AI7" i="9" s="1"/>
  <c r="AI7" i="10" s="1"/>
  <c r="AI7" i="11" s="1"/>
  <c r="AI7" i="13" s="1"/>
  <c r="AI7" i="14" s="1"/>
  <c r="AI7" i="15" s="1"/>
  <c r="AI7" i="16" s="1"/>
  <c r="AA45" i="8"/>
  <c r="AA45" i="9" s="1"/>
  <c r="AA45" i="10" s="1"/>
  <c r="AA45" i="11" s="1"/>
  <c r="AA45" i="13" s="1"/>
  <c r="AA45" i="14" s="1"/>
  <c r="AA45" i="15" s="1"/>
  <c r="AA45" i="16" s="1"/>
  <c r="AB83" i="8"/>
  <c r="AB83" i="9" s="1"/>
  <c r="AB83" i="10" s="1"/>
  <c r="AB83" i="11" s="1"/>
  <c r="AB83" i="13" s="1"/>
  <c r="AB83" i="14" s="1"/>
  <c r="AB83" i="15" s="1"/>
  <c r="AB83" i="16" s="1"/>
  <c r="AD77" i="8"/>
  <c r="AD77" i="9" s="1"/>
  <c r="AD77" i="10" s="1"/>
  <c r="AD77" i="11" s="1"/>
  <c r="AD77" i="13" s="1"/>
  <c r="AD77" i="14" s="1"/>
  <c r="AD77" i="15" s="1"/>
  <c r="AD77" i="16" s="1"/>
  <c r="AA25" i="8"/>
  <c r="AA25" i="9" s="1"/>
  <c r="AA25" i="10" s="1"/>
  <c r="AA25" i="11" s="1"/>
  <c r="AA25" i="13" s="1"/>
  <c r="AA25" i="14" s="1"/>
  <c r="AA25" i="15" s="1"/>
  <c r="AA25" i="16" s="1"/>
  <c r="AD23" i="8"/>
  <c r="AD23" i="9" s="1"/>
  <c r="AD23" i="10" s="1"/>
  <c r="AD23" i="11" s="1"/>
  <c r="AD23" i="13" s="1"/>
  <c r="AD23" i="14" s="1"/>
  <c r="AD23" i="15" s="1"/>
  <c r="AD23" i="16" s="1"/>
  <c r="AA35" i="8"/>
  <c r="AA35" i="9" s="1"/>
  <c r="AA35" i="10" s="1"/>
  <c r="AA35" i="11" s="1"/>
  <c r="AA35" i="13" s="1"/>
  <c r="AA35" i="14" s="1"/>
  <c r="AA35" i="15" s="1"/>
  <c r="AA35" i="16" s="1"/>
  <c r="AB76" i="8"/>
  <c r="AB76" i="9" s="1"/>
  <c r="AB76" i="10" s="1"/>
  <c r="AB76" i="11" s="1"/>
  <c r="AB76" i="13" s="1"/>
  <c r="AB76" i="14" s="1"/>
  <c r="AB76" i="15" s="1"/>
  <c r="AB76" i="16" s="1"/>
  <c r="AD26" i="8"/>
  <c r="AD26" i="9" s="1"/>
  <c r="AD26" i="10" s="1"/>
  <c r="AD26" i="11" s="1"/>
  <c r="AD26" i="13" s="1"/>
  <c r="AD26" i="14" s="1"/>
  <c r="AD26" i="15" s="1"/>
  <c r="AD26" i="16" s="1"/>
  <c r="AH7" i="8"/>
  <c r="AH7" i="9" s="1"/>
  <c r="AH7" i="10" s="1"/>
  <c r="AH7" i="11" s="1"/>
  <c r="AH7" i="13" s="1"/>
  <c r="AH7" i="14" s="1"/>
  <c r="AH7" i="15" s="1"/>
  <c r="AH7" i="16" s="1"/>
  <c r="AA55" i="8"/>
  <c r="AA55" i="9" s="1"/>
  <c r="AA55" i="10" s="1"/>
  <c r="AA55" i="11" s="1"/>
  <c r="AA55" i="13" s="1"/>
  <c r="AA55" i="14" s="1"/>
  <c r="AA55" i="15" s="1"/>
  <c r="AA55" i="16" s="1"/>
  <c r="AI47" i="8"/>
  <c r="AI47" i="9" s="1"/>
  <c r="AI47" i="10" s="1"/>
  <c r="AI47" i="11" s="1"/>
  <c r="AI47" i="13" s="1"/>
  <c r="AI47" i="14" s="1"/>
  <c r="AI47" i="15" s="1"/>
  <c r="AI47" i="16" s="1"/>
  <c r="AB63" i="8"/>
  <c r="AB63" i="9" s="1"/>
  <c r="AB63" i="10" s="1"/>
  <c r="AB63" i="11" s="1"/>
  <c r="AB63" i="13" s="1"/>
  <c r="AB63" i="14" s="1"/>
  <c r="AB63" i="15" s="1"/>
  <c r="AB63" i="16" s="1"/>
  <c r="AH66" i="8"/>
  <c r="AH66" i="9" s="1"/>
  <c r="AH66" i="10" s="1"/>
  <c r="AH66" i="11" s="1"/>
  <c r="AH66" i="13" s="1"/>
  <c r="AH66" i="14" s="1"/>
  <c r="AH66" i="15" s="1"/>
  <c r="AH66" i="16" s="1"/>
  <c r="AD67" i="8"/>
  <c r="AD67" i="9" s="1"/>
  <c r="AD67" i="10" s="1"/>
  <c r="AD67" i="11" s="1"/>
  <c r="AD67" i="13" s="1"/>
  <c r="AD67" i="14" s="1"/>
  <c r="AD67" i="15" s="1"/>
  <c r="AD67" i="16" s="1"/>
  <c r="AI63" i="8"/>
  <c r="AI63" i="9" s="1"/>
  <c r="AI63" i="10" s="1"/>
  <c r="AI63" i="11" s="1"/>
  <c r="AI63" i="13" s="1"/>
  <c r="AI63" i="14" s="1"/>
  <c r="AI63" i="15" s="1"/>
  <c r="AI63" i="16" s="1"/>
  <c r="AB36" i="8"/>
  <c r="AB36" i="9" s="1"/>
  <c r="AB36" i="10" s="1"/>
  <c r="AB36" i="11" s="1"/>
  <c r="AB36" i="13" s="1"/>
  <c r="AB36" i="14" s="1"/>
  <c r="AB36" i="15" s="1"/>
  <c r="AB36" i="16" s="1"/>
  <c r="AB28" i="8"/>
  <c r="AB28" i="9" s="1"/>
  <c r="AB28" i="10" s="1"/>
  <c r="AB28" i="11" s="1"/>
  <c r="AB28" i="13" s="1"/>
  <c r="AB28" i="14" s="1"/>
  <c r="AB28" i="15" s="1"/>
  <c r="AB28" i="16" s="1"/>
  <c r="AA67" i="8"/>
  <c r="AA67" i="9" s="1"/>
  <c r="AA67" i="10" s="1"/>
  <c r="AA67" i="11" s="1"/>
  <c r="AA67" i="13" s="1"/>
  <c r="AA67" i="14" s="1"/>
  <c r="AA67" i="15" s="1"/>
  <c r="AA67" i="16" s="1"/>
  <c r="AH49" i="8"/>
  <c r="AH49" i="9" s="1"/>
  <c r="AH49" i="10" s="1"/>
  <c r="AH49" i="11" s="1"/>
  <c r="AH49" i="13" s="1"/>
  <c r="AH49" i="14" s="1"/>
  <c r="AH49" i="15" s="1"/>
  <c r="AH49" i="16" s="1"/>
  <c r="AA57" i="8"/>
  <c r="AD74" i="8"/>
  <c r="AD74" i="9" s="1"/>
  <c r="AD74" i="10" s="1"/>
  <c r="AD74" i="11" s="1"/>
  <c r="AD74" i="13" s="1"/>
  <c r="AD74" i="14" s="1"/>
  <c r="AD74" i="15" s="1"/>
  <c r="AD74" i="16" s="1"/>
  <c r="AD24" i="8"/>
  <c r="AD24" i="9" s="1"/>
  <c r="AD24" i="10" s="1"/>
  <c r="AD24" i="11" s="1"/>
  <c r="AD24" i="13" s="1"/>
  <c r="AD24" i="14" s="1"/>
  <c r="AD24" i="15" s="1"/>
  <c r="AD24" i="16" s="1"/>
  <c r="AB29" i="8"/>
  <c r="AB29" i="9" s="1"/>
  <c r="AB29" i="10" s="1"/>
  <c r="AB29" i="11" s="1"/>
  <c r="AB29" i="13" s="1"/>
  <c r="AB29" i="14" s="1"/>
  <c r="AB29" i="15" s="1"/>
  <c r="AB29" i="16" s="1"/>
  <c r="AH84" i="8"/>
  <c r="AH69" i="8"/>
  <c r="AH69" i="9" s="1"/>
  <c r="AH69" i="10" s="1"/>
  <c r="AH69" i="11" s="1"/>
  <c r="AH69" i="13" s="1"/>
  <c r="AH69" i="14" s="1"/>
  <c r="AH69" i="15" s="1"/>
  <c r="AH69" i="16" s="1"/>
  <c r="AH47" i="8"/>
  <c r="AH47" i="9" s="1"/>
  <c r="AH47" i="10" s="1"/>
  <c r="AH47" i="11" s="1"/>
  <c r="AH47" i="13" s="1"/>
  <c r="AH47" i="14" s="1"/>
  <c r="AH47" i="15" s="1"/>
  <c r="AH47" i="16" s="1"/>
  <c r="AD36" i="8"/>
  <c r="AD36" i="9" s="1"/>
  <c r="AD36" i="10" s="1"/>
  <c r="AD36" i="11" s="1"/>
  <c r="AD36" i="13" s="1"/>
  <c r="AD36" i="14" s="1"/>
  <c r="AD36" i="15" s="1"/>
  <c r="AD36" i="16" s="1"/>
  <c r="AI22" i="8"/>
  <c r="AI22" i="9" s="1"/>
  <c r="AI22" i="10" s="1"/>
  <c r="AI22" i="11" s="1"/>
  <c r="AI22" i="13" s="1"/>
  <c r="AI22" i="14" s="1"/>
  <c r="AI22" i="15" s="1"/>
  <c r="AI22" i="16" s="1"/>
  <c r="AD64" i="8"/>
  <c r="AD64" i="9" s="1"/>
  <c r="AD64" i="10" s="1"/>
  <c r="AD64" i="11" s="1"/>
  <c r="AD64" i="13" s="1"/>
  <c r="AD64" i="14" s="1"/>
  <c r="AD64" i="15" s="1"/>
  <c r="AD64" i="16" s="1"/>
  <c r="AD10" i="8"/>
  <c r="AD10" i="9" s="1"/>
  <c r="AD10" i="10" s="1"/>
  <c r="AD10" i="11" s="1"/>
  <c r="AD10" i="13" s="1"/>
  <c r="AD10" i="14" s="1"/>
  <c r="AD10" i="15" s="1"/>
  <c r="AD10" i="16" s="1"/>
  <c r="AH42" i="8"/>
  <c r="AH42" i="9" s="1"/>
  <c r="AH42" i="10" s="1"/>
  <c r="AH42" i="11" s="1"/>
  <c r="AH42" i="13" s="1"/>
  <c r="AH42" i="14" s="1"/>
  <c r="AH42" i="15" s="1"/>
  <c r="AH42" i="16" s="1"/>
  <c r="AB15" i="8"/>
  <c r="AB15" i="9" s="1"/>
  <c r="AB15" i="10" s="1"/>
  <c r="AB15" i="11" s="1"/>
  <c r="AB15" i="13" s="1"/>
  <c r="AB15" i="14" s="1"/>
  <c r="AB15" i="15" s="1"/>
  <c r="AB15" i="16" s="1"/>
  <c r="AA54" i="8"/>
  <c r="AA54" i="9" s="1"/>
  <c r="AA54" i="10" s="1"/>
  <c r="AA54" i="11" s="1"/>
  <c r="AA54" i="13" s="1"/>
  <c r="AA54" i="14" s="1"/>
  <c r="AA54" i="15" s="1"/>
  <c r="AA54" i="16" s="1"/>
  <c r="AH76" i="8"/>
  <c r="AH76" i="9" s="1"/>
  <c r="AH76" i="10" s="1"/>
  <c r="AH76" i="11" s="1"/>
  <c r="AH76" i="13" s="1"/>
  <c r="AH76" i="14" s="1"/>
  <c r="AH76" i="15" s="1"/>
  <c r="AH76" i="16" s="1"/>
  <c r="AD5" i="8"/>
  <c r="AD5" i="9" s="1"/>
  <c r="AD5" i="10" s="1"/>
  <c r="AD5" i="11" s="1"/>
  <c r="AD5" i="13" s="1"/>
  <c r="AD5" i="14" s="1"/>
  <c r="AD5" i="15" s="1"/>
  <c r="AD5" i="16" s="1"/>
  <c r="AA48" i="8"/>
  <c r="AA48" i="9" s="1"/>
  <c r="AA48" i="10" s="1"/>
  <c r="AA48" i="11" s="1"/>
  <c r="AA48" i="13" s="1"/>
  <c r="AA48" i="14" s="1"/>
  <c r="AA48" i="15" s="1"/>
  <c r="AA48" i="16" s="1"/>
  <c r="AP70" i="8"/>
  <c r="AP70" i="9" s="1"/>
  <c r="AP70" i="10" s="1"/>
  <c r="AP70" i="11" s="1"/>
  <c r="AP70" i="13" s="1"/>
  <c r="AP70" i="14" s="1"/>
  <c r="AP70" i="15" s="1"/>
  <c r="AP70" i="16" s="1"/>
  <c r="AH56" i="8"/>
  <c r="AH56" i="9" s="1"/>
  <c r="AH56" i="10" s="1"/>
  <c r="AH56" i="11" s="1"/>
  <c r="AH56" i="13" s="1"/>
  <c r="AH56" i="14" s="1"/>
  <c r="AH56" i="15" s="1"/>
  <c r="AH56" i="16" s="1"/>
  <c r="AI15" i="8"/>
  <c r="AI15" i="9" s="1"/>
  <c r="AI15" i="10" s="1"/>
  <c r="AI15" i="11" s="1"/>
  <c r="AI15" i="13" s="1"/>
  <c r="AI15" i="14" s="1"/>
  <c r="AI15" i="15" s="1"/>
  <c r="AI15" i="16" s="1"/>
  <c r="AB31" i="8"/>
  <c r="AB31" i="9" s="1"/>
  <c r="AB31" i="10" s="1"/>
  <c r="AB31" i="11" s="1"/>
  <c r="AB31" i="13" s="1"/>
  <c r="AB31" i="14" s="1"/>
  <c r="AB31" i="15" s="1"/>
  <c r="AB31" i="16" s="1"/>
  <c r="AI14" i="8"/>
  <c r="AI14" i="9" s="1"/>
  <c r="AI14" i="10" s="1"/>
  <c r="AI14" i="11" s="1"/>
  <c r="AI14" i="13" s="1"/>
  <c r="AI14" i="14" s="1"/>
  <c r="AI14" i="15" s="1"/>
  <c r="AI14" i="16" s="1"/>
  <c r="AI75" i="8"/>
  <c r="AI75" i="9" s="1"/>
  <c r="AI75" i="10" s="1"/>
  <c r="AI75" i="11" s="1"/>
  <c r="AI75" i="13" s="1"/>
  <c r="AI75" i="14" s="1"/>
  <c r="AI75" i="15" s="1"/>
  <c r="AI75" i="16" s="1"/>
  <c r="AH22" i="8"/>
  <c r="AH22" i="9" s="1"/>
  <c r="AH22" i="10" s="1"/>
  <c r="AH22" i="11" s="1"/>
  <c r="AH22" i="13" s="1"/>
  <c r="AH22" i="14" s="1"/>
  <c r="AH22" i="15" s="1"/>
  <c r="AH22" i="16" s="1"/>
  <c r="AA7" i="8"/>
  <c r="AA7" i="9" s="1"/>
  <c r="AA7" i="10" s="1"/>
  <c r="AA7" i="11" s="1"/>
  <c r="AA7" i="13" s="1"/>
  <c r="AA7" i="14" s="1"/>
  <c r="AA7" i="15" s="1"/>
  <c r="AA7" i="16" s="1"/>
  <c r="AH19" i="8"/>
  <c r="AH19" i="9" s="1"/>
  <c r="AH19" i="10" s="1"/>
  <c r="AH19" i="11" s="1"/>
  <c r="AH19" i="13" s="1"/>
  <c r="AH19" i="14" s="1"/>
  <c r="AH19" i="15" s="1"/>
  <c r="AH19" i="16" s="1"/>
  <c r="AA19" i="8"/>
  <c r="AA19" i="9" s="1"/>
  <c r="AA19" i="10" s="1"/>
  <c r="AA19" i="11" s="1"/>
  <c r="AA19" i="13" s="1"/>
  <c r="AA19" i="14" s="1"/>
  <c r="AA19" i="15" s="1"/>
  <c r="AA19" i="16" s="1"/>
  <c r="AD27" i="8"/>
  <c r="AD27" i="9" s="1"/>
  <c r="AD27" i="10" s="1"/>
  <c r="AD27" i="11" s="1"/>
  <c r="AD27" i="13" s="1"/>
  <c r="AD27" i="14" s="1"/>
  <c r="AD27" i="15" s="1"/>
  <c r="AD27" i="16" s="1"/>
  <c r="AA51" i="8"/>
  <c r="AA51" i="9" s="1"/>
  <c r="AA51" i="10" s="1"/>
  <c r="AA51" i="11" s="1"/>
  <c r="AA51" i="13" s="1"/>
  <c r="AA51" i="14" s="1"/>
  <c r="AA51" i="15" s="1"/>
  <c r="AA51" i="16" s="1"/>
  <c r="AB55" i="8"/>
  <c r="AB55" i="9" s="1"/>
  <c r="AB55" i="10" s="1"/>
  <c r="AB55" i="11" s="1"/>
  <c r="AB55" i="13" s="1"/>
  <c r="AB55" i="14" s="1"/>
  <c r="AB55" i="15" s="1"/>
  <c r="AB55" i="16" s="1"/>
  <c r="AA33" i="8"/>
  <c r="AA33" i="9" s="1"/>
  <c r="AA33" i="10" s="1"/>
  <c r="AA33" i="11" s="1"/>
  <c r="AA33" i="13" s="1"/>
  <c r="AA33" i="14" s="1"/>
  <c r="AA33" i="15" s="1"/>
  <c r="AA33" i="16" s="1"/>
  <c r="AD38" i="8"/>
  <c r="AD38" i="9" s="1"/>
  <c r="AD38" i="10" s="1"/>
  <c r="AD38" i="11" s="1"/>
  <c r="AD38" i="13" s="1"/>
  <c r="AD38" i="14" s="1"/>
  <c r="AD38" i="15" s="1"/>
  <c r="AD38" i="16" s="1"/>
  <c r="AI77" i="8"/>
  <c r="AI77" i="9" s="1"/>
  <c r="AI77" i="10" s="1"/>
  <c r="AI77" i="11" s="1"/>
  <c r="AI77" i="13" s="1"/>
  <c r="AI77" i="14" s="1"/>
  <c r="AI77" i="15" s="1"/>
  <c r="AI77" i="16" s="1"/>
  <c r="AN65" i="11"/>
  <c r="AN65" i="13" s="1"/>
  <c r="AN65" i="14" s="1"/>
  <c r="AN65" i="15" s="1"/>
  <c r="AN65" i="16" s="1"/>
  <c r="AH27" i="8"/>
  <c r="AH27" i="9" s="1"/>
  <c r="AH27" i="10" s="1"/>
  <c r="AH27" i="11" s="1"/>
  <c r="AH27" i="13" s="1"/>
  <c r="AH27" i="14" s="1"/>
  <c r="AH27" i="15" s="1"/>
  <c r="AH27" i="16" s="1"/>
  <c r="AA38" i="8"/>
  <c r="AA38" i="9" s="1"/>
  <c r="AA38" i="10" s="1"/>
  <c r="AA38" i="11" s="1"/>
  <c r="AA38" i="13" s="1"/>
  <c r="AA38" i="14" s="1"/>
  <c r="AA38" i="15" s="1"/>
  <c r="AA38" i="16" s="1"/>
  <c r="AB10" i="8"/>
  <c r="AB10" i="9" s="1"/>
  <c r="AB10" i="10" s="1"/>
  <c r="AB10" i="11" s="1"/>
  <c r="AB10" i="13" s="1"/>
  <c r="AB10" i="14" s="1"/>
  <c r="AB10" i="15" s="1"/>
  <c r="AB10" i="16" s="1"/>
  <c r="AA29" i="8"/>
  <c r="AA29" i="9" s="1"/>
  <c r="AA29" i="10" s="1"/>
  <c r="AA29" i="11" s="1"/>
  <c r="AA29" i="13" s="1"/>
  <c r="AA29" i="14" s="1"/>
  <c r="AA29" i="15" s="1"/>
  <c r="AA29" i="16" s="1"/>
  <c r="AB38" i="8"/>
  <c r="AB38" i="9" s="1"/>
  <c r="AB38" i="10" s="1"/>
  <c r="AB38" i="11" s="1"/>
  <c r="AB38" i="13" s="1"/>
  <c r="AB38" i="14" s="1"/>
  <c r="AB38" i="15" s="1"/>
  <c r="AB38" i="16" s="1"/>
  <c r="AH39" i="8"/>
  <c r="AH39" i="9" s="1"/>
  <c r="AH39" i="10" s="1"/>
  <c r="AH39" i="11" s="1"/>
  <c r="AH39" i="13" s="1"/>
  <c r="AH39" i="14" s="1"/>
  <c r="AH39" i="15" s="1"/>
  <c r="AH39" i="16" s="1"/>
  <c r="AD32" i="8"/>
  <c r="AD32" i="9" s="1"/>
  <c r="AD32" i="10" s="1"/>
  <c r="AD32" i="11" s="1"/>
  <c r="AD32" i="13" s="1"/>
  <c r="AD32" i="14" s="1"/>
  <c r="AD32" i="15" s="1"/>
  <c r="AD32" i="16" s="1"/>
  <c r="AB49" i="8"/>
  <c r="AB49" i="9" s="1"/>
  <c r="AB49" i="10" s="1"/>
  <c r="AB49" i="11" s="1"/>
  <c r="AB49" i="13" s="1"/>
  <c r="AB49" i="14" s="1"/>
  <c r="AB49" i="15" s="1"/>
  <c r="AB49" i="16" s="1"/>
  <c r="AI66" i="8"/>
  <c r="AI66" i="9" s="1"/>
  <c r="AI66" i="10" s="1"/>
  <c r="AI66" i="11" s="1"/>
  <c r="AI66" i="13" s="1"/>
  <c r="AI66" i="14" s="1"/>
  <c r="AI66" i="15" s="1"/>
  <c r="AI66" i="16" s="1"/>
  <c r="AB65" i="8"/>
  <c r="AB65" i="9" s="1"/>
  <c r="AB65" i="10" s="1"/>
  <c r="AB65" i="11" s="1"/>
  <c r="AB65" i="13" s="1"/>
  <c r="AB65" i="14" s="1"/>
  <c r="AB65" i="15" s="1"/>
  <c r="AB65" i="16" s="1"/>
  <c r="AP80" i="8"/>
  <c r="AP80" i="9" s="1"/>
  <c r="AP80" i="10" s="1"/>
  <c r="AP80" i="11" s="1"/>
  <c r="AP80" i="13" s="1"/>
  <c r="AP80" i="14" s="1"/>
  <c r="AP80" i="15" s="1"/>
  <c r="AP80" i="16" s="1"/>
  <c r="AI46" i="8"/>
  <c r="AI46" i="9" s="1"/>
  <c r="AI46" i="10" s="1"/>
  <c r="AI46" i="11" s="1"/>
  <c r="AI46" i="13" s="1"/>
  <c r="AI46" i="14" s="1"/>
  <c r="AI46" i="15" s="1"/>
  <c r="AI46" i="16" s="1"/>
  <c r="AA74" i="8"/>
  <c r="AA74" i="9" s="1"/>
  <c r="AA74" i="10" s="1"/>
  <c r="AA74" i="11" s="1"/>
  <c r="AA74" i="13" s="1"/>
  <c r="AA74" i="14" s="1"/>
  <c r="AA74" i="15" s="1"/>
  <c r="AA74" i="16" s="1"/>
  <c r="AD83" i="8"/>
  <c r="AD83" i="9" s="1"/>
  <c r="AD83" i="10" s="1"/>
  <c r="AD83" i="11" s="1"/>
  <c r="AD83" i="13" s="1"/>
  <c r="AD83" i="14" s="1"/>
  <c r="AD83" i="15" s="1"/>
  <c r="AD83" i="16" s="1"/>
  <c r="AD52" i="8"/>
  <c r="AD52" i="9" s="1"/>
  <c r="AD52" i="10" s="1"/>
  <c r="AD52" i="11" s="1"/>
  <c r="AD52" i="13" s="1"/>
  <c r="AD52" i="14" s="1"/>
  <c r="AD52" i="15" s="1"/>
  <c r="AD52" i="16" s="1"/>
  <c r="AA41" i="8"/>
  <c r="AA41" i="9" s="1"/>
  <c r="AA41" i="10" s="1"/>
  <c r="AA41" i="11" s="1"/>
  <c r="AA41" i="13" s="1"/>
  <c r="AA41" i="14" s="1"/>
  <c r="AA41" i="15" s="1"/>
  <c r="AA41" i="16" s="1"/>
  <c r="AH45" i="8"/>
  <c r="AH45" i="9" s="1"/>
  <c r="AH45" i="10" s="1"/>
  <c r="AH45" i="11" s="1"/>
  <c r="AH45" i="13" s="1"/>
  <c r="AH45" i="14" s="1"/>
  <c r="AH45" i="15" s="1"/>
  <c r="AH45" i="16" s="1"/>
  <c r="AI10" i="8"/>
  <c r="AI10" i="9" s="1"/>
  <c r="AI10" i="10" s="1"/>
  <c r="AI10" i="11" s="1"/>
  <c r="AI10" i="13" s="1"/>
  <c r="AI10" i="14" s="1"/>
  <c r="AI10" i="15" s="1"/>
  <c r="AI10" i="16" s="1"/>
  <c r="AI42" i="8"/>
  <c r="AI42" i="9" s="1"/>
  <c r="AI42" i="10" s="1"/>
  <c r="AI42" i="11" s="1"/>
  <c r="AI42" i="13" s="1"/>
  <c r="AI42" i="14" s="1"/>
  <c r="AI42" i="15" s="1"/>
  <c r="AI42" i="16" s="1"/>
  <c r="AA49" i="8"/>
  <c r="AA49" i="9" s="1"/>
  <c r="AA49" i="10" s="1"/>
  <c r="AA49" i="11" s="1"/>
  <c r="AA49" i="13" s="1"/>
  <c r="AA49" i="14" s="1"/>
  <c r="AA49" i="15" s="1"/>
  <c r="AA49" i="16" s="1"/>
  <c r="AH77" i="8"/>
  <c r="AH77" i="9" s="1"/>
  <c r="AH77" i="10" s="1"/>
  <c r="AH77" i="11" s="1"/>
  <c r="AH77" i="13" s="1"/>
  <c r="AH77" i="14" s="1"/>
  <c r="AH77" i="15" s="1"/>
  <c r="AH77" i="16" s="1"/>
  <c r="AH15" i="8"/>
  <c r="AH15" i="9" s="1"/>
  <c r="AH15" i="10" s="1"/>
  <c r="AH15" i="11" s="1"/>
  <c r="AH15" i="13" s="1"/>
  <c r="AH15" i="14" s="1"/>
  <c r="AH15" i="15" s="1"/>
  <c r="AH15" i="16" s="1"/>
  <c r="AI8" i="8"/>
  <c r="AI8" i="9" s="1"/>
  <c r="AI8" i="10" s="1"/>
  <c r="AI8" i="11" s="1"/>
  <c r="AI8" i="13" s="1"/>
  <c r="AI8" i="14" s="1"/>
  <c r="AI8" i="15" s="1"/>
  <c r="AI8" i="16" s="1"/>
  <c r="AI84" i="8"/>
  <c r="AD72" i="8"/>
  <c r="AD72" i="9" s="1"/>
  <c r="AD72" i="10" s="1"/>
  <c r="AD72" i="11" s="1"/>
  <c r="AD72" i="13" s="1"/>
  <c r="AD72" i="14" s="1"/>
  <c r="AD72" i="15" s="1"/>
  <c r="AD72" i="16" s="1"/>
  <c r="AA56" i="8"/>
  <c r="AA56" i="9" s="1"/>
  <c r="AA56" i="10" s="1"/>
  <c r="AA56" i="11" s="1"/>
  <c r="AA56" i="13" s="1"/>
  <c r="AA56" i="14" s="1"/>
  <c r="AA56" i="15" s="1"/>
  <c r="AA56" i="16" s="1"/>
  <c r="AB50" i="8"/>
  <c r="AB50" i="9" s="1"/>
  <c r="AB50" i="10" s="1"/>
  <c r="AB50" i="11" s="1"/>
  <c r="AB50" i="13" s="1"/>
  <c r="AB50" i="14" s="1"/>
  <c r="AB50" i="15" s="1"/>
  <c r="AB50" i="16" s="1"/>
  <c r="AI78" i="8"/>
  <c r="AI78" i="9" s="1"/>
  <c r="AI78" i="10" s="1"/>
  <c r="AI78" i="11" s="1"/>
  <c r="AI78" i="13" s="1"/>
  <c r="AI78" i="14" s="1"/>
  <c r="AI78" i="15" s="1"/>
  <c r="AI78" i="16" s="1"/>
  <c r="AI11" i="8"/>
  <c r="AI11" i="9" s="1"/>
  <c r="AI11" i="10" s="1"/>
  <c r="AI11" i="11" s="1"/>
  <c r="AI11" i="13" s="1"/>
  <c r="AI11" i="14" s="1"/>
  <c r="AI11" i="15" s="1"/>
  <c r="AI11" i="16" s="1"/>
  <c r="AI83" i="8"/>
  <c r="AI83" i="9" s="1"/>
  <c r="AI83" i="10" s="1"/>
  <c r="AI83" i="11" s="1"/>
  <c r="AI83" i="13" s="1"/>
  <c r="AI83" i="14" s="1"/>
  <c r="AI83" i="15" s="1"/>
  <c r="AI83" i="16" s="1"/>
  <c r="AD61" i="8"/>
  <c r="AD61" i="9" s="1"/>
  <c r="AD61" i="10" s="1"/>
  <c r="AD61" i="11" s="1"/>
  <c r="AD61" i="13" s="1"/>
  <c r="AD61" i="14" s="1"/>
  <c r="AD61" i="15" s="1"/>
  <c r="AD61" i="16" s="1"/>
  <c r="AB5" i="8"/>
  <c r="AB5" i="9" s="1"/>
  <c r="AB5" i="10" s="1"/>
  <c r="AB5" i="11" s="1"/>
  <c r="AB5" i="13" s="1"/>
  <c r="AB5" i="14" s="1"/>
  <c r="AB5" i="15" s="1"/>
  <c r="AB5" i="16" s="1"/>
  <c r="AH82" i="8"/>
  <c r="AH82" i="9" s="1"/>
  <c r="AH82" i="10" s="1"/>
  <c r="AH82" i="11" s="1"/>
  <c r="AH82" i="13" s="1"/>
  <c r="AH82" i="14" s="1"/>
  <c r="AH82" i="15" s="1"/>
  <c r="AH82" i="16" s="1"/>
  <c r="AI35" i="8"/>
  <c r="AI35" i="9" s="1"/>
  <c r="AI35" i="10" s="1"/>
  <c r="AI35" i="11" s="1"/>
  <c r="AI35" i="13" s="1"/>
  <c r="AI35" i="14" s="1"/>
  <c r="AI35" i="15" s="1"/>
  <c r="AI35" i="16" s="1"/>
  <c r="AB6" i="8"/>
  <c r="AB6" i="9" s="1"/>
  <c r="AB6" i="10" s="1"/>
  <c r="AB6" i="11" s="1"/>
  <c r="AB6" i="13" s="1"/>
  <c r="AB6" i="14" s="1"/>
  <c r="AB6" i="15" s="1"/>
  <c r="AB6" i="16" s="1"/>
  <c r="AA28" i="8"/>
  <c r="AA28" i="9" s="1"/>
  <c r="AA28" i="10" s="1"/>
  <c r="AA28" i="11" s="1"/>
  <c r="AA28" i="13" s="1"/>
  <c r="AA28" i="14" s="1"/>
  <c r="AA28" i="15" s="1"/>
  <c r="AA28" i="16" s="1"/>
  <c r="AB78" i="8"/>
  <c r="AB78" i="9" s="1"/>
  <c r="AB78" i="10" s="1"/>
  <c r="AB78" i="11" s="1"/>
  <c r="AB78" i="13" s="1"/>
  <c r="AB78" i="14" s="1"/>
  <c r="AB78" i="15" s="1"/>
  <c r="AB78" i="16" s="1"/>
  <c r="AA73" i="8"/>
  <c r="AA73" i="9" s="1"/>
  <c r="AA73" i="10" s="1"/>
  <c r="AA73" i="11" s="1"/>
  <c r="AA73" i="13" s="1"/>
  <c r="AA73" i="14" s="1"/>
  <c r="AA73" i="15" s="1"/>
  <c r="AA73" i="16" s="1"/>
  <c r="AH23" i="8"/>
  <c r="AH23" i="9" s="1"/>
  <c r="AH23" i="10" s="1"/>
  <c r="AH23" i="11" s="1"/>
  <c r="AH23" i="13" s="1"/>
  <c r="AH23" i="14" s="1"/>
  <c r="AH23" i="15" s="1"/>
  <c r="AH23" i="16" s="1"/>
  <c r="AB14" i="8"/>
  <c r="AB14" i="9" s="1"/>
  <c r="AB14" i="10" s="1"/>
  <c r="AB14" i="11" s="1"/>
  <c r="AB14" i="13" s="1"/>
  <c r="AB14" i="14" s="1"/>
  <c r="AB14" i="15" s="1"/>
  <c r="AB14" i="16" s="1"/>
  <c r="AD85" i="16"/>
  <c r="AA6" i="8"/>
  <c r="AA6" i="9" s="1"/>
  <c r="AA6" i="10" s="1"/>
  <c r="AA6" i="11" s="1"/>
  <c r="AA6" i="13" s="1"/>
  <c r="AA6" i="14" s="1"/>
  <c r="AA6" i="15" s="1"/>
  <c r="AA6" i="16" s="1"/>
  <c r="AB56" i="8"/>
  <c r="AB56" i="9" s="1"/>
  <c r="AB56" i="10" s="1"/>
  <c r="AB56" i="11" s="1"/>
  <c r="AB56" i="13" s="1"/>
  <c r="AB56" i="14" s="1"/>
  <c r="AB56" i="15" s="1"/>
  <c r="AB56" i="16" s="1"/>
  <c r="AA62" i="8"/>
  <c r="AA62" i="9" s="1"/>
  <c r="AA62" i="10" s="1"/>
  <c r="AA62" i="11" s="1"/>
  <c r="AA62" i="13" s="1"/>
  <c r="AA62" i="14" s="1"/>
  <c r="AA62" i="15" s="1"/>
  <c r="AA62" i="16" s="1"/>
  <c r="AI67" i="8"/>
  <c r="AI67" i="9" s="1"/>
  <c r="AI67" i="10" s="1"/>
  <c r="AI67" i="11" s="1"/>
  <c r="AI67" i="13" s="1"/>
  <c r="AI67" i="14" s="1"/>
  <c r="AI67" i="15" s="1"/>
  <c r="AI67" i="16" s="1"/>
  <c r="AI13" i="8"/>
  <c r="AI13" i="9" s="1"/>
  <c r="AI13" i="10" s="1"/>
  <c r="AI13" i="11" s="1"/>
  <c r="AI13" i="13" s="1"/>
  <c r="AI13" i="14" s="1"/>
  <c r="AI13" i="15" s="1"/>
  <c r="AI13" i="16" s="1"/>
  <c r="AB61" i="8"/>
  <c r="AB61" i="9" s="1"/>
  <c r="AB61" i="10" s="1"/>
  <c r="AB61" i="11" s="1"/>
  <c r="AB61" i="13" s="1"/>
  <c r="AB61" i="14" s="1"/>
  <c r="AB61" i="15" s="1"/>
  <c r="AB61" i="16" s="1"/>
  <c r="AB53" i="8"/>
  <c r="AB53" i="9" s="1"/>
  <c r="AB53" i="10" s="1"/>
  <c r="AB53" i="11" s="1"/>
  <c r="AB53" i="13" s="1"/>
  <c r="AB53" i="14" s="1"/>
  <c r="AB53" i="15" s="1"/>
  <c r="AB53" i="16" s="1"/>
  <c r="AB19" i="8"/>
  <c r="AB19" i="9" s="1"/>
  <c r="AB19" i="10" s="1"/>
  <c r="AB19" i="11" s="1"/>
  <c r="AB19" i="13" s="1"/>
  <c r="AB19" i="14" s="1"/>
  <c r="AB19" i="15" s="1"/>
  <c r="AB19" i="16" s="1"/>
  <c r="AA37" i="8"/>
  <c r="AA37" i="9" s="1"/>
  <c r="AA37" i="10" s="1"/>
  <c r="AA37" i="11" s="1"/>
  <c r="AA37" i="13" s="1"/>
  <c r="AA37" i="14" s="1"/>
  <c r="AA37" i="15" s="1"/>
  <c r="AA37" i="16" s="1"/>
  <c r="AD17" i="8"/>
  <c r="AD17" i="9" s="1"/>
  <c r="AD17" i="10" s="1"/>
  <c r="AD17" i="11" s="1"/>
  <c r="AD17" i="13" s="1"/>
  <c r="AD17" i="14" s="1"/>
  <c r="AD17" i="15" s="1"/>
  <c r="AD17" i="16" s="1"/>
  <c r="AD78" i="8"/>
  <c r="AD78" i="9" s="1"/>
  <c r="AD78" i="10" s="1"/>
  <c r="AD78" i="11" s="1"/>
  <c r="AD78" i="13" s="1"/>
  <c r="AD78" i="14" s="1"/>
  <c r="AD78" i="15" s="1"/>
  <c r="AD78" i="16" s="1"/>
  <c r="AD45" i="8"/>
  <c r="AD45" i="9" s="1"/>
  <c r="AD45" i="10" s="1"/>
  <c r="AD45" i="11" s="1"/>
  <c r="AD45" i="13" s="1"/>
  <c r="AD45" i="14" s="1"/>
  <c r="AD45" i="15" s="1"/>
  <c r="AD45" i="16" s="1"/>
  <c r="AB51" i="8"/>
  <c r="AB51" i="9" s="1"/>
  <c r="AB51" i="10" s="1"/>
  <c r="AB51" i="11" s="1"/>
  <c r="AB51" i="13" s="1"/>
  <c r="AB51" i="14" s="1"/>
  <c r="AB51" i="15" s="1"/>
  <c r="AB51" i="16" s="1"/>
  <c r="AB21" i="8"/>
  <c r="AB21" i="9" s="1"/>
  <c r="AB21" i="10" s="1"/>
  <c r="AB21" i="11" s="1"/>
  <c r="AB21" i="13" s="1"/>
  <c r="AB21" i="14" s="1"/>
  <c r="AB21" i="15" s="1"/>
  <c r="AB21" i="16" s="1"/>
  <c r="AQ20" i="8"/>
  <c r="AQ20" i="9" s="1"/>
  <c r="AQ20" i="10" s="1"/>
  <c r="AQ20" i="11" s="1"/>
  <c r="AQ20" i="13" s="1"/>
  <c r="AQ20" i="14" s="1"/>
  <c r="AQ20" i="15" s="1"/>
  <c r="AQ20" i="16" s="1"/>
  <c r="AA22" i="8"/>
  <c r="AA22" i="9" s="1"/>
  <c r="AA22" i="10" s="1"/>
  <c r="AA22" i="11" s="1"/>
  <c r="AA22" i="13" s="1"/>
  <c r="AA22" i="14" s="1"/>
  <c r="AA22" i="15" s="1"/>
  <c r="AA22" i="16" s="1"/>
  <c r="AB33" i="8"/>
  <c r="AB33" i="9" s="1"/>
  <c r="AB33" i="10" s="1"/>
  <c r="AB33" i="11" s="1"/>
  <c r="AB33" i="13" s="1"/>
  <c r="AB33" i="14" s="1"/>
  <c r="AB33" i="15" s="1"/>
  <c r="AB33" i="16" s="1"/>
  <c r="AA46" i="8"/>
  <c r="AA46" i="9" s="1"/>
  <c r="AA46" i="10" s="1"/>
  <c r="AA46" i="11" s="1"/>
  <c r="AA46" i="13" s="1"/>
  <c r="AA46" i="14" s="1"/>
  <c r="AA46" i="15" s="1"/>
  <c r="AA46" i="16" s="1"/>
  <c r="AP90" i="8"/>
  <c r="AP90" i="9" s="1"/>
  <c r="AP90" i="10" s="1"/>
  <c r="AP90" i="11" s="1"/>
  <c r="AP90" i="13" s="1"/>
  <c r="AP90" i="14" s="1"/>
  <c r="AP90" i="15" s="1"/>
  <c r="AP90" i="16" s="1"/>
  <c r="AD59" i="8"/>
  <c r="AD59" i="9" s="1"/>
  <c r="AD59" i="10" s="1"/>
  <c r="AD59" i="11" s="1"/>
  <c r="AD59" i="13" s="1"/>
  <c r="AD59" i="14" s="1"/>
  <c r="AD59" i="15" s="1"/>
  <c r="AD59" i="16" s="1"/>
  <c r="AD12" i="8"/>
  <c r="AD12" i="9" s="1"/>
  <c r="AD12" i="10" s="1"/>
  <c r="AD12" i="11" s="1"/>
  <c r="AD12" i="13" s="1"/>
  <c r="AD12" i="14" s="1"/>
  <c r="AD12" i="15" s="1"/>
  <c r="AD12" i="16" s="1"/>
  <c r="AB77" i="8"/>
  <c r="AB77" i="9" s="1"/>
  <c r="AB77" i="10" s="1"/>
  <c r="AB77" i="11" s="1"/>
  <c r="AB77" i="13" s="1"/>
  <c r="AB77" i="14" s="1"/>
  <c r="AB77" i="15" s="1"/>
  <c r="AB77" i="16" s="1"/>
  <c r="AI44" i="8"/>
  <c r="AI44" i="9" s="1"/>
  <c r="AI44" i="10" s="1"/>
  <c r="AI44" i="11" s="1"/>
  <c r="AI44" i="13" s="1"/>
  <c r="AI44" i="14" s="1"/>
  <c r="AI44" i="15" s="1"/>
  <c r="AI44" i="16" s="1"/>
  <c r="AA52" i="8"/>
  <c r="AA52" i="9" s="1"/>
  <c r="AA52" i="10" s="1"/>
  <c r="AA52" i="11" s="1"/>
  <c r="AA52" i="13" s="1"/>
  <c r="AA52" i="14" s="1"/>
  <c r="AA52" i="15" s="1"/>
  <c r="AA52" i="16" s="1"/>
  <c r="AH67" i="8"/>
  <c r="AH67" i="9" s="1"/>
  <c r="AH67" i="10" s="1"/>
  <c r="AH67" i="11" s="1"/>
  <c r="AH67" i="13" s="1"/>
  <c r="AH67" i="14" s="1"/>
  <c r="AH67" i="15" s="1"/>
  <c r="AH67" i="16" s="1"/>
  <c r="AA78" i="8"/>
  <c r="AA78" i="9" s="1"/>
  <c r="AA78" i="10" s="1"/>
  <c r="AA78" i="11" s="1"/>
  <c r="AA78" i="13" s="1"/>
  <c r="AA78" i="14" s="1"/>
  <c r="AA78" i="15" s="1"/>
  <c r="AA78" i="16" s="1"/>
  <c r="AI29" i="8"/>
  <c r="AI29" i="9" s="1"/>
  <c r="AI29" i="10" s="1"/>
  <c r="AI29" i="11" s="1"/>
  <c r="AI29" i="13" s="1"/>
  <c r="AI29" i="14" s="1"/>
  <c r="AI29" i="15" s="1"/>
  <c r="AI29" i="16" s="1"/>
  <c r="AA83" i="8"/>
  <c r="AA83" i="9" s="1"/>
  <c r="AA83" i="10" s="1"/>
  <c r="AA83" i="11" s="1"/>
  <c r="AA83" i="13" s="1"/>
  <c r="AA83" i="14" s="1"/>
  <c r="AA83" i="15" s="1"/>
  <c r="AA83" i="16" s="1"/>
  <c r="AH51" i="8"/>
  <c r="AH51" i="9" s="1"/>
  <c r="AH51" i="10" s="1"/>
  <c r="AH51" i="11" s="1"/>
  <c r="AH51" i="13" s="1"/>
  <c r="AH51" i="14" s="1"/>
  <c r="AH51" i="15" s="1"/>
  <c r="AH51" i="16" s="1"/>
  <c r="AH46" i="8"/>
  <c r="AH46" i="9" s="1"/>
  <c r="AH46" i="10" s="1"/>
  <c r="AH46" i="11" s="1"/>
  <c r="AH46" i="13" s="1"/>
  <c r="AH46" i="14" s="1"/>
  <c r="AH46" i="15" s="1"/>
  <c r="AH46" i="16" s="1"/>
  <c r="AH10" i="8"/>
  <c r="AH10" i="9" s="1"/>
  <c r="AH10" i="10" s="1"/>
  <c r="AH10" i="11" s="1"/>
  <c r="AH10" i="13" s="1"/>
  <c r="AH10" i="14" s="1"/>
  <c r="AH10" i="15" s="1"/>
  <c r="AH10" i="16" s="1"/>
  <c r="AA42" i="8"/>
  <c r="AA42" i="9" s="1"/>
  <c r="AA42" i="10" s="1"/>
  <c r="AA42" i="11" s="1"/>
  <c r="AA42" i="13" s="1"/>
  <c r="AA42" i="14" s="1"/>
  <c r="AA42" i="15" s="1"/>
  <c r="AA42" i="16" s="1"/>
  <c r="AA66" i="8"/>
  <c r="AA66" i="9" s="1"/>
  <c r="AA66" i="10" s="1"/>
  <c r="AA66" i="11" s="1"/>
  <c r="AA66" i="13" s="1"/>
  <c r="AA66" i="14" s="1"/>
  <c r="AA66" i="15" s="1"/>
  <c r="AA66" i="16" s="1"/>
  <c r="AP60" i="8"/>
  <c r="AP60" i="9" s="1"/>
  <c r="AP60" i="10" s="1"/>
  <c r="AP60" i="11" s="1"/>
  <c r="AP60" i="13" s="1"/>
  <c r="AP60" i="14" s="1"/>
  <c r="AP60" i="15" s="1"/>
  <c r="AP60" i="16" s="1"/>
  <c r="AB67" i="8"/>
  <c r="AB67" i="9" s="1"/>
  <c r="AB67" i="10" s="1"/>
  <c r="AB67" i="11" s="1"/>
  <c r="AB67" i="13" s="1"/>
  <c r="AB67" i="14" s="1"/>
  <c r="AB67" i="15" s="1"/>
  <c r="AB67" i="16" s="1"/>
  <c r="AH52" i="8"/>
  <c r="AH52" i="9" s="1"/>
  <c r="AH52" i="10" s="1"/>
  <c r="AH52" i="11" s="1"/>
  <c r="AH52" i="13" s="1"/>
  <c r="AH52" i="14" s="1"/>
  <c r="AH52" i="15" s="1"/>
  <c r="AH52" i="16" s="1"/>
  <c r="AI25" i="8"/>
  <c r="AI25" i="9" s="1"/>
  <c r="AI25" i="10" s="1"/>
  <c r="AI25" i="11" s="1"/>
  <c r="AI25" i="13" s="1"/>
  <c r="AI25" i="14" s="1"/>
  <c r="AI25" i="15" s="1"/>
  <c r="AI25" i="16" s="1"/>
  <c r="AH33" i="8"/>
  <c r="AH33" i="9" s="1"/>
  <c r="AH33" i="10" s="1"/>
  <c r="AH33" i="11" s="1"/>
  <c r="AH33" i="13" s="1"/>
  <c r="AH33" i="14" s="1"/>
  <c r="AH33" i="15" s="1"/>
  <c r="AH33" i="16" s="1"/>
  <c r="AD73" i="8"/>
  <c r="AD73" i="9" s="1"/>
  <c r="AD73" i="10" s="1"/>
  <c r="AD73" i="11" s="1"/>
  <c r="AD73" i="13" s="1"/>
  <c r="AD73" i="14" s="1"/>
  <c r="AD73" i="15" s="1"/>
  <c r="AD73" i="16" s="1"/>
  <c r="AH6" i="8"/>
  <c r="AH6" i="9" s="1"/>
  <c r="AH6" i="10" s="1"/>
  <c r="AH6" i="11" s="1"/>
  <c r="AH6" i="13" s="1"/>
  <c r="AH6" i="14" s="1"/>
  <c r="AH6" i="15" s="1"/>
  <c r="AH6" i="16" s="1"/>
  <c r="AB57" i="8"/>
  <c r="AB79" i="8"/>
  <c r="AB79" i="9" s="1"/>
  <c r="AB79" i="10" s="1"/>
  <c r="AB79" i="11" s="1"/>
  <c r="AB79" i="13" s="1"/>
  <c r="AB79" i="14" s="1"/>
  <c r="AB79" i="15" s="1"/>
  <c r="AB79" i="16" s="1"/>
  <c r="AI32" i="8"/>
  <c r="AI32" i="9" s="1"/>
  <c r="AI32" i="10" s="1"/>
  <c r="AI32" i="11" s="1"/>
  <c r="AI32" i="13" s="1"/>
  <c r="AI32" i="14" s="1"/>
  <c r="AI32" i="15" s="1"/>
  <c r="AI32" i="16" s="1"/>
  <c r="AD18" i="8"/>
  <c r="AD18" i="9" s="1"/>
  <c r="AD18" i="10" s="1"/>
  <c r="AD18" i="11" s="1"/>
  <c r="AD18" i="13" s="1"/>
  <c r="AD18" i="14" s="1"/>
  <c r="AD18" i="15" s="1"/>
  <c r="AD18" i="16" s="1"/>
  <c r="AA40" i="8"/>
  <c r="AA40" i="9" s="1"/>
  <c r="AA40" i="10" s="1"/>
  <c r="AA40" i="11" s="1"/>
  <c r="AA40" i="13" s="1"/>
  <c r="AA40" i="14" s="1"/>
  <c r="AA40" i="15" s="1"/>
  <c r="AA40" i="16" s="1"/>
  <c r="AH81" i="8"/>
  <c r="AH81" i="9" s="1"/>
  <c r="AH81" i="10" s="1"/>
  <c r="AH81" i="11" s="1"/>
  <c r="AH81" i="13" s="1"/>
  <c r="AH81" i="14" s="1"/>
  <c r="AH81" i="15" s="1"/>
  <c r="AH81" i="16" s="1"/>
  <c r="AH44" i="8"/>
  <c r="AH44" i="9" s="1"/>
  <c r="AH44" i="10" s="1"/>
  <c r="AH44" i="11" s="1"/>
  <c r="AH44" i="13" s="1"/>
  <c r="AH44" i="14" s="1"/>
  <c r="AH44" i="15" s="1"/>
  <c r="AH44" i="16" s="1"/>
  <c r="AI57" i="8"/>
  <c r="AD30" i="8"/>
  <c r="AD30" i="9" s="1"/>
  <c r="AD30" i="10" s="1"/>
  <c r="AD30" i="11" s="1"/>
  <c r="AD30" i="13" s="1"/>
  <c r="AD30" i="14" s="1"/>
  <c r="AD30" i="15" s="1"/>
  <c r="AD30" i="16" s="1"/>
  <c r="AD37" i="8"/>
  <c r="AD37" i="9" s="1"/>
  <c r="AD37" i="10" s="1"/>
  <c r="AD37" i="11" s="1"/>
  <c r="AD37" i="13" s="1"/>
  <c r="AD37" i="14" s="1"/>
  <c r="AD37" i="15" s="1"/>
  <c r="AD37" i="16" s="1"/>
  <c r="AA26" i="8"/>
  <c r="AA26" i="9" s="1"/>
  <c r="AA26" i="10" s="1"/>
  <c r="AA26" i="11" s="1"/>
  <c r="AA26" i="13" s="1"/>
  <c r="AA26" i="14" s="1"/>
  <c r="AA26" i="15" s="1"/>
  <c r="AA26" i="16" s="1"/>
  <c r="AA27" i="8"/>
  <c r="AA27" i="9" s="1"/>
  <c r="AA27" i="10" s="1"/>
  <c r="AA27" i="11" s="1"/>
  <c r="AA27" i="13" s="1"/>
  <c r="AA27" i="14" s="1"/>
  <c r="AA27" i="15" s="1"/>
  <c r="AA27" i="16" s="1"/>
  <c r="AI76" i="8"/>
  <c r="AI76" i="9" s="1"/>
  <c r="AI76" i="10" s="1"/>
  <c r="AI76" i="11" s="1"/>
  <c r="AI76" i="13" s="1"/>
  <c r="AI76" i="14" s="1"/>
  <c r="AI76" i="15" s="1"/>
  <c r="AI76" i="16" s="1"/>
  <c r="AI23" i="8"/>
  <c r="AI23" i="9" s="1"/>
  <c r="AI23" i="10" s="1"/>
  <c r="AI23" i="11" s="1"/>
  <c r="AI23" i="13" s="1"/>
  <c r="AI23" i="14" s="1"/>
  <c r="AI23" i="15" s="1"/>
  <c r="AI23" i="16" s="1"/>
  <c r="AH38" i="8"/>
  <c r="AH38" i="9" s="1"/>
  <c r="AH38" i="10" s="1"/>
  <c r="AH38" i="11" s="1"/>
  <c r="AH38" i="13" s="1"/>
  <c r="AH38" i="14" s="1"/>
  <c r="AH38" i="15" s="1"/>
  <c r="AH38" i="16" s="1"/>
  <c r="AD9" i="8"/>
  <c r="AD9" i="9" s="1"/>
  <c r="AD9" i="10" s="1"/>
  <c r="AD9" i="11" s="1"/>
  <c r="AD9" i="13" s="1"/>
  <c r="AD9" i="14" s="1"/>
  <c r="AD9" i="15" s="1"/>
  <c r="AD9" i="16" s="1"/>
  <c r="AB27" i="8"/>
  <c r="AB27" i="9" s="1"/>
  <c r="AB27" i="10" s="1"/>
  <c r="AB27" i="11" s="1"/>
  <c r="AB27" i="13" s="1"/>
  <c r="AB27" i="14" s="1"/>
  <c r="AB27" i="15" s="1"/>
  <c r="AB27" i="16" s="1"/>
  <c r="AD35" i="8"/>
  <c r="AD35" i="9" s="1"/>
  <c r="AD35" i="10" s="1"/>
  <c r="AD35" i="11" s="1"/>
  <c r="AD35" i="13" s="1"/>
  <c r="AD35" i="14" s="1"/>
  <c r="AD35" i="15" s="1"/>
  <c r="AD35" i="16" s="1"/>
  <c r="AH65" i="8"/>
  <c r="AH65" i="9" s="1"/>
  <c r="AH65" i="10" s="1"/>
  <c r="AH65" i="11" s="1"/>
  <c r="AH65" i="13" s="1"/>
  <c r="AH65" i="14" s="1"/>
  <c r="AH65" i="15" s="1"/>
  <c r="AH65" i="16" s="1"/>
  <c r="AB35" i="8"/>
  <c r="AB35" i="9" s="1"/>
  <c r="AB35" i="10" s="1"/>
  <c r="AB35" i="11" s="1"/>
  <c r="AB35" i="13" s="1"/>
  <c r="AB35" i="14" s="1"/>
  <c r="AB35" i="15" s="1"/>
  <c r="AB35" i="16" s="1"/>
  <c r="AD48" i="8"/>
  <c r="AD48" i="9" s="1"/>
  <c r="AD48" i="10" s="1"/>
  <c r="AD48" i="11" s="1"/>
  <c r="AD48" i="13" s="1"/>
  <c r="AD48" i="14" s="1"/>
  <c r="AD48" i="15" s="1"/>
  <c r="AD48" i="16" s="1"/>
  <c r="AI30" i="8"/>
  <c r="AI30" i="9" s="1"/>
  <c r="AI30" i="10" s="1"/>
  <c r="AI30" i="11" s="1"/>
  <c r="AI30" i="13" s="1"/>
  <c r="AI30" i="14" s="1"/>
  <c r="AI30" i="15" s="1"/>
  <c r="AI30" i="16" s="1"/>
  <c r="AA72" i="8"/>
  <c r="AA72" i="9" s="1"/>
  <c r="AA72" i="10" s="1"/>
  <c r="AA72" i="11" s="1"/>
  <c r="AA72" i="13" s="1"/>
  <c r="AA72" i="14" s="1"/>
  <c r="AA72" i="15" s="1"/>
  <c r="AA72" i="16" s="1"/>
  <c r="AA79" i="8"/>
  <c r="AA79" i="9" s="1"/>
  <c r="AA79" i="10" s="1"/>
  <c r="AA79" i="11" s="1"/>
  <c r="AA79" i="13" s="1"/>
  <c r="AA79" i="14" s="1"/>
  <c r="AA79" i="15" s="1"/>
  <c r="AA79" i="16" s="1"/>
  <c r="AI81" i="8"/>
  <c r="AI81" i="9" s="1"/>
  <c r="AI81" i="10" s="1"/>
  <c r="AI81" i="11" s="1"/>
  <c r="AI81" i="13" s="1"/>
  <c r="AI81" i="14" s="1"/>
  <c r="AI81" i="15" s="1"/>
  <c r="AI81" i="16" s="1"/>
  <c r="AH62" i="8"/>
  <c r="AH62" i="9" s="1"/>
  <c r="AH62" i="10" s="1"/>
  <c r="AH62" i="11" s="1"/>
  <c r="AH62" i="13" s="1"/>
  <c r="AH62" i="14" s="1"/>
  <c r="AH62" i="15" s="1"/>
  <c r="AH62" i="16" s="1"/>
  <c r="AP20" i="8"/>
  <c r="AP20" i="9" s="1"/>
  <c r="AP20" i="10" s="1"/>
  <c r="AP20" i="11" s="1"/>
  <c r="AP20" i="13" s="1"/>
  <c r="AP20" i="14" s="1"/>
  <c r="AP20" i="15" s="1"/>
  <c r="AP20" i="16" s="1"/>
  <c r="AH63" i="8"/>
  <c r="AH63" i="9" s="1"/>
  <c r="AH63" i="10" s="1"/>
  <c r="AH63" i="11" s="1"/>
  <c r="AH63" i="13" s="1"/>
  <c r="AH63" i="14" s="1"/>
  <c r="AH63" i="15" s="1"/>
  <c r="AH63" i="16" s="1"/>
  <c r="AD75" i="8"/>
  <c r="AD75" i="9" s="1"/>
  <c r="AD75" i="10" s="1"/>
  <c r="AD75" i="11" s="1"/>
  <c r="AD75" i="13" s="1"/>
  <c r="AD75" i="14" s="1"/>
  <c r="AD75" i="15" s="1"/>
  <c r="AD75" i="16" s="1"/>
  <c r="AI55" i="8"/>
  <c r="AI55" i="9" s="1"/>
  <c r="AI55" i="10" s="1"/>
  <c r="AI55" i="11" s="1"/>
  <c r="AI55" i="13" s="1"/>
  <c r="AI55" i="14" s="1"/>
  <c r="AI55" i="15" s="1"/>
  <c r="AI55" i="16" s="1"/>
  <c r="AD79" i="8"/>
  <c r="AD79" i="9" s="1"/>
  <c r="AD79" i="10" s="1"/>
  <c r="AD79" i="11" s="1"/>
  <c r="AD79" i="13" s="1"/>
  <c r="AD79" i="14" s="1"/>
  <c r="AD79" i="15" s="1"/>
  <c r="AD79" i="16" s="1"/>
  <c r="AH40" i="8"/>
  <c r="AH40" i="9" s="1"/>
  <c r="AH40" i="10" s="1"/>
  <c r="AH40" i="11" s="1"/>
  <c r="AH40" i="13" s="1"/>
  <c r="AH40" i="14" s="1"/>
  <c r="AH40" i="15" s="1"/>
  <c r="AH40" i="16" s="1"/>
  <c r="AD33" i="8"/>
  <c r="AD33" i="9" s="1"/>
  <c r="AD33" i="10" s="1"/>
  <c r="AD33" i="11" s="1"/>
  <c r="AD33" i="13" s="1"/>
  <c r="AD33" i="14" s="1"/>
  <c r="AD33" i="15" s="1"/>
  <c r="AD33" i="16" s="1"/>
  <c r="AD47" i="8"/>
  <c r="AD47" i="9" s="1"/>
  <c r="AD47" i="10" s="1"/>
  <c r="AD47" i="11" s="1"/>
  <c r="AD47" i="13" s="1"/>
  <c r="AD47" i="14" s="1"/>
  <c r="AD47" i="15" s="1"/>
  <c r="AD47" i="16" s="1"/>
  <c r="AB82" i="8"/>
  <c r="AB82" i="9" s="1"/>
  <c r="AB82" i="10" s="1"/>
  <c r="AB82" i="11" s="1"/>
  <c r="AB82" i="13" s="1"/>
  <c r="AB82" i="14" s="1"/>
  <c r="AB82" i="15" s="1"/>
  <c r="AB82" i="16" s="1"/>
  <c r="AO80" i="8"/>
  <c r="AO80" i="9" s="1"/>
  <c r="AO80" i="10" s="1"/>
  <c r="AO80" i="11" s="1"/>
  <c r="AO80" i="13" s="1"/>
  <c r="AO80" i="14" s="1"/>
  <c r="AO80" i="15" s="1"/>
  <c r="AO80" i="16" s="1"/>
  <c r="AD8" i="8"/>
  <c r="AD8" i="9" s="1"/>
  <c r="AD8" i="10" s="1"/>
  <c r="AD8" i="11" s="1"/>
  <c r="AD8" i="13" s="1"/>
  <c r="AD8" i="14" s="1"/>
  <c r="AD8" i="15" s="1"/>
  <c r="AD8" i="16" s="1"/>
  <c r="AI72" i="8"/>
  <c r="AI72" i="9" s="1"/>
  <c r="AI72" i="10" s="1"/>
  <c r="AI72" i="11" s="1"/>
  <c r="AI72" i="13" s="1"/>
  <c r="AI72" i="14" s="1"/>
  <c r="AI72" i="15" s="1"/>
  <c r="AI72" i="16" s="1"/>
  <c r="AB11" i="8"/>
  <c r="AB11" i="9" s="1"/>
  <c r="AB11" i="10" s="1"/>
  <c r="AB11" i="11" s="1"/>
  <c r="AB11" i="13" s="1"/>
  <c r="AB11" i="14" s="1"/>
  <c r="AB11" i="15" s="1"/>
  <c r="AB11" i="16" s="1"/>
  <c r="AA13" i="8"/>
  <c r="AA13" i="9" s="1"/>
  <c r="AA13" i="10" s="1"/>
  <c r="AA13" i="11" s="1"/>
  <c r="AA13" i="13" s="1"/>
  <c r="AA13" i="14" s="1"/>
  <c r="AA13" i="15" s="1"/>
  <c r="AA13" i="16" s="1"/>
  <c r="AI61" i="8"/>
  <c r="AI61" i="9" s="1"/>
  <c r="AI61" i="10" s="1"/>
  <c r="AI61" i="11" s="1"/>
  <c r="AI61" i="13" s="1"/>
  <c r="AI61" i="14" s="1"/>
  <c r="AI61" i="15" s="1"/>
  <c r="AI61" i="16" s="1"/>
  <c r="AI28" i="8"/>
  <c r="AI28" i="9" s="1"/>
  <c r="AI28" i="10" s="1"/>
  <c r="AI28" i="11" s="1"/>
  <c r="AI28" i="13" s="1"/>
  <c r="AI28" i="14" s="1"/>
  <c r="AI28" i="15" s="1"/>
  <c r="AI28" i="16" s="1"/>
  <c r="AD62" i="8"/>
  <c r="AD62" i="9" s="1"/>
  <c r="AD62" i="10" s="1"/>
  <c r="AD62" i="11" s="1"/>
  <c r="AD62" i="13" s="1"/>
  <c r="AD62" i="14" s="1"/>
  <c r="AD62" i="15" s="1"/>
  <c r="AD62" i="16" s="1"/>
  <c r="AI53" i="8"/>
  <c r="AI53" i="9" s="1"/>
  <c r="AI53" i="10" s="1"/>
  <c r="AI53" i="11" s="1"/>
  <c r="AI53" i="13" s="1"/>
  <c r="AI53" i="14" s="1"/>
  <c r="AI53" i="15" s="1"/>
  <c r="AI53" i="16" s="1"/>
  <c r="AD81" i="8"/>
  <c r="AD81" i="9" s="1"/>
  <c r="AD81" i="10" s="1"/>
  <c r="AD81" i="11" s="1"/>
  <c r="AD81" i="13" s="1"/>
  <c r="AD81" i="14" s="1"/>
  <c r="AD81" i="15" s="1"/>
  <c r="AD81" i="16" s="1"/>
  <c r="AH16" i="8"/>
  <c r="AH16" i="9" s="1"/>
  <c r="AH16" i="10" s="1"/>
  <c r="AH16" i="11" s="1"/>
  <c r="AH16" i="13" s="1"/>
  <c r="AH16" i="14" s="1"/>
  <c r="AH16" i="15" s="1"/>
  <c r="AH16" i="16" s="1"/>
  <c r="AH57" i="8"/>
  <c r="AA24" i="8"/>
  <c r="AA24" i="9" s="1"/>
  <c r="AA24" i="10" s="1"/>
  <c r="AA24" i="11" s="1"/>
  <c r="AA24" i="13" s="1"/>
  <c r="AA24" i="14" s="1"/>
  <c r="AA24" i="15" s="1"/>
  <c r="AA24" i="16" s="1"/>
  <c r="AB40" i="8"/>
  <c r="AB40" i="9" s="1"/>
  <c r="AB40" i="10" s="1"/>
  <c r="AB40" i="11" s="1"/>
  <c r="AB40" i="13" s="1"/>
  <c r="AB40" i="14" s="1"/>
  <c r="AB40" i="15" s="1"/>
  <c r="AB40" i="16" s="1"/>
  <c r="AB22" i="8"/>
  <c r="AB22" i="9" s="1"/>
  <c r="AB22" i="10" s="1"/>
  <c r="AB22" i="11" s="1"/>
  <c r="AB22" i="13" s="1"/>
  <c r="AB22" i="14" s="1"/>
  <c r="AB22" i="15" s="1"/>
  <c r="AB22" i="16" s="1"/>
  <c r="AH50" i="8"/>
  <c r="AH50" i="9" s="1"/>
  <c r="AH50" i="10" s="1"/>
  <c r="AH50" i="11" s="1"/>
  <c r="AH50" i="13" s="1"/>
  <c r="AH50" i="14" s="1"/>
  <c r="AH50" i="15" s="1"/>
  <c r="AH50" i="16" s="1"/>
  <c r="AC72" i="7"/>
  <c r="AE36" i="7"/>
  <c r="AE71" i="7"/>
  <c r="AC45" i="7"/>
  <c r="AE63" i="7"/>
  <c r="AA60" i="7"/>
  <c r="AE5" i="7"/>
  <c r="AC74" i="7"/>
  <c r="AE69" i="7"/>
  <c r="AC37" i="7"/>
  <c r="AC41" i="7"/>
  <c r="AH34" i="7"/>
  <c r="AH20" i="7"/>
  <c r="AE35" i="7"/>
  <c r="AC15" i="7"/>
  <c r="AE31" i="7"/>
  <c r="AE39" i="7"/>
  <c r="AE38" i="7"/>
  <c r="AE45" i="7"/>
  <c r="AI60" i="7"/>
  <c r="AC48" i="7"/>
  <c r="AC59" i="7"/>
  <c r="AE66" i="7"/>
  <c r="AC49" i="7"/>
  <c r="AC66" i="7"/>
  <c r="AE79" i="7"/>
  <c r="AE27" i="7"/>
  <c r="AC11" i="7"/>
  <c r="AC14" i="7"/>
  <c r="AE34" i="3"/>
  <c r="AE34" i="4" s="1"/>
  <c r="AH60" i="7"/>
  <c r="AC75" i="7"/>
  <c r="AI70" i="7"/>
  <c r="AE68" i="7"/>
  <c r="AE67" i="7"/>
  <c r="AE73" i="7"/>
  <c r="AE9" i="7"/>
  <c r="AE82" i="7"/>
  <c r="AE26" i="7"/>
  <c r="AE25" i="7"/>
  <c r="AH80" i="7"/>
  <c r="AI90" i="7"/>
  <c r="AC34" i="3"/>
  <c r="AC34" i="4" s="1"/>
  <c r="AC52" i="7"/>
  <c r="AC63" i="7"/>
  <c r="AC24" i="7"/>
  <c r="AE64" i="7"/>
  <c r="AC61" i="7"/>
  <c r="AE54" i="7"/>
  <c r="AC69" i="7"/>
  <c r="AI34" i="7"/>
  <c r="AE22" i="7"/>
  <c r="AC30" i="7"/>
  <c r="AE59" i="7"/>
  <c r="AE6" i="7"/>
  <c r="AE42" i="7"/>
  <c r="AC16" i="7"/>
  <c r="AE16" i="7"/>
  <c r="AE65" i="7"/>
  <c r="AC68" i="7"/>
  <c r="AE14" i="7"/>
  <c r="AC44" i="7"/>
  <c r="AC19" i="7"/>
  <c r="AC29" i="7"/>
  <c r="AC62" i="7"/>
  <c r="AE23" i="7"/>
  <c r="AE81" i="7"/>
  <c r="AE47" i="7"/>
  <c r="AC12" i="7"/>
  <c r="AC53" i="7"/>
  <c r="AE46" i="7"/>
  <c r="AC31" i="7"/>
  <c r="AE50" i="7"/>
  <c r="AE48" i="7"/>
  <c r="AE28" i="7"/>
  <c r="AE33" i="7"/>
  <c r="AE17" i="7"/>
  <c r="AC38" i="7"/>
  <c r="AE52" i="7"/>
  <c r="AE40" i="7"/>
  <c r="AE11" i="7"/>
  <c r="AC50" i="7"/>
  <c r="AE8" i="7"/>
  <c r="AE62" i="7"/>
  <c r="AE24" i="7"/>
  <c r="AC39" i="7"/>
  <c r="AC65" i="7"/>
  <c r="AC57" i="7"/>
  <c r="AC58" i="8" s="1"/>
  <c r="AC79" i="7"/>
  <c r="AE75" i="7"/>
  <c r="AE61" i="7"/>
  <c r="AC82" i="7"/>
  <c r="AE37" i="7"/>
  <c r="AC56" i="7"/>
  <c r="AC55" i="7"/>
  <c r="AC26" i="7"/>
  <c r="AE10" i="7"/>
  <c r="AC9" i="7"/>
  <c r="AE19" i="7"/>
  <c r="AC10" i="7"/>
  <c r="AC81" i="7"/>
  <c r="AC18" i="7"/>
  <c r="AE49" i="7"/>
  <c r="AC35" i="7"/>
  <c r="AE51" i="7"/>
  <c r="AE18" i="7"/>
  <c r="AC78" i="7"/>
  <c r="AC71" i="7"/>
  <c r="AC17" i="7"/>
  <c r="AC8" i="7"/>
  <c r="AC7" i="7"/>
  <c r="AE29" i="7"/>
  <c r="AE57" i="7"/>
  <c r="AE58" i="8" s="1"/>
  <c r="AC42" i="7"/>
  <c r="AE55" i="7"/>
  <c r="AC22" i="7"/>
  <c r="AH70" i="7"/>
  <c r="AE13" i="7"/>
  <c r="AC36" i="7"/>
  <c r="AE44" i="7"/>
  <c r="AP91" i="7"/>
  <c r="AC54" i="7"/>
  <c r="AE53" i="7"/>
  <c r="AE77" i="7"/>
  <c r="AC25" i="7"/>
  <c r="AC76" i="7"/>
  <c r="AE41" i="7"/>
  <c r="AC47" i="7"/>
  <c r="AC40" i="7"/>
  <c r="AH43" i="7"/>
  <c r="AI20" i="7"/>
  <c r="AC23" i="7"/>
  <c r="AC21" i="7"/>
  <c r="AE12" i="7"/>
  <c r="AC5" i="7"/>
  <c r="AE78" i="7"/>
  <c r="AC46" i="7"/>
  <c r="AC73" i="7"/>
  <c r="AI80" i="7"/>
  <c r="AN91" i="7"/>
  <c r="AC67" i="7"/>
  <c r="AE21" i="7"/>
  <c r="AO91" i="7"/>
  <c r="AE83" i="7"/>
  <c r="AC6" i="7"/>
  <c r="AC28" i="7"/>
  <c r="AE32" i="7"/>
  <c r="AE74" i="7"/>
  <c r="AC77" i="7"/>
  <c r="AC33" i="7"/>
  <c r="AE76" i="7"/>
  <c r="AC13" i="7"/>
  <c r="AC32" i="7"/>
  <c r="AC83" i="7"/>
  <c r="AE72" i="7"/>
  <c r="AE56" i="7"/>
  <c r="AE30" i="7"/>
  <c r="AE15" i="7"/>
  <c r="AC51" i="7"/>
  <c r="AE7" i="7"/>
  <c r="AC27" i="7"/>
  <c r="AI43" i="7"/>
  <c r="AC64" i="7"/>
  <c r="AH90" i="7"/>
  <c r="AQ91" i="7"/>
  <c r="AD34" i="4"/>
  <c r="AC80" i="4"/>
  <c r="AH91" i="4"/>
  <c r="AA70" i="4"/>
  <c r="AD60" i="4"/>
  <c r="AE20" i="3"/>
  <c r="AB43" i="4"/>
  <c r="AB70" i="4"/>
  <c r="AB90" i="4"/>
  <c r="AE80" i="3"/>
  <c r="AC43" i="3"/>
  <c r="AC90" i="3"/>
  <c r="AA43" i="4"/>
  <c r="AD80" i="4"/>
  <c r="AD20" i="4"/>
  <c r="AC70" i="3"/>
  <c r="AC20" i="3"/>
  <c r="AD43" i="4"/>
  <c r="AD70" i="4"/>
  <c r="AE90" i="3"/>
  <c r="AA91" i="3"/>
  <c r="AE43" i="3"/>
  <c r="AD90" i="4"/>
  <c r="AA20" i="4"/>
  <c r="AB20" i="4"/>
  <c r="AB34" i="4"/>
  <c r="AB60" i="4"/>
  <c r="AB80" i="4"/>
  <c r="AI91" i="4"/>
  <c r="AA90" i="4"/>
  <c r="AA34" i="4"/>
  <c r="AA80" i="4"/>
  <c r="AB91" i="3"/>
  <c r="X91" i="3"/>
  <c r="AD91" i="3"/>
  <c r="Z91" i="3"/>
  <c r="X91" i="2"/>
  <c r="V91" i="2"/>
  <c r="AB57" i="9" l="1"/>
  <c r="AB58" i="9"/>
  <c r="AI57" i="9"/>
  <c r="AI58" i="9"/>
  <c r="AN57" i="10"/>
  <c r="AN58" i="10"/>
  <c r="AH57" i="9"/>
  <c r="AH58" i="9"/>
  <c r="AA57" i="9"/>
  <c r="AA58" i="9"/>
  <c r="AO57" i="10"/>
  <c r="AO58" i="10"/>
  <c r="AD57" i="9"/>
  <c r="AD58" i="9"/>
  <c r="AQ57" i="10"/>
  <c r="AQ58" i="10"/>
  <c r="AP57" i="10"/>
  <c r="AP58" i="10"/>
  <c r="AQ84" i="11"/>
  <c r="AQ84" i="13" s="1"/>
  <c r="AQ84" i="14" s="1"/>
  <c r="AP84" i="11"/>
  <c r="AP84" i="13" s="1"/>
  <c r="AP84" i="14" s="1"/>
  <c r="AN84" i="11"/>
  <c r="AN84" i="13" s="1"/>
  <c r="AN84" i="14" s="1"/>
  <c r="AO84" i="11"/>
  <c r="AO84" i="13" s="1"/>
  <c r="AO84" i="14" s="1"/>
  <c r="AI84" i="9"/>
  <c r="AI84" i="10" s="1"/>
  <c r="AA84" i="9"/>
  <c r="AA84" i="10" s="1"/>
  <c r="AB84" i="9"/>
  <c r="AB84" i="10" s="1"/>
  <c r="AH84" i="9"/>
  <c r="AH84" i="10" s="1"/>
  <c r="AD84" i="9"/>
  <c r="AD84" i="10" s="1"/>
  <c r="AE72" i="8"/>
  <c r="AE72" i="9" s="1"/>
  <c r="AE72" i="10" s="1"/>
  <c r="AE72" i="11" s="1"/>
  <c r="AE72" i="13" s="1"/>
  <c r="AE72" i="14" s="1"/>
  <c r="AE72" i="15" s="1"/>
  <c r="AE72" i="16" s="1"/>
  <c r="AC76" i="8"/>
  <c r="AC76" i="9" s="1"/>
  <c r="AC76" i="10" s="1"/>
  <c r="AC76" i="11" s="1"/>
  <c r="AC76" i="13" s="1"/>
  <c r="AC76" i="14" s="1"/>
  <c r="AC76" i="15" s="1"/>
  <c r="AC76" i="16" s="1"/>
  <c r="AC26" i="8"/>
  <c r="AC26" i="9" s="1"/>
  <c r="AC26" i="10" s="1"/>
  <c r="AC26" i="11" s="1"/>
  <c r="AC26" i="13" s="1"/>
  <c r="AC26" i="14" s="1"/>
  <c r="AC26" i="15" s="1"/>
  <c r="AC26" i="16" s="1"/>
  <c r="AE47" i="8"/>
  <c r="AE47" i="9" s="1"/>
  <c r="AE47" i="10" s="1"/>
  <c r="AE47" i="11" s="1"/>
  <c r="AE47" i="13" s="1"/>
  <c r="AE47" i="14" s="1"/>
  <c r="AE47" i="15" s="1"/>
  <c r="AE47" i="16" s="1"/>
  <c r="AN91" i="8"/>
  <c r="AN91" i="9" s="1"/>
  <c r="AN91" i="10" s="1"/>
  <c r="AN91" i="11" s="1"/>
  <c r="AN91" i="13" s="1"/>
  <c r="AN91" i="14" s="1"/>
  <c r="AN91" i="15" s="1"/>
  <c r="AN91" i="16" s="1"/>
  <c r="AC65" i="8"/>
  <c r="AC65" i="9" s="1"/>
  <c r="AC65" i="10" s="1"/>
  <c r="AC65" i="11" s="1"/>
  <c r="AC65" i="13" s="1"/>
  <c r="AC65" i="14" s="1"/>
  <c r="AC65" i="15" s="1"/>
  <c r="AC65" i="16" s="1"/>
  <c r="AI34" i="8"/>
  <c r="AI34" i="9" s="1"/>
  <c r="AI34" i="10" s="1"/>
  <c r="AI34" i="11" s="1"/>
  <c r="AI34" i="13" s="1"/>
  <c r="AI34" i="14" s="1"/>
  <c r="AI34" i="15" s="1"/>
  <c r="AI34" i="16" s="1"/>
  <c r="AE35" i="8"/>
  <c r="AE35" i="9" s="1"/>
  <c r="AE35" i="10" s="1"/>
  <c r="AE35" i="11" s="1"/>
  <c r="AE35" i="13" s="1"/>
  <c r="AE35" i="14" s="1"/>
  <c r="AE35" i="15" s="1"/>
  <c r="AE35" i="16" s="1"/>
  <c r="AC22" i="8"/>
  <c r="AC22" i="9" s="1"/>
  <c r="AC22" i="10" s="1"/>
  <c r="AC22" i="11" s="1"/>
  <c r="AC22" i="13" s="1"/>
  <c r="AC22" i="14" s="1"/>
  <c r="AC22" i="15" s="1"/>
  <c r="AC22" i="16" s="1"/>
  <c r="AE46" i="8"/>
  <c r="AE46" i="9" s="1"/>
  <c r="AE46" i="10" s="1"/>
  <c r="AE46" i="11" s="1"/>
  <c r="AE46" i="13" s="1"/>
  <c r="AE46" i="14" s="1"/>
  <c r="AE46" i="15" s="1"/>
  <c r="AE46" i="16" s="1"/>
  <c r="AC69" i="8"/>
  <c r="AC69" i="9" s="1"/>
  <c r="AC69" i="10" s="1"/>
  <c r="AC69" i="11" s="1"/>
  <c r="AC69" i="13" s="1"/>
  <c r="AC69" i="14" s="1"/>
  <c r="AC69" i="15" s="1"/>
  <c r="AC69" i="16" s="1"/>
  <c r="AC11" i="8"/>
  <c r="AC11" i="9" s="1"/>
  <c r="AC11" i="10" s="1"/>
  <c r="AC11" i="11" s="1"/>
  <c r="AC11" i="13" s="1"/>
  <c r="AC11" i="14" s="1"/>
  <c r="AC11" i="15" s="1"/>
  <c r="AC11" i="16" s="1"/>
  <c r="AH20" i="8"/>
  <c r="AH20" i="9" s="1"/>
  <c r="AH20" i="10" s="1"/>
  <c r="AH20" i="11" s="1"/>
  <c r="AH20" i="13" s="1"/>
  <c r="AH20" i="14" s="1"/>
  <c r="AH20" i="15" s="1"/>
  <c r="AH20" i="16" s="1"/>
  <c r="AE74" i="8"/>
  <c r="AE74" i="9" s="1"/>
  <c r="AE74" i="10" s="1"/>
  <c r="AE74" i="11" s="1"/>
  <c r="AE74" i="13" s="1"/>
  <c r="AE74" i="14" s="1"/>
  <c r="AE74" i="15" s="1"/>
  <c r="AE74" i="16" s="1"/>
  <c r="AE13" i="8"/>
  <c r="AE13" i="9" s="1"/>
  <c r="AE13" i="10" s="1"/>
  <c r="AE13" i="11" s="1"/>
  <c r="AE13" i="13" s="1"/>
  <c r="AE13" i="14" s="1"/>
  <c r="AE13" i="15" s="1"/>
  <c r="AE13" i="16" s="1"/>
  <c r="AE40" i="8"/>
  <c r="AE40" i="9" s="1"/>
  <c r="AE40" i="10" s="1"/>
  <c r="AE40" i="11" s="1"/>
  <c r="AE40" i="13" s="1"/>
  <c r="AE40" i="14" s="1"/>
  <c r="AE40" i="15" s="1"/>
  <c r="AE40" i="16" s="1"/>
  <c r="AC68" i="8"/>
  <c r="AC68" i="9" s="1"/>
  <c r="AC68" i="10" s="1"/>
  <c r="AC68" i="11" s="1"/>
  <c r="AC68" i="13" s="1"/>
  <c r="AC68" i="14" s="1"/>
  <c r="AC68" i="15" s="1"/>
  <c r="AC68" i="16" s="1"/>
  <c r="AE73" i="8"/>
  <c r="AE73" i="9" s="1"/>
  <c r="AE73" i="10" s="1"/>
  <c r="AE73" i="11" s="1"/>
  <c r="AE73" i="13" s="1"/>
  <c r="AE73" i="14" s="1"/>
  <c r="AE73" i="15" s="1"/>
  <c r="AE73" i="16" s="1"/>
  <c r="AC15" i="8"/>
  <c r="AC15" i="9" s="1"/>
  <c r="AC15" i="10" s="1"/>
  <c r="AC15" i="11" s="1"/>
  <c r="AC15" i="13" s="1"/>
  <c r="AC15" i="14" s="1"/>
  <c r="AC15" i="15" s="1"/>
  <c r="AC15" i="16" s="1"/>
  <c r="AC8" i="8"/>
  <c r="AC8" i="9" s="1"/>
  <c r="AC8" i="10" s="1"/>
  <c r="AC8" i="11" s="1"/>
  <c r="AC8" i="13" s="1"/>
  <c r="AC8" i="14" s="1"/>
  <c r="AC8" i="15" s="1"/>
  <c r="AC8" i="16" s="1"/>
  <c r="AC27" i="8"/>
  <c r="AC27" i="9" s="1"/>
  <c r="AC27" i="10" s="1"/>
  <c r="AC27" i="11" s="1"/>
  <c r="AC27" i="13" s="1"/>
  <c r="AC27" i="14" s="1"/>
  <c r="AC27" i="15" s="1"/>
  <c r="AC27" i="16" s="1"/>
  <c r="AC17" i="8"/>
  <c r="AC17" i="9" s="1"/>
  <c r="AC17" i="10" s="1"/>
  <c r="AC17" i="11" s="1"/>
  <c r="AC17" i="13" s="1"/>
  <c r="AC17" i="14" s="1"/>
  <c r="AC17" i="15" s="1"/>
  <c r="AC17" i="16" s="1"/>
  <c r="AE23" i="8"/>
  <c r="AE23" i="9" s="1"/>
  <c r="AE23" i="10" s="1"/>
  <c r="AE23" i="11" s="1"/>
  <c r="AE23" i="13" s="1"/>
  <c r="AE23" i="14" s="1"/>
  <c r="AE23" i="15" s="1"/>
  <c r="AE23" i="16" s="1"/>
  <c r="AE7" i="8"/>
  <c r="AE7" i="9" s="1"/>
  <c r="AE7" i="10" s="1"/>
  <c r="AE7" i="11" s="1"/>
  <c r="AE7" i="13" s="1"/>
  <c r="AE7" i="14" s="1"/>
  <c r="AE7" i="15" s="1"/>
  <c r="AE7" i="16" s="1"/>
  <c r="AC32" i="8"/>
  <c r="AC32" i="9" s="1"/>
  <c r="AC32" i="10" s="1"/>
  <c r="AC32" i="11" s="1"/>
  <c r="AC32" i="13" s="1"/>
  <c r="AC32" i="14" s="1"/>
  <c r="AC32" i="15" s="1"/>
  <c r="AC32" i="16" s="1"/>
  <c r="AC6" i="8"/>
  <c r="AC6" i="9" s="1"/>
  <c r="AC6" i="10" s="1"/>
  <c r="AC6" i="11" s="1"/>
  <c r="AC6" i="13" s="1"/>
  <c r="AC6" i="14" s="1"/>
  <c r="AC6" i="15" s="1"/>
  <c r="AC6" i="16" s="1"/>
  <c r="AC73" i="8"/>
  <c r="AC73" i="9" s="1"/>
  <c r="AC73" i="10" s="1"/>
  <c r="AC73" i="11" s="1"/>
  <c r="AC73" i="13" s="1"/>
  <c r="AC73" i="14" s="1"/>
  <c r="AC73" i="15" s="1"/>
  <c r="AC73" i="16" s="1"/>
  <c r="AH43" i="8"/>
  <c r="AH43" i="9" s="1"/>
  <c r="AH43" i="10" s="1"/>
  <c r="AH43" i="11" s="1"/>
  <c r="AH43" i="13" s="1"/>
  <c r="AH43" i="14" s="1"/>
  <c r="AH43" i="15" s="1"/>
  <c r="AH43" i="16" s="1"/>
  <c r="AE53" i="8"/>
  <c r="AE53" i="9" s="1"/>
  <c r="AE53" i="10" s="1"/>
  <c r="AE53" i="11" s="1"/>
  <c r="AE53" i="13" s="1"/>
  <c r="AE53" i="14" s="1"/>
  <c r="AE53" i="15" s="1"/>
  <c r="AE53" i="16" s="1"/>
  <c r="AE55" i="8"/>
  <c r="AE55" i="9" s="1"/>
  <c r="AE55" i="10" s="1"/>
  <c r="AE55" i="11" s="1"/>
  <c r="AE55" i="13" s="1"/>
  <c r="AE55" i="14" s="1"/>
  <c r="AE55" i="15" s="1"/>
  <c r="AE55" i="16" s="1"/>
  <c r="AC71" i="8"/>
  <c r="AC71" i="9" s="1"/>
  <c r="AC71" i="10" s="1"/>
  <c r="AC71" i="11" s="1"/>
  <c r="AC71" i="13" s="1"/>
  <c r="AC71" i="14" s="1"/>
  <c r="AC71" i="15" s="1"/>
  <c r="AC71" i="16" s="1"/>
  <c r="AE37" i="8"/>
  <c r="AE37" i="9" s="1"/>
  <c r="AE37" i="10" s="1"/>
  <c r="AE37" i="11" s="1"/>
  <c r="AE37" i="13" s="1"/>
  <c r="AE37" i="14" s="1"/>
  <c r="AE37" i="15" s="1"/>
  <c r="AE37" i="16" s="1"/>
  <c r="AE24" i="8"/>
  <c r="AE24" i="9" s="1"/>
  <c r="AE24" i="10" s="1"/>
  <c r="AE24" i="11" s="1"/>
  <c r="AE24" i="13" s="1"/>
  <c r="AE24" i="14" s="1"/>
  <c r="AE24" i="15" s="1"/>
  <c r="AE24" i="16" s="1"/>
  <c r="AE17" i="8"/>
  <c r="AE17" i="9" s="1"/>
  <c r="AE17" i="10" s="1"/>
  <c r="AE17" i="11" s="1"/>
  <c r="AE17" i="13" s="1"/>
  <c r="AE17" i="14" s="1"/>
  <c r="AE17" i="15" s="1"/>
  <c r="AE17" i="16" s="1"/>
  <c r="AC53" i="8"/>
  <c r="AC53" i="9" s="1"/>
  <c r="AC53" i="10" s="1"/>
  <c r="AC53" i="11" s="1"/>
  <c r="AC53" i="13" s="1"/>
  <c r="AC53" i="14" s="1"/>
  <c r="AC53" i="15" s="1"/>
  <c r="AC53" i="16" s="1"/>
  <c r="AC62" i="8"/>
  <c r="AC62" i="9" s="1"/>
  <c r="AC62" i="10" s="1"/>
  <c r="AC62" i="11" s="1"/>
  <c r="AC62" i="13" s="1"/>
  <c r="AC62" i="14" s="1"/>
  <c r="AC62" i="15" s="1"/>
  <c r="AC62" i="16" s="1"/>
  <c r="AC16" i="8"/>
  <c r="AC16" i="9" s="1"/>
  <c r="AC16" i="10" s="1"/>
  <c r="AC16" i="11" s="1"/>
  <c r="AC16" i="13" s="1"/>
  <c r="AC16" i="14" s="1"/>
  <c r="AC16" i="15" s="1"/>
  <c r="AC16" i="16" s="1"/>
  <c r="AE54" i="8"/>
  <c r="AE54" i="9" s="1"/>
  <c r="AE54" i="10" s="1"/>
  <c r="AE54" i="11" s="1"/>
  <c r="AE54" i="13" s="1"/>
  <c r="AE54" i="14" s="1"/>
  <c r="AE54" i="15" s="1"/>
  <c r="AE54" i="16" s="1"/>
  <c r="AH80" i="8"/>
  <c r="AH80" i="9" s="1"/>
  <c r="AH80" i="10" s="1"/>
  <c r="AH80" i="11" s="1"/>
  <c r="AH80" i="13" s="1"/>
  <c r="AH80" i="14" s="1"/>
  <c r="AH80" i="15" s="1"/>
  <c r="AH80" i="16" s="1"/>
  <c r="AE68" i="8"/>
  <c r="AE68" i="9" s="1"/>
  <c r="AE68" i="10" s="1"/>
  <c r="AE68" i="11" s="1"/>
  <c r="AE68" i="13" s="1"/>
  <c r="AE68" i="14" s="1"/>
  <c r="AE68" i="15" s="1"/>
  <c r="AE68" i="16" s="1"/>
  <c r="AE27" i="8"/>
  <c r="AE27" i="9" s="1"/>
  <c r="AE27" i="10" s="1"/>
  <c r="AE27" i="11" s="1"/>
  <c r="AE27" i="13" s="1"/>
  <c r="AE27" i="14" s="1"/>
  <c r="AE27" i="15" s="1"/>
  <c r="AE27" i="16" s="1"/>
  <c r="AH34" i="8"/>
  <c r="AH34" i="9" s="1"/>
  <c r="AH34" i="10" s="1"/>
  <c r="AH34" i="11" s="1"/>
  <c r="AH34" i="13" s="1"/>
  <c r="AH34" i="14" s="1"/>
  <c r="AH34" i="15" s="1"/>
  <c r="AH34" i="16" s="1"/>
  <c r="AA60" i="8"/>
  <c r="AA60" i="9" s="1"/>
  <c r="AA60" i="10" s="1"/>
  <c r="AA60" i="11" s="1"/>
  <c r="AA60" i="13" s="1"/>
  <c r="AA60" i="14" s="1"/>
  <c r="AA60" i="15" s="1"/>
  <c r="AA60" i="16" s="1"/>
  <c r="AC64" i="8"/>
  <c r="AC64" i="9" s="1"/>
  <c r="AC64" i="10" s="1"/>
  <c r="AC64" i="11" s="1"/>
  <c r="AC64" i="13" s="1"/>
  <c r="AC64" i="14" s="1"/>
  <c r="AC64" i="15" s="1"/>
  <c r="AC64" i="16" s="1"/>
  <c r="AC67" i="8"/>
  <c r="AC67" i="9" s="1"/>
  <c r="AC67" i="10" s="1"/>
  <c r="AC67" i="11" s="1"/>
  <c r="AC67" i="13" s="1"/>
  <c r="AC67" i="14" s="1"/>
  <c r="AC67" i="15" s="1"/>
  <c r="AC67" i="16" s="1"/>
  <c r="AE49" i="8"/>
  <c r="AE49" i="9" s="1"/>
  <c r="AE49" i="10" s="1"/>
  <c r="AE49" i="11" s="1"/>
  <c r="AE49" i="13" s="1"/>
  <c r="AE49" i="14" s="1"/>
  <c r="AE49" i="15" s="1"/>
  <c r="AE49" i="16" s="1"/>
  <c r="AE50" i="8"/>
  <c r="AE50" i="9" s="1"/>
  <c r="AE50" i="10" s="1"/>
  <c r="AE50" i="11" s="1"/>
  <c r="AE50" i="13" s="1"/>
  <c r="AE50" i="14" s="1"/>
  <c r="AE50" i="15" s="1"/>
  <c r="AE50" i="16" s="1"/>
  <c r="AE22" i="8"/>
  <c r="AE22" i="9" s="1"/>
  <c r="AE22" i="10" s="1"/>
  <c r="AE22" i="11" s="1"/>
  <c r="AE22" i="13" s="1"/>
  <c r="AE22" i="14" s="1"/>
  <c r="AE22" i="15" s="1"/>
  <c r="AE22" i="16" s="1"/>
  <c r="AC52" i="8"/>
  <c r="AC52" i="9" s="1"/>
  <c r="AC52" i="10" s="1"/>
  <c r="AC52" i="11" s="1"/>
  <c r="AC52" i="13" s="1"/>
  <c r="AC52" i="14" s="1"/>
  <c r="AC52" i="15" s="1"/>
  <c r="AC52" i="16" s="1"/>
  <c r="AC59" i="8"/>
  <c r="AC59" i="9" s="1"/>
  <c r="AC59" i="10" s="1"/>
  <c r="AC59" i="11" s="1"/>
  <c r="AC59" i="13" s="1"/>
  <c r="AC59" i="14" s="1"/>
  <c r="AC59" i="15" s="1"/>
  <c r="AC59" i="16" s="1"/>
  <c r="AC72" i="8"/>
  <c r="AC72" i="9" s="1"/>
  <c r="AC72" i="10" s="1"/>
  <c r="AC72" i="11" s="1"/>
  <c r="AC72" i="13" s="1"/>
  <c r="AC72" i="14" s="1"/>
  <c r="AC72" i="15" s="1"/>
  <c r="AC72" i="16" s="1"/>
  <c r="AC23" i="8"/>
  <c r="AC23" i="9" s="1"/>
  <c r="AC23" i="10" s="1"/>
  <c r="AC23" i="11" s="1"/>
  <c r="AC23" i="13" s="1"/>
  <c r="AC23" i="14" s="1"/>
  <c r="AC23" i="15" s="1"/>
  <c r="AC23" i="16" s="1"/>
  <c r="AC55" i="8"/>
  <c r="AC55" i="9" s="1"/>
  <c r="AC55" i="10" s="1"/>
  <c r="AC55" i="11" s="1"/>
  <c r="AC55" i="13" s="1"/>
  <c r="AC55" i="14" s="1"/>
  <c r="AC55" i="15" s="1"/>
  <c r="AC55" i="16" s="1"/>
  <c r="AC31" i="8"/>
  <c r="AC31" i="9" s="1"/>
  <c r="AC31" i="10" s="1"/>
  <c r="AC31" i="11" s="1"/>
  <c r="AC31" i="13" s="1"/>
  <c r="AC31" i="14" s="1"/>
  <c r="AC31" i="15" s="1"/>
  <c r="AC31" i="16" s="1"/>
  <c r="AE67" i="8"/>
  <c r="AE67" i="9" s="1"/>
  <c r="AE67" i="10" s="1"/>
  <c r="AE67" i="11" s="1"/>
  <c r="AE67" i="13" s="1"/>
  <c r="AE67" i="14" s="1"/>
  <c r="AE67" i="15" s="1"/>
  <c r="AE67" i="16" s="1"/>
  <c r="AI80" i="8"/>
  <c r="AI80" i="9" s="1"/>
  <c r="AI80" i="10" s="1"/>
  <c r="AI80" i="11" s="1"/>
  <c r="AI80" i="13" s="1"/>
  <c r="AI80" i="14" s="1"/>
  <c r="AI80" i="15" s="1"/>
  <c r="AI80" i="16" s="1"/>
  <c r="AC39" i="8"/>
  <c r="AC39" i="9" s="1"/>
  <c r="AC39" i="10" s="1"/>
  <c r="AC39" i="11" s="1"/>
  <c r="AC39" i="13" s="1"/>
  <c r="AC39" i="14" s="1"/>
  <c r="AC39" i="15" s="1"/>
  <c r="AC39" i="16" s="1"/>
  <c r="AC13" i="8"/>
  <c r="AC13" i="9" s="1"/>
  <c r="AC13" i="10" s="1"/>
  <c r="AC13" i="11" s="1"/>
  <c r="AC13" i="13" s="1"/>
  <c r="AC13" i="14" s="1"/>
  <c r="AC13" i="15" s="1"/>
  <c r="AC13" i="16" s="1"/>
  <c r="AC46" i="8"/>
  <c r="AC46" i="9" s="1"/>
  <c r="AC46" i="10" s="1"/>
  <c r="AC46" i="11" s="1"/>
  <c r="AC46" i="13" s="1"/>
  <c r="AC46" i="14" s="1"/>
  <c r="AC46" i="15" s="1"/>
  <c r="AC46" i="16" s="1"/>
  <c r="AC54" i="8"/>
  <c r="AC54" i="9" s="1"/>
  <c r="AC54" i="10" s="1"/>
  <c r="AC54" i="11" s="1"/>
  <c r="AC54" i="13" s="1"/>
  <c r="AC54" i="14" s="1"/>
  <c r="AC54" i="15" s="1"/>
  <c r="AC54" i="16" s="1"/>
  <c r="AC78" i="8"/>
  <c r="AC78" i="9" s="1"/>
  <c r="AC78" i="10" s="1"/>
  <c r="AC78" i="11" s="1"/>
  <c r="AC78" i="13" s="1"/>
  <c r="AC78" i="14" s="1"/>
  <c r="AC78" i="15" s="1"/>
  <c r="AC78" i="16" s="1"/>
  <c r="AC82" i="8"/>
  <c r="AC82" i="9" s="1"/>
  <c r="AC82" i="10" s="1"/>
  <c r="AC82" i="11" s="1"/>
  <c r="AC82" i="13" s="1"/>
  <c r="AC82" i="14" s="1"/>
  <c r="AC82" i="15" s="1"/>
  <c r="AC82" i="16" s="1"/>
  <c r="AE33" i="8"/>
  <c r="AE33" i="9" s="1"/>
  <c r="AE33" i="10" s="1"/>
  <c r="AE33" i="11" s="1"/>
  <c r="AE33" i="13" s="1"/>
  <c r="AE33" i="14" s="1"/>
  <c r="AE33" i="15" s="1"/>
  <c r="AE33" i="16" s="1"/>
  <c r="AC29" i="8"/>
  <c r="AC29" i="9" s="1"/>
  <c r="AC29" i="10" s="1"/>
  <c r="AC29" i="11" s="1"/>
  <c r="AC29" i="13" s="1"/>
  <c r="AC29" i="14" s="1"/>
  <c r="AC29" i="15" s="1"/>
  <c r="AC29" i="16" s="1"/>
  <c r="AC61" i="8"/>
  <c r="AC61" i="9" s="1"/>
  <c r="AC61" i="10" s="1"/>
  <c r="AC61" i="11" s="1"/>
  <c r="AC61" i="13" s="1"/>
  <c r="AC61" i="14" s="1"/>
  <c r="AC61" i="15" s="1"/>
  <c r="AC61" i="16" s="1"/>
  <c r="AE25" i="8"/>
  <c r="AE25" i="9" s="1"/>
  <c r="AE25" i="10" s="1"/>
  <c r="AE25" i="11" s="1"/>
  <c r="AE25" i="13" s="1"/>
  <c r="AE25" i="14" s="1"/>
  <c r="AE25" i="15" s="1"/>
  <c r="AE25" i="16" s="1"/>
  <c r="AE79" i="8"/>
  <c r="AE79" i="9" s="1"/>
  <c r="AE79" i="10" s="1"/>
  <c r="AE79" i="11" s="1"/>
  <c r="AE79" i="13" s="1"/>
  <c r="AE79" i="14" s="1"/>
  <c r="AE79" i="15" s="1"/>
  <c r="AE79" i="16" s="1"/>
  <c r="AE45" i="8"/>
  <c r="AE45" i="9" s="1"/>
  <c r="AE45" i="10" s="1"/>
  <c r="AE45" i="11" s="1"/>
  <c r="AE45" i="13" s="1"/>
  <c r="AE45" i="14" s="1"/>
  <c r="AE45" i="15" s="1"/>
  <c r="AE45" i="16" s="1"/>
  <c r="AC41" i="8"/>
  <c r="AC41" i="9" s="1"/>
  <c r="AC41" i="10" s="1"/>
  <c r="AC41" i="11" s="1"/>
  <c r="AC41" i="13" s="1"/>
  <c r="AC41" i="14" s="1"/>
  <c r="AC41" i="15" s="1"/>
  <c r="AC41" i="16" s="1"/>
  <c r="AE63" i="8"/>
  <c r="AE63" i="9" s="1"/>
  <c r="AE63" i="10" s="1"/>
  <c r="AE63" i="11" s="1"/>
  <c r="AE63" i="13" s="1"/>
  <c r="AE63" i="14" s="1"/>
  <c r="AE63" i="15" s="1"/>
  <c r="AE63" i="16" s="1"/>
  <c r="AI43" i="8"/>
  <c r="AI43" i="9" s="1"/>
  <c r="AI43" i="10" s="1"/>
  <c r="AI43" i="11" s="1"/>
  <c r="AI43" i="13" s="1"/>
  <c r="AI43" i="14" s="1"/>
  <c r="AI43" i="15" s="1"/>
  <c r="AI43" i="16" s="1"/>
  <c r="AC25" i="8"/>
  <c r="AC25" i="9" s="1"/>
  <c r="AC25" i="10" s="1"/>
  <c r="AC25" i="11" s="1"/>
  <c r="AC25" i="13" s="1"/>
  <c r="AC25" i="14" s="1"/>
  <c r="AC25" i="15" s="1"/>
  <c r="AC25" i="16" s="1"/>
  <c r="AE52" i="8"/>
  <c r="AE52" i="9" s="1"/>
  <c r="AE52" i="10" s="1"/>
  <c r="AE52" i="11" s="1"/>
  <c r="AE52" i="13" s="1"/>
  <c r="AE52" i="14" s="1"/>
  <c r="AE52" i="15" s="1"/>
  <c r="AE52" i="16" s="1"/>
  <c r="AC14" i="8"/>
  <c r="AC14" i="9" s="1"/>
  <c r="AC14" i="10" s="1"/>
  <c r="AC14" i="11" s="1"/>
  <c r="AC14" i="13" s="1"/>
  <c r="AC14" i="14" s="1"/>
  <c r="AC14" i="15" s="1"/>
  <c r="AC14" i="16" s="1"/>
  <c r="AI20" i="8"/>
  <c r="AI20" i="9" s="1"/>
  <c r="AI20" i="10" s="1"/>
  <c r="AI20" i="11" s="1"/>
  <c r="AI20" i="13" s="1"/>
  <c r="AI20" i="14" s="1"/>
  <c r="AI20" i="15" s="1"/>
  <c r="AI20" i="16" s="1"/>
  <c r="AC51" i="8"/>
  <c r="AC51" i="9" s="1"/>
  <c r="AC51" i="10" s="1"/>
  <c r="AC51" i="11" s="1"/>
  <c r="AC51" i="13" s="1"/>
  <c r="AC51" i="14" s="1"/>
  <c r="AC51" i="15" s="1"/>
  <c r="AC51" i="16" s="1"/>
  <c r="AE83" i="8"/>
  <c r="AE83" i="9" s="1"/>
  <c r="AE83" i="10" s="1"/>
  <c r="AE83" i="11" s="1"/>
  <c r="AE83" i="13" s="1"/>
  <c r="AE83" i="14" s="1"/>
  <c r="AE83" i="15" s="1"/>
  <c r="AE83" i="16" s="1"/>
  <c r="AC42" i="8"/>
  <c r="AC42" i="9" s="1"/>
  <c r="AC42" i="10" s="1"/>
  <c r="AC42" i="11" s="1"/>
  <c r="AC42" i="13" s="1"/>
  <c r="AC42" i="14" s="1"/>
  <c r="AC42" i="15" s="1"/>
  <c r="AC42" i="16" s="1"/>
  <c r="AC10" i="8"/>
  <c r="AC10" i="9" s="1"/>
  <c r="AC10" i="10" s="1"/>
  <c r="AC10" i="11" s="1"/>
  <c r="AC10" i="13" s="1"/>
  <c r="AC10" i="14" s="1"/>
  <c r="AC10" i="15" s="1"/>
  <c r="AC10" i="16" s="1"/>
  <c r="AE62" i="8"/>
  <c r="AE62" i="9" s="1"/>
  <c r="AE62" i="10" s="1"/>
  <c r="AE62" i="11" s="1"/>
  <c r="AE62" i="13" s="1"/>
  <c r="AE62" i="14" s="1"/>
  <c r="AE62" i="15" s="1"/>
  <c r="AE62" i="16" s="1"/>
  <c r="AC12" i="8"/>
  <c r="AC12" i="9" s="1"/>
  <c r="AC12" i="10" s="1"/>
  <c r="AC12" i="11" s="1"/>
  <c r="AC12" i="13" s="1"/>
  <c r="AC12" i="14" s="1"/>
  <c r="AC12" i="15" s="1"/>
  <c r="AC12" i="16" s="1"/>
  <c r="AE42" i="8"/>
  <c r="AE42" i="9" s="1"/>
  <c r="AE42" i="10" s="1"/>
  <c r="AE42" i="11" s="1"/>
  <c r="AE42" i="13" s="1"/>
  <c r="AE42" i="14" s="1"/>
  <c r="AE42" i="15" s="1"/>
  <c r="AE42" i="16" s="1"/>
  <c r="AI70" i="8"/>
  <c r="AI70" i="9" s="1"/>
  <c r="AI70" i="10" s="1"/>
  <c r="AI70" i="11" s="1"/>
  <c r="AI70" i="13" s="1"/>
  <c r="AI70" i="14" s="1"/>
  <c r="AI70" i="15" s="1"/>
  <c r="AI70" i="16" s="1"/>
  <c r="AE15" i="8"/>
  <c r="AE15" i="9" s="1"/>
  <c r="AE15" i="10" s="1"/>
  <c r="AE15" i="11" s="1"/>
  <c r="AE15" i="13" s="1"/>
  <c r="AE15" i="14" s="1"/>
  <c r="AE15" i="15" s="1"/>
  <c r="AE15" i="16" s="1"/>
  <c r="AE76" i="8"/>
  <c r="AE76" i="9" s="1"/>
  <c r="AE76" i="10" s="1"/>
  <c r="AE76" i="11" s="1"/>
  <c r="AE76" i="13" s="1"/>
  <c r="AE76" i="14" s="1"/>
  <c r="AE76" i="15" s="1"/>
  <c r="AE76" i="16" s="1"/>
  <c r="AO91" i="8"/>
  <c r="AO91" i="9" s="1"/>
  <c r="AO91" i="10" s="1"/>
  <c r="AO91" i="11" s="1"/>
  <c r="AO91" i="13" s="1"/>
  <c r="AO91" i="14" s="1"/>
  <c r="AO91" i="15" s="1"/>
  <c r="AO91" i="16" s="1"/>
  <c r="AE78" i="8"/>
  <c r="AE78" i="9" s="1"/>
  <c r="AE78" i="10" s="1"/>
  <c r="AE78" i="11" s="1"/>
  <c r="AE78" i="13" s="1"/>
  <c r="AE78" i="14" s="1"/>
  <c r="AE78" i="15" s="1"/>
  <c r="AE78" i="16" s="1"/>
  <c r="AC40" i="8"/>
  <c r="AC40" i="9" s="1"/>
  <c r="AC40" i="10" s="1"/>
  <c r="AC40" i="11" s="1"/>
  <c r="AC40" i="13" s="1"/>
  <c r="AC40" i="14" s="1"/>
  <c r="AC40" i="15" s="1"/>
  <c r="AC40" i="16" s="1"/>
  <c r="AP91" i="8"/>
  <c r="AP91" i="9" s="1"/>
  <c r="AP91" i="10" s="1"/>
  <c r="AP91" i="11" s="1"/>
  <c r="AP91" i="13" s="1"/>
  <c r="AP91" i="14" s="1"/>
  <c r="AP91" i="15" s="1"/>
  <c r="AP91" i="16" s="1"/>
  <c r="AE57" i="8"/>
  <c r="AE18" i="8"/>
  <c r="AE18" i="9" s="1"/>
  <c r="AE18" i="10" s="1"/>
  <c r="AE18" i="11" s="1"/>
  <c r="AE18" i="13" s="1"/>
  <c r="AE18" i="14" s="1"/>
  <c r="AE18" i="15" s="1"/>
  <c r="AE18" i="16" s="1"/>
  <c r="AE19" i="8"/>
  <c r="AE19" i="9" s="1"/>
  <c r="AE19" i="10" s="1"/>
  <c r="AE19" i="11" s="1"/>
  <c r="AE19" i="13" s="1"/>
  <c r="AE19" i="14" s="1"/>
  <c r="AE19" i="15" s="1"/>
  <c r="AE19" i="16" s="1"/>
  <c r="AE61" i="8"/>
  <c r="AE61" i="9" s="1"/>
  <c r="AE61" i="10" s="1"/>
  <c r="AE61" i="11" s="1"/>
  <c r="AE61" i="13" s="1"/>
  <c r="AE61" i="14" s="1"/>
  <c r="AE61" i="15" s="1"/>
  <c r="AE61" i="16" s="1"/>
  <c r="AE8" i="8"/>
  <c r="AE8" i="9" s="1"/>
  <c r="AE8" i="10" s="1"/>
  <c r="AE8" i="11" s="1"/>
  <c r="AE8" i="13" s="1"/>
  <c r="AE8" i="14" s="1"/>
  <c r="AE8" i="15" s="1"/>
  <c r="AE8" i="16" s="1"/>
  <c r="AE28" i="8"/>
  <c r="AE28" i="9" s="1"/>
  <c r="AE28" i="10" s="1"/>
  <c r="AE28" i="11" s="1"/>
  <c r="AE28" i="13" s="1"/>
  <c r="AE28" i="14" s="1"/>
  <c r="AE28" i="15" s="1"/>
  <c r="AE28" i="16" s="1"/>
  <c r="AC19" i="8"/>
  <c r="AC19" i="9" s="1"/>
  <c r="AC19" i="10" s="1"/>
  <c r="AC19" i="11" s="1"/>
  <c r="AC19" i="13" s="1"/>
  <c r="AC19" i="14" s="1"/>
  <c r="AC19" i="15" s="1"/>
  <c r="AC19" i="16" s="1"/>
  <c r="AE6" i="8"/>
  <c r="AE6" i="9" s="1"/>
  <c r="AE6" i="10" s="1"/>
  <c r="AE6" i="11" s="1"/>
  <c r="AE6" i="13" s="1"/>
  <c r="AE6" i="14" s="1"/>
  <c r="AE6" i="15" s="1"/>
  <c r="AE6" i="16" s="1"/>
  <c r="AE64" i="8"/>
  <c r="AE64" i="9" s="1"/>
  <c r="AE64" i="10" s="1"/>
  <c r="AE64" i="11" s="1"/>
  <c r="AE64" i="13" s="1"/>
  <c r="AE64" i="14" s="1"/>
  <c r="AE64" i="15" s="1"/>
  <c r="AE64" i="16" s="1"/>
  <c r="AE26" i="8"/>
  <c r="AE26" i="9" s="1"/>
  <c r="AE26" i="10" s="1"/>
  <c r="AE26" i="11" s="1"/>
  <c r="AE26" i="13" s="1"/>
  <c r="AE26" i="14" s="1"/>
  <c r="AE26" i="15" s="1"/>
  <c r="AE26" i="16" s="1"/>
  <c r="AC75" i="8"/>
  <c r="AC75" i="9" s="1"/>
  <c r="AC75" i="10" s="1"/>
  <c r="AC75" i="11" s="1"/>
  <c r="AC75" i="13" s="1"/>
  <c r="AC75" i="14" s="1"/>
  <c r="AC75" i="15" s="1"/>
  <c r="AC75" i="16" s="1"/>
  <c r="AC66" i="8"/>
  <c r="AC66" i="9" s="1"/>
  <c r="AC66" i="10" s="1"/>
  <c r="AC66" i="11" s="1"/>
  <c r="AC66" i="13" s="1"/>
  <c r="AC66" i="14" s="1"/>
  <c r="AC66" i="15" s="1"/>
  <c r="AC66" i="16" s="1"/>
  <c r="AE38" i="8"/>
  <c r="AE38" i="9" s="1"/>
  <c r="AE38" i="10" s="1"/>
  <c r="AE38" i="11" s="1"/>
  <c r="AE38" i="13" s="1"/>
  <c r="AE38" i="14" s="1"/>
  <c r="AE38" i="15" s="1"/>
  <c r="AE38" i="16" s="1"/>
  <c r="AC37" i="8"/>
  <c r="AC37" i="9" s="1"/>
  <c r="AC37" i="10" s="1"/>
  <c r="AC37" i="11" s="1"/>
  <c r="AC37" i="13" s="1"/>
  <c r="AC37" i="14" s="1"/>
  <c r="AC37" i="15" s="1"/>
  <c r="AC37" i="16" s="1"/>
  <c r="AC45" i="8"/>
  <c r="AC45" i="9" s="1"/>
  <c r="AC45" i="10" s="1"/>
  <c r="AC45" i="11" s="1"/>
  <c r="AC45" i="13" s="1"/>
  <c r="AC45" i="14" s="1"/>
  <c r="AC45" i="15" s="1"/>
  <c r="AC45" i="16" s="1"/>
  <c r="AC57" i="8"/>
  <c r="AE32" i="8"/>
  <c r="AE32" i="9" s="1"/>
  <c r="AE32" i="10" s="1"/>
  <c r="AE32" i="11" s="1"/>
  <c r="AE32" i="13" s="1"/>
  <c r="AE32" i="14" s="1"/>
  <c r="AE32" i="15" s="1"/>
  <c r="AE32" i="16" s="1"/>
  <c r="AC18" i="8"/>
  <c r="AC18" i="9" s="1"/>
  <c r="AC18" i="10" s="1"/>
  <c r="AC18" i="11" s="1"/>
  <c r="AC18" i="13" s="1"/>
  <c r="AC18" i="14" s="1"/>
  <c r="AC18" i="15" s="1"/>
  <c r="AC18" i="16" s="1"/>
  <c r="AE65" i="8"/>
  <c r="AE65" i="9" s="1"/>
  <c r="AE65" i="10" s="1"/>
  <c r="AE65" i="11" s="1"/>
  <c r="AE65" i="13" s="1"/>
  <c r="AE65" i="14" s="1"/>
  <c r="AE65" i="15" s="1"/>
  <c r="AE65" i="16" s="1"/>
  <c r="AC74" i="8"/>
  <c r="AC74" i="9" s="1"/>
  <c r="AC74" i="10" s="1"/>
  <c r="AC74" i="11" s="1"/>
  <c r="AC74" i="13" s="1"/>
  <c r="AC74" i="14" s="1"/>
  <c r="AC74" i="15" s="1"/>
  <c r="AC74" i="16" s="1"/>
  <c r="AC28" i="8"/>
  <c r="AC28" i="9" s="1"/>
  <c r="AC28" i="10" s="1"/>
  <c r="AC28" i="11" s="1"/>
  <c r="AC28" i="13" s="1"/>
  <c r="AC28" i="14" s="1"/>
  <c r="AC28" i="15" s="1"/>
  <c r="AC28" i="16" s="1"/>
  <c r="AE77" i="8"/>
  <c r="AE77" i="9" s="1"/>
  <c r="AE77" i="10" s="1"/>
  <c r="AE77" i="11" s="1"/>
  <c r="AE77" i="13" s="1"/>
  <c r="AE77" i="14" s="1"/>
  <c r="AE77" i="15" s="1"/>
  <c r="AE77" i="16" s="1"/>
  <c r="AC81" i="8"/>
  <c r="AC81" i="9" s="1"/>
  <c r="AC81" i="10" s="1"/>
  <c r="AC81" i="11" s="1"/>
  <c r="AC81" i="13" s="1"/>
  <c r="AC81" i="14" s="1"/>
  <c r="AC81" i="15" s="1"/>
  <c r="AC81" i="16" s="1"/>
  <c r="AC38" i="8"/>
  <c r="AC38" i="9" s="1"/>
  <c r="AC38" i="10" s="1"/>
  <c r="AC38" i="11" s="1"/>
  <c r="AC38" i="13" s="1"/>
  <c r="AC38" i="14" s="1"/>
  <c r="AC38" i="15" s="1"/>
  <c r="AC38" i="16" s="1"/>
  <c r="AE16" i="8"/>
  <c r="AE16" i="9" s="1"/>
  <c r="AE16" i="10" s="1"/>
  <c r="AE16" i="11" s="1"/>
  <c r="AE16" i="13" s="1"/>
  <c r="AE16" i="14" s="1"/>
  <c r="AE16" i="15" s="1"/>
  <c r="AE16" i="16" s="1"/>
  <c r="AI90" i="8"/>
  <c r="AI90" i="9" s="1"/>
  <c r="AI90" i="10" s="1"/>
  <c r="AI90" i="11" s="1"/>
  <c r="AI90" i="13" s="1"/>
  <c r="AI90" i="14" s="1"/>
  <c r="AI90" i="15" s="1"/>
  <c r="AI90" i="16" s="1"/>
  <c r="AE85" i="16"/>
  <c r="AI60" i="8"/>
  <c r="AI60" i="9" s="1"/>
  <c r="AI60" i="10" s="1"/>
  <c r="AI60" i="11" s="1"/>
  <c r="AI60" i="13" s="1"/>
  <c r="AI60" i="14" s="1"/>
  <c r="AI60" i="15" s="1"/>
  <c r="AI60" i="16" s="1"/>
  <c r="AE5" i="8"/>
  <c r="AE5" i="9" s="1"/>
  <c r="AE5" i="10" s="1"/>
  <c r="AE5" i="11" s="1"/>
  <c r="AE5" i="13" s="1"/>
  <c r="AE5" i="14" s="1"/>
  <c r="AE5" i="15" s="1"/>
  <c r="AE5" i="16" s="1"/>
  <c r="AE30" i="8"/>
  <c r="AE30" i="9" s="1"/>
  <c r="AE30" i="10" s="1"/>
  <c r="AE30" i="11" s="1"/>
  <c r="AE30" i="13" s="1"/>
  <c r="AE30" i="14" s="1"/>
  <c r="AE30" i="15" s="1"/>
  <c r="AE30" i="16" s="1"/>
  <c r="AE44" i="8"/>
  <c r="AE44" i="9" s="1"/>
  <c r="AE44" i="10" s="1"/>
  <c r="AE44" i="11" s="1"/>
  <c r="AE44" i="13" s="1"/>
  <c r="AE44" i="14" s="1"/>
  <c r="AE44" i="15" s="1"/>
  <c r="AE44" i="16" s="1"/>
  <c r="AC21" i="8"/>
  <c r="AC21" i="9" s="1"/>
  <c r="AC21" i="10" s="1"/>
  <c r="AC21" i="11" s="1"/>
  <c r="AC21" i="13" s="1"/>
  <c r="AC21" i="14" s="1"/>
  <c r="AC21" i="15" s="1"/>
  <c r="AC21" i="16" s="1"/>
  <c r="AH70" i="8"/>
  <c r="AH70" i="9" s="1"/>
  <c r="AH70" i="10" s="1"/>
  <c r="AH70" i="11" s="1"/>
  <c r="AH70" i="13" s="1"/>
  <c r="AH70" i="14" s="1"/>
  <c r="AH70" i="15" s="1"/>
  <c r="AH70" i="16" s="1"/>
  <c r="AE81" i="8"/>
  <c r="AE81" i="9" s="1"/>
  <c r="AE81" i="10" s="1"/>
  <c r="AE81" i="11" s="1"/>
  <c r="AE81" i="13" s="1"/>
  <c r="AE81" i="14" s="1"/>
  <c r="AE81" i="15" s="1"/>
  <c r="AE81" i="16" s="1"/>
  <c r="AC48" i="8"/>
  <c r="AC48" i="9" s="1"/>
  <c r="AC48" i="10" s="1"/>
  <c r="AC48" i="11" s="1"/>
  <c r="AC48" i="13" s="1"/>
  <c r="AC48" i="14" s="1"/>
  <c r="AC48" i="15" s="1"/>
  <c r="AC48" i="16" s="1"/>
  <c r="AC83" i="8"/>
  <c r="AC83" i="9" s="1"/>
  <c r="AC83" i="10" s="1"/>
  <c r="AC83" i="11" s="1"/>
  <c r="AC83" i="13" s="1"/>
  <c r="AC83" i="14" s="1"/>
  <c r="AC83" i="15" s="1"/>
  <c r="AC83" i="16" s="1"/>
  <c r="AC56" i="8"/>
  <c r="AC56" i="9" s="1"/>
  <c r="AC56" i="10" s="1"/>
  <c r="AC56" i="11" s="1"/>
  <c r="AC56" i="13" s="1"/>
  <c r="AC56" i="14" s="1"/>
  <c r="AC56" i="15" s="1"/>
  <c r="AC56" i="16" s="1"/>
  <c r="AQ91" i="8"/>
  <c r="AQ91" i="9" s="1"/>
  <c r="AQ91" i="10" s="1"/>
  <c r="AQ91" i="11" s="1"/>
  <c r="AQ91" i="13" s="1"/>
  <c r="AQ91" i="14" s="1"/>
  <c r="AQ91" i="15" s="1"/>
  <c r="AQ91" i="16" s="1"/>
  <c r="AC33" i="8"/>
  <c r="AC33" i="9" s="1"/>
  <c r="AC33" i="10" s="1"/>
  <c r="AC33" i="11" s="1"/>
  <c r="AC33" i="13" s="1"/>
  <c r="AC33" i="14" s="1"/>
  <c r="AC33" i="15" s="1"/>
  <c r="AC33" i="16" s="1"/>
  <c r="AE84" i="8"/>
  <c r="AC5" i="8"/>
  <c r="AC5" i="9" s="1"/>
  <c r="AC5" i="10" s="1"/>
  <c r="AC5" i="11" s="1"/>
  <c r="AC5" i="13" s="1"/>
  <c r="AC5" i="14" s="1"/>
  <c r="AC5" i="15" s="1"/>
  <c r="AC5" i="16" s="1"/>
  <c r="AC47" i="8"/>
  <c r="AC47" i="9" s="1"/>
  <c r="AC47" i="10" s="1"/>
  <c r="AC47" i="11" s="1"/>
  <c r="AC47" i="13" s="1"/>
  <c r="AC47" i="14" s="1"/>
  <c r="AC47" i="15" s="1"/>
  <c r="AC47" i="16" s="1"/>
  <c r="AE29" i="8"/>
  <c r="AE29" i="9" s="1"/>
  <c r="AE29" i="10" s="1"/>
  <c r="AE29" i="11" s="1"/>
  <c r="AE29" i="13" s="1"/>
  <c r="AE29" i="14" s="1"/>
  <c r="AE29" i="15" s="1"/>
  <c r="AE29" i="16" s="1"/>
  <c r="AE51" i="8"/>
  <c r="AE51" i="9" s="1"/>
  <c r="AE51" i="10" s="1"/>
  <c r="AE51" i="11" s="1"/>
  <c r="AE51" i="13" s="1"/>
  <c r="AE51" i="14" s="1"/>
  <c r="AE51" i="15" s="1"/>
  <c r="AE51" i="16" s="1"/>
  <c r="AC9" i="8"/>
  <c r="AC9" i="9" s="1"/>
  <c r="AC9" i="10" s="1"/>
  <c r="AC9" i="11" s="1"/>
  <c r="AC9" i="13" s="1"/>
  <c r="AC9" i="14" s="1"/>
  <c r="AC9" i="15" s="1"/>
  <c r="AC9" i="16" s="1"/>
  <c r="AE75" i="8"/>
  <c r="AE75" i="9" s="1"/>
  <c r="AE75" i="10" s="1"/>
  <c r="AE75" i="11" s="1"/>
  <c r="AE75" i="13" s="1"/>
  <c r="AE75" i="14" s="1"/>
  <c r="AE75" i="15" s="1"/>
  <c r="AE75" i="16" s="1"/>
  <c r="AC50" i="8"/>
  <c r="AC50" i="9" s="1"/>
  <c r="AC50" i="10" s="1"/>
  <c r="AC50" i="11" s="1"/>
  <c r="AC50" i="13" s="1"/>
  <c r="AC50" i="14" s="1"/>
  <c r="AC50" i="15" s="1"/>
  <c r="AC50" i="16" s="1"/>
  <c r="AC44" i="8"/>
  <c r="AC44" i="9" s="1"/>
  <c r="AC44" i="10" s="1"/>
  <c r="AC44" i="11" s="1"/>
  <c r="AC44" i="13" s="1"/>
  <c r="AC44" i="14" s="1"/>
  <c r="AC44" i="15" s="1"/>
  <c r="AC44" i="16" s="1"/>
  <c r="AE59" i="8"/>
  <c r="AE59" i="9" s="1"/>
  <c r="AE59" i="10" s="1"/>
  <c r="AE59" i="11" s="1"/>
  <c r="AE59" i="13" s="1"/>
  <c r="AE59" i="14" s="1"/>
  <c r="AE59" i="15" s="1"/>
  <c r="AE59" i="16" s="1"/>
  <c r="AC24" i="8"/>
  <c r="AC24" i="9" s="1"/>
  <c r="AC24" i="10" s="1"/>
  <c r="AC24" i="11" s="1"/>
  <c r="AC24" i="13" s="1"/>
  <c r="AC24" i="14" s="1"/>
  <c r="AC24" i="15" s="1"/>
  <c r="AC24" i="16" s="1"/>
  <c r="AE82" i="8"/>
  <c r="AE82" i="9" s="1"/>
  <c r="AE82" i="10" s="1"/>
  <c r="AE82" i="11" s="1"/>
  <c r="AE82" i="13" s="1"/>
  <c r="AE82" i="14" s="1"/>
  <c r="AE82" i="15" s="1"/>
  <c r="AE82" i="16" s="1"/>
  <c r="AC49" i="8"/>
  <c r="AC49" i="9" s="1"/>
  <c r="AC49" i="10" s="1"/>
  <c r="AC49" i="11" s="1"/>
  <c r="AC49" i="13" s="1"/>
  <c r="AC49" i="14" s="1"/>
  <c r="AC49" i="15" s="1"/>
  <c r="AC49" i="16" s="1"/>
  <c r="AE39" i="8"/>
  <c r="AE39" i="9" s="1"/>
  <c r="AE39" i="10" s="1"/>
  <c r="AE39" i="11" s="1"/>
  <c r="AE39" i="13" s="1"/>
  <c r="AE39" i="14" s="1"/>
  <c r="AE39" i="15" s="1"/>
  <c r="AE39" i="16" s="1"/>
  <c r="AC85" i="16"/>
  <c r="AE71" i="8"/>
  <c r="AE71" i="9" s="1"/>
  <c r="AE71" i="10" s="1"/>
  <c r="AE71" i="11" s="1"/>
  <c r="AE71" i="13" s="1"/>
  <c r="AE71" i="14" s="1"/>
  <c r="AE71" i="15" s="1"/>
  <c r="AE71" i="16" s="1"/>
  <c r="AH90" i="8"/>
  <c r="AH90" i="9" s="1"/>
  <c r="AH90" i="10" s="1"/>
  <c r="AH90" i="11" s="1"/>
  <c r="AH90" i="13" s="1"/>
  <c r="AH90" i="14" s="1"/>
  <c r="AH90" i="15" s="1"/>
  <c r="AH90" i="16" s="1"/>
  <c r="AE56" i="8"/>
  <c r="AE56" i="9" s="1"/>
  <c r="AE56" i="10" s="1"/>
  <c r="AE56" i="11" s="1"/>
  <c r="AE56" i="13" s="1"/>
  <c r="AE56" i="14" s="1"/>
  <c r="AE56" i="15" s="1"/>
  <c r="AE56" i="16" s="1"/>
  <c r="AC77" i="8"/>
  <c r="AC77" i="9" s="1"/>
  <c r="AC77" i="10" s="1"/>
  <c r="AC77" i="11" s="1"/>
  <c r="AC77" i="13" s="1"/>
  <c r="AC77" i="14" s="1"/>
  <c r="AC77" i="15" s="1"/>
  <c r="AC77" i="16" s="1"/>
  <c r="AE21" i="8"/>
  <c r="AE21" i="9" s="1"/>
  <c r="AE21" i="10" s="1"/>
  <c r="AE21" i="11" s="1"/>
  <c r="AE21" i="13" s="1"/>
  <c r="AE21" i="14" s="1"/>
  <c r="AE21" i="15" s="1"/>
  <c r="AE21" i="16" s="1"/>
  <c r="AE12" i="8"/>
  <c r="AE12" i="9" s="1"/>
  <c r="AE12" i="10" s="1"/>
  <c r="AE12" i="11" s="1"/>
  <c r="AE12" i="13" s="1"/>
  <c r="AE12" i="14" s="1"/>
  <c r="AE12" i="15" s="1"/>
  <c r="AE12" i="16" s="1"/>
  <c r="AE41" i="8"/>
  <c r="AE41" i="9" s="1"/>
  <c r="AE41" i="10" s="1"/>
  <c r="AE41" i="11" s="1"/>
  <c r="AE41" i="13" s="1"/>
  <c r="AE41" i="14" s="1"/>
  <c r="AE41" i="15" s="1"/>
  <c r="AE41" i="16" s="1"/>
  <c r="AC36" i="8"/>
  <c r="AC36" i="9" s="1"/>
  <c r="AC36" i="10" s="1"/>
  <c r="AC36" i="11" s="1"/>
  <c r="AC36" i="13" s="1"/>
  <c r="AC36" i="14" s="1"/>
  <c r="AC36" i="15" s="1"/>
  <c r="AC36" i="16" s="1"/>
  <c r="AC7" i="8"/>
  <c r="AC7" i="9" s="1"/>
  <c r="AC7" i="10" s="1"/>
  <c r="AC7" i="11" s="1"/>
  <c r="AC7" i="13" s="1"/>
  <c r="AC7" i="14" s="1"/>
  <c r="AC7" i="15" s="1"/>
  <c r="AC7" i="16" s="1"/>
  <c r="AC35" i="8"/>
  <c r="AC35" i="9" s="1"/>
  <c r="AC35" i="10" s="1"/>
  <c r="AC35" i="11" s="1"/>
  <c r="AC35" i="13" s="1"/>
  <c r="AC35" i="14" s="1"/>
  <c r="AC35" i="15" s="1"/>
  <c r="AC35" i="16" s="1"/>
  <c r="AE10" i="8"/>
  <c r="AE10" i="9" s="1"/>
  <c r="AE10" i="10" s="1"/>
  <c r="AE10" i="11" s="1"/>
  <c r="AE10" i="13" s="1"/>
  <c r="AE10" i="14" s="1"/>
  <c r="AE10" i="15" s="1"/>
  <c r="AE10" i="16" s="1"/>
  <c r="AC79" i="8"/>
  <c r="AC79" i="9" s="1"/>
  <c r="AC79" i="10" s="1"/>
  <c r="AC79" i="11" s="1"/>
  <c r="AC79" i="13" s="1"/>
  <c r="AC79" i="14" s="1"/>
  <c r="AC79" i="15" s="1"/>
  <c r="AC79" i="16" s="1"/>
  <c r="AE11" i="8"/>
  <c r="AE11" i="9" s="1"/>
  <c r="AE11" i="10" s="1"/>
  <c r="AE11" i="11" s="1"/>
  <c r="AE11" i="13" s="1"/>
  <c r="AE11" i="14" s="1"/>
  <c r="AE11" i="15" s="1"/>
  <c r="AE11" i="16" s="1"/>
  <c r="AE48" i="8"/>
  <c r="AE48" i="9" s="1"/>
  <c r="AE48" i="10" s="1"/>
  <c r="AE48" i="11" s="1"/>
  <c r="AE48" i="13" s="1"/>
  <c r="AE48" i="14" s="1"/>
  <c r="AE48" i="15" s="1"/>
  <c r="AE48" i="16" s="1"/>
  <c r="AC84" i="8"/>
  <c r="AE14" i="8"/>
  <c r="AE14" i="9" s="1"/>
  <c r="AE14" i="10" s="1"/>
  <c r="AE14" i="11" s="1"/>
  <c r="AE14" i="13" s="1"/>
  <c r="AE14" i="14" s="1"/>
  <c r="AE14" i="15" s="1"/>
  <c r="AE14" i="16" s="1"/>
  <c r="AC30" i="8"/>
  <c r="AC30" i="9" s="1"/>
  <c r="AC30" i="10" s="1"/>
  <c r="AC30" i="11" s="1"/>
  <c r="AC30" i="13" s="1"/>
  <c r="AC30" i="14" s="1"/>
  <c r="AC30" i="15" s="1"/>
  <c r="AC30" i="16" s="1"/>
  <c r="AC63" i="8"/>
  <c r="AC63" i="9" s="1"/>
  <c r="AC63" i="10" s="1"/>
  <c r="AC63" i="11" s="1"/>
  <c r="AC63" i="13" s="1"/>
  <c r="AC63" i="14" s="1"/>
  <c r="AC63" i="15" s="1"/>
  <c r="AC63" i="16" s="1"/>
  <c r="AE9" i="8"/>
  <c r="AE9" i="9" s="1"/>
  <c r="AE9" i="10" s="1"/>
  <c r="AE9" i="11" s="1"/>
  <c r="AE9" i="13" s="1"/>
  <c r="AE9" i="14" s="1"/>
  <c r="AE9" i="15" s="1"/>
  <c r="AE9" i="16" s="1"/>
  <c r="AH60" i="8"/>
  <c r="AH60" i="9" s="1"/>
  <c r="AH60" i="10" s="1"/>
  <c r="AH60" i="11" s="1"/>
  <c r="AH60" i="13" s="1"/>
  <c r="AH60" i="14" s="1"/>
  <c r="AH60" i="15" s="1"/>
  <c r="AH60" i="16" s="1"/>
  <c r="AE66" i="8"/>
  <c r="AE66" i="9" s="1"/>
  <c r="AE66" i="10" s="1"/>
  <c r="AE66" i="11" s="1"/>
  <c r="AE66" i="13" s="1"/>
  <c r="AE66" i="14" s="1"/>
  <c r="AE66" i="15" s="1"/>
  <c r="AE66" i="16" s="1"/>
  <c r="AE31" i="8"/>
  <c r="AE31" i="9" s="1"/>
  <c r="AE31" i="10" s="1"/>
  <c r="AE31" i="11" s="1"/>
  <c r="AE31" i="13" s="1"/>
  <c r="AE31" i="14" s="1"/>
  <c r="AE31" i="15" s="1"/>
  <c r="AE31" i="16" s="1"/>
  <c r="AE69" i="8"/>
  <c r="AE69" i="9" s="1"/>
  <c r="AE69" i="10" s="1"/>
  <c r="AE69" i="11" s="1"/>
  <c r="AE69" i="13" s="1"/>
  <c r="AE69" i="14" s="1"/>
  <c r="AE69" i="15" s="1"/>
  <c r="AE69" i="16" s="1"/>
  <c r="AE36" i="8"/>
  <c r="AE36" i="9" s="1"/>
  <c r="AE36" i="10" s="1"/>
  <c r="AE36" i="11" s="1"/>
  <c r="AE36" i="13" s="1"/>
  <c r="AE36" i="14" s="1"/>
  <c r="AE36" i="15" s="1"/>
  <c r="AE36" i="16" s="1"/>
  <c r="AC34" i="7"/>
  <c r="AD70" i="7"/>
  <c r="AA20" i="7"/>
  <c r="AD43" i="7"/>
  <c r="AB34" i="7"/>
  <c r="AD34" i="7"/>
  <c r="AB90" i="7"/>
  <c r="AA70" i="7"/>
  <c r="AH91" i="7"/>
  <c r="AI91" i="7"/>
  <c r="AE70" i="7"/>
  <c r="AB43" i="7"/>
  <c r="AD80" i="7"/>
  <c r="AC60" i="7"/>
  <c r="AA34" i="7"/>
  <c r="AD90" i="7"/>
  <c r="AB70" i="7"/>
  <c r="AE60" i="7"/>
  <c r="AC80" i="7"/>
  <c r="AD60" i="7"/>
  <c r="AB60" i="7"/>
  <c r="AA43" i="7"/>
  <c r="AA90" i="7"/>
  <c r="AD20" i="7"/>
  <c r="AE34" i="7"/>
  <c r="AA80" i="7"/>
  <c r="AB80" i="7"/>
  <c r="AB20" i="7"/>
  <c r="AE80" i="4"/>
  <c r="AE91" i="3"/>
  <c r="AC20" i="4"/>
  <c r="AC90" i="4"/>
  <c r="AE43" i="4"/>
  <c r="AC70" i="4"/>
  <c r="AC43" i="4"/>
  <c r="AC91" i="3"/>
  <c r="AA91" i="4"/>
  <c r="AD91" i="4"/>
  <c r="AB91" i="4"/>
  <c r="AE90" i="4"/>
  <c r="AE20" i="4"/>
  <c r="AQ57" i="11" l="1"/>
  <c r="AQ58" i="11"/>
  <c r="AH57" i="10"/>
  <c r="AH58" i="10"/>
  <c r="AE57" i="9"/>
  <c r="AE58" i="9"/>
  <c r="AD57" i="10"/>
  <c r="AD58" i="10"/>
  <c r="AN57" i="11"/>
  <c r="AN58" i="11"/>
  <c r="AC57" i="9"/>
  <c r="AC58" i="9"/>
  <c r="AO57" i="11"/>
  <c r="AO58" i="11"/>
  <c r="AI57" i="10"/>
  <c r="AI58" i="10"/>
  <c r="AP57" i="11"/>
  <c r="AP58" i="11"/>
  <c r="AA57" i="10"/>
  <c r="AA58" i="10"/>
  <c r="AB57" i="10"/>
  <c r="AB58" i="10"/>
  <c r="AA84" i="11"/>
  <c r="AA84" i="13" s="1"/>
  <c r="AA84" i="14" s="1"/>
  <c r="AI84" i="11"/>
  <c r="AI84" i="13" s="1"/>
  <c r="AI84" i="14" s="1"/>
  <c r="AD84" i="11"/>
  <c r="AD84" i="13" s="1"/>
  <c r="AD84" i="14" s="1"/>
  <c r="AN84" i="15"/>
  <c r="AN84" i="16" s="1"/>
  <c r="AB84" i="11"/>
  <c r="AB84" i="13" s="1"/>
  <c r="AB84" i="14" s="1"/>
  <c r="AP84" i="15"/>
  <c r="AP84" i="16" s="1"/>
  <c r="AQ84" i="15"/>
  <c r="AQ84" i="16" s="1"/>
  <c r="AH84" i="11"/>
  <c r="AH84" i="13" s="1"/>
  <c r="AH84" i="14" s="1"/>
  <c r="AO84" i="15"/>
  <c r="AO84" i="16" s="1"/>
  <c r="AE84" i="9"/>
  <c r="AE84" i="10" s="1"/>
  <c r="AC84" i="9"/>
  <c r="AC84" i="10" s="1"/>
  <c r="AA90" i="8"/>
  <c r="AA90" i="9" s="1"/>
  <c r="AA90" i="10" s="1"/>
  <c r="AA90" i="11" s="1"/>
  <c r="AA90" i="13" s="1"/>
  <c r="AA90" i="14" s="1"/>
  <c r="AA90" i="15" s="1"/>
  <c r="AA90" i="16" s="1"/>
  <c r="AB20" i="8"/>
  <c r="AB20" i="9" s="1"/>
  <c r="AB20" i="10" s="1"/>
  <c r="AB20" i="11" s="1"/>
  <c r="AB20" i="13" s="1"/>
  <c r="AB20" i="14" s="1"/>
  <c r="AB20" i="15" s="1"/>
  <c r="AB20" i="16" s="1"/>
  <c r="AD60" i="8"/>
  <c r="AD60" i="9" s="1"/>
  <c r="AD60" i="10" s="1"/>
  <c r="AD60" i="11" s="1"/>
  <c r="AD60" i="13" s="1"/>
  <c r="AD60" i="14" s="1"/>
  <c r="AD60" i="15" s="1"/>
  <c r="AD60" i="16" s="1"/>
  <c r="AB43" i="8"/>
  <c r="AB43" i="9" s="1"/>
  <c r="AB43" i="10" s="1"/>
  <c r="AB43" i="11" s="1"/>
  <c r="AB43" i="13" s="1"/>
  <c r="AB43" i="14" s="1"/>
  <c r="AB43" i="15" s="1"/>
  <c r="AB43" i="16" s="1"/>
  <c r="AD43" i="8"/>
  <c r="AD43" i="9" s="1"/>
  <c r="AD43" i="10" s="1"/>
  <c r="AD43" i="11" s="1"/>
  <c r="AD43" i="13" s="1"/>
  <c r="AD43" i="14" s="1"/>
  <c r="AD43" i="15" s="1"/>
  <c r="AD43" i="16" s="1"/>
  <c r="AA34" i="8"/>
  <c r="AA34" i="9" s="1"/>
  <c r="AA34" i="10" s="1"/>
  <c r="AA34" i="11" s="1"/>
  <c r="AA34" i="13" s="1"/>
  <c r="AA34" i="14" s="1"/>
  <c r="AA34" i="15" s="1"/>
  <c r="AA34" i="16" s="1"/>
  <c r="AA43" i="8"/>
  <c r="AA43" i="9" s="1"/>
  <c r="AA43" i="10" s="1"/>
  <c r="AA43" i="11" s="1"/>
  <c r="AA43" i="13" s="1"/>
  <c r="AA43" i="14" s="1"/>
  <c r="AA43" i="15" s="1"/>
  <c r="AA43" i="16" s="1"/>
  <c r="AB60" i="8"/>
  <c r="AB60" i="9" s="1"/>
  <c r="AB60" i="10" s="1"/>
  <c r="AB60" i="11" s="1"/>
  <c r="AB60" i="13" s="1"/>
  <c r="AB60" i="14" s="1"/>
  <c r="AB60" i="15" s="1"/>
  <c r="AB60" i="16" s="1"/>
  <c r="AD80" i="8"/>
  <c r="AD80" i="9" s="1"/>
  <c r="AD80" i="10" s="1"/>
  <c r="AD80" i="11" s="1"/>
  <c r="AD80" i="13" s="1"/>
  <c r="AD80" i="14" s="1"/>
  <c r="AD80" i="15" s="1"/>
  <c r="AD80" i="16" s="1"/>
  <c r="AB34" i="8"/>
  <c r="AB34" i="9" s="1"/>
  <c r="AB34" i="10" s="1"/>
  <c r="AB34" i="11" s="1"/>
  <c r="AB34" i="13" s="1"/>
  <c r="AB34" i="14" s="1"/>
  <c r="AB34" i="15" s="1"/>
  <c r="AB34" i="16" s="1"/>
  <c r="AC80" i="8"/>
  <c r="AC80" i="9" s="1"/>
  <c r="AC80" i="10" s="1"/>
  <c r="AC80" i="11" s="1"/>
  <c r="AC80" i="13" s="1"/>
  <c r="AC80" i="14" s="1"/>
  <c r="AC80" i="15" s="1"/>
  <c r="AC80" i="16" s="1"/>
  <c r="AE70" i="8"/>
  <c r="AE70" i="9" s="1"/>
  <c r="AE70" i="10" s="1"/>
  <c r="AE70" i="11" s="1"/>
  <c r="AE70" i="13" s="1"/>
  <c r="AE70" i="14" s="1"/>
  <c r="AE70" i="15" s="1"/>
  <c r="AE70" i="16" s="1"/>
  <c r="AA20" i="8"/>
  <c r="AA20" i="9" s="1"/>
  <c r="AA20" i="10" s="1"/>
  <c r="AA20" i="11" s="1"/>
  <c r="AA20" i="13" s="1"/>
  <c r="AA20" i="14" s="1"/>
  <c r="AA20" i="15" s="1"/>
  <c r="AA20" i="16" s="1"/>
  <c r="AB90" i="8"/>
  <c r="AB90" i="9" s="1"/>
  <c r="AB90" i="10" s="1"/>
  <c r="AB90" i="11" s="1"/>
  <c r="AB90" i="13" s="1"/>
  <c r="AB90" i="14" s="1"/>
  <c r="AB90" i="15" s="1"/>
  <c r="AB90" i="16" s="1"/>
  <c r="AD34" i="8"/>
  <c r="AD34" i="9" s="1"/>
  <c r="AD34" i="10" s="1"/>
  <c r="AD34" i="11" s="1"/>
  <c r="AD34" i="13" s="1"/>
  <c r="AD34" i="14" s="1"/>
  <c r="AD34" i="15" s="1"/>
  <c r="AD34" i="16" s="1"/>
  <c r="AB80" i="8"/>
  <c r="AB80" i="9" s="1"/>
  <c r="AB80" i="10" s="1"/>
  <c r="AB80" i="11" s="1"/>
  <c r="AB80" i="13" s="1"/>
  <c r="AB80" i="14" s="1"/>
  <c r="AB80" i="15" s="1"/>
  <c r="AB80" i="16" s="1"/>
  <c r="AA80" i="8"/>
  <c r="AA80" i="9" s="1"/>
  <c r="AA80" i="10" s="1"/>
  <c r="AA80" i="11" s="1"/>
  <c r="AA80" i="13" s="1"/>
  <c r="AA80" i="14" s="1"/>
  <c r="AA80" i="15" s="1"/>
  <c r="AA80" i="16" s="1"/>
  <c r="AE60" i="8"/>
  <c r="AE60" i="9" s="1"/>
  <c r="AE60" i="10" s="1"/>
  <c r="AE60" i="11" s="1"/>
  <c r="AE60" i="13" s="1"/>
  <c r="AE60" i="14" s="1"/>
  <c r="AE60" i="15" s="1"/>
  <c r="AE60" i="16" s="1"/>
  <c r="AI91" i="8"/>
  <c r="AI91" i="9" s="1"/>
  <c r="AI91" i="10" s="1"/>
  <c r="AI91" i="11" s="1"/>
  <c r="AI91" i="13" s="1"/>
  <c r="AI91" i="14" s="1"/>
  <c r="AI91" i="15" s="1"/>
  <c r="AI91" i="16" s="1"/>
  <c r="AD70" i="8"/>
  <c r="AD70" i="9" s="1"/>
  <c r="AD70" i="10" s="1"/>
  <c r="AD70" i="11" s="1"/>
  <c r="AD70" i="13" s="1"/>
  <c r="AD70" i="14" s="1"/>
  <c r="AD70" i="15" s="1"/>
  <c r="AD70" i="16" s="1"/>
  <c r="AB70" i="8"/>
  <c r="AB70" i="9" s="1"/>
  <c r="AB70" i="10" s="1"/>
  <c r="AB70" i="11" s="1"/>
  <c r="AB70" i="13" s="1"/>
  <c r="AB70" i="14" s="1"/>
  <c r="AB70" i="15" s="1"/>
  <c r="AB70" i="16" s="1"/>
  <c r="AC34" i="8"/>
  <c r="AC34" i="9" s="1"/>
  <c r="AC34" i="10" s="1"/>
  <c r="AC34" i="11" s="1"/>
  <c r="AC34" i="13" s="1"/>
  <c r="AC34" i="14" s="1"/>
  <c r="AC34" i="15" s="1"/>
  <c r="AC34" i="16" s="1"/>
  <c r="AC60" i="8"/>
  <c r="AC60" i="9" s="1"/>
  <c r="AC60" i="10" s="1"/>
  <c r="AC60" i="11" s="1"/>
  <c r="AC60" i="13" s="1"/>
  <c r="AC60" i="14" s="1"/>
  <c r="AC60" i="15" s="1"/>
  <c r="AC60" i="16" s="1"/>
  <c r="AE34" i="8"/>
  <c r="AE34" i="9" s="1"/>
  <c r="AE34" i="10" s="1"/>
  <c r="AE34" i="11" s="1"/>
  <c r="AE34" i="13" s="1"/>
  <c r="AE34" i="14" s="1"/>
  <c r="AE34" i="15" s="1"/>
  <c r="AE34" i="16" s="1"/>
  <c r="AH91" i="8"/>
  <c r="AH91" i="9" s="1"/>
  <c r="AH91" i="10" s="1"/>
  <c r="AH91" i="11" s="1"/>
  <c r="AH91" i="13" s="1"/>
  <c r="AH91" i="14" s="1"/>
  <c r="AH91" i="15" s="1"/>
  <c r="AH91" i="16" s="1"/>
  <c r="AD20" i="8"/>
  <c r="AD20" i="9" s="1"/>
  <c r="AD20" i="10" s="1"/>
  <c r="AD20" i="11" s="1"/>
  <c r="AD20" i="13" s="1"/>
  <c r="AD20" i="14" s="1"/>
  <c r="AD20" i="15" s="1"/>
  <c r="AD20" i="16" s="1"/>
  <c r="AD90" i="8"/>
  <c r="AD90" i="9" s="1"/>
  <c r="AD90" i="10" s="1"/>
  <c r="AD90" i="11" s="1"/>
  <c r="AD90" i="13" s="1"/>
  <c r="AD90" i="14" s="1"/>
  <c r="AD90" i="15" s="1"/>
  <c r="AD90" i="16" s="1"/>
  <c r="AA70" i="8"/>
  <c r="AA70" i="9" s="1"/>
  <c r="AA70" i="10" s="1"/>
  <c r="AA70" i="11" s="1"/>
  <c r="AA70" i="13" s="1"/>
  <c r="AA70" i="14" s="1"/>
  <c r="AA70" i="15" s="1"/>
  <c r="AA70" i="16" s="1"/>
  <c r="AC43" i="7"/>
  <c r="AC70" i="7"/>
  <c r="AC20" i="7"/>
  <c r="AB91" i="7"/>
  <c r="AC90" i="7"/>
  <c r="AD91" i="7"/>
  <c r="AE80" i="7"/>
  <c r="AE43" i="7"/>
  <c r="AE90" i="7"/>
  <c r="AE20" i="7"/>
  <c r="AA91" i="7"/>
  <c r="AC91" i="4"/>
  <c r="AE91" i="4"/>
  <c r="AI57" i="11" l="1"/>
  <c r="AI58" i="11"/>
  <c r="AD57" i="11"/>
  <c r="AD58" i="11"/>
  <c r="AB57" i="11"/>
  <c r="AB58" i="11"/>
  <c r="AO57" i="13"/>
  <c r="AO58" i="13"/>
  <c r="AE57" i="10"/>
  <c r="AE58" i="10"/>
  <c r="AA57" i="11"/>
  <c r="AA58" i="11"/>
  <c r="AC57" i="10"/>
  <c r="AC58" i="10"/>
  <c r="AH57" i="11"/>
  <c r="AH58" i="11"/>
  <c r="AP57" i="13"/>
  <c r="AP58" i="13"/>
  <c r="AN57" i="13"/>
  <c r="AN58" i="13"/>
  <c r="AQ57" i="13"/>
  <c r="AQ58" i="13"/>
  <c r="AB84" i="15"/>
  <c r="AB84" i="16" s="1"/>
  <c r="AE84" i="11"/>
  <c r="AE84" i="13" s="1"/>
  <c r="AE84" i="14" s="1"/>
  <c r="AI84" i="15"/>
  <c r="AI84" i="16" s="1"/>
  <c r="AH84" i="15"/>
  <c r="AH84" i="16" s="1"/>
  <c r="AA84" i="15"/>
  <c r="AA84" i="16" s="1"/>
  <c r="AC84" i="11"/>
  <c r="AC84" i="13" s="1"/>
  <c r="AC84" i="14" s="1"/>
  <c r="AD84" i="15"/>
  <c r="AD84" i="16" s="1"/>
  <c r="AE43" i="8"/>
  <c r="AE43" i="9" s="1"/>
  <c r="AE43" i="10" s="1"/>
  <c r="AE43" i="11" s="1"/>
  <c r="AE43" i="13" s="1"/>
  <c r="AE43" i="14" s="1"/>
  <c r="AE43" i="15" s="1"/>
  <c r="AE43" i="16" s="1"/>
  <c r="AE80" i="8"/>
  <c r="AE80" i="9" s="1"/>
  <c r="AE80" i="10" s="1"/>
  <c r="AE80" i="11" s="1"/>
  <c r="AE80" i="13" s="1"/>
  <c r="AE80" i="14" s="1"/>
  <c r="AE80" i="15" s="1"/>
  <c r="AE80" i="16" s="1"/>
  <c r="AD91" i="8"/>
  <c r="AD91" i="9" s="1"/>
  <c r="AD91" i="10" s="1"/>
  <c r="AD91" i="11" s="1"/>
  <c r="AD91" i="13" s="1"/>
  <c r="AD91" i="14" s="1"/>
  <c r="AD91" i="15" s="1"/>
  <c r="AD91" i="16" s="1"/>
  <c r="AE90" i="8"/>
  <c r="AE90" i="9" s="1"/>
  <c r="AE90" i="10" s="1"/>
  <c r="AE90" i="11" s="1"/>
  <c r="AE90" i="13" s="1"/>
  <c r="AE90" i="14" s="1"/>
  <c r="AE90" i="15" s="1"/>
  <c r="AE90" i="16" s="1"/>
  <c r="AB91" i="8"/>
  <c r="AB91" i="9" s="1"/>
  <c r="AB91" i="10" s="1"/>
  <c r="AB91" i="11" s="1"/>
  <c r="AB91" i="13" s="1"/>
  <c r="AB91" i="14" s="1"/>
  <c r="AB91" i="15" s="1"/>
  <c r="AB91" i="16" s="1"/>
  <c r="AC43" i="8"/>
  <c r="AC43" i="9" s="1"/>
  <c r="AC43" i="10" s="1"/>
  <c r="AC43" i="11" s="1"/>
  <c r="AC43" i="13" s="1"/>
  <c r="AC43" i="14" s="1"/>
  <c r="AC43" i="15" s="1"/>
  <c r="AC43" i="16" s="1"/>
  <c r="AC90" i="8"/>
  <c r="AC90" i="9" s="1"/>
  <c r="AC90" i="10" s="1"/>
  <c r="AC90" i="11" s="1"/>
  <c r="AC90" i="13" s="1"/>
  <c r="AC90" i="14" s="1"/>
  <c r="AC90" i="15" s="1"/>
  <c r="AC90" i="16" s="1"/>
  <c r="AA91" i="8"/>
  <c r="AA91" i="9" s="1"/>
  <c r="AA91" i="10" s="1"/>
  <c r="AA91" i="11" s="1"/>
  <c r="AA91" i="13" s="1"/>
  <c r="AA91" i="14" s="1"/>
  <c r="AA91" i="15" s="1"/>
  <c r="AA91" i="16" s="1"/>
  <c r="AC20" i="8"/>
  <c r="AC20" i="9" s="1"/>
  <c r="AC20" i="10" s="1"/>
  <c r="AC20" i="11" s="1"/>
  <c r="AC20" i="13" s="1"/>
  <c r="AC20" i="14" s="1"/>
  <c r="AC20" i="15" s="1"/>
  <c r="AC20" i="16" s="1"/>
  <c r="AE20" i="8"/>
  <c r="AE20" i="9" s="1"/>
  <c r="AE20" i="10" s="1"/>
  <c r="AE20" i="11" s="1"/>
  <c r="AE20" i="13" s="1"/>
  <c r="AE20" i="14" s="1"/>
  <c r="AE20" i="15" s="1"/>
  <c r="AE20" i="16" s="1"/>
  <c r="AC70" i="8"/>
  <c r="AC70" i="9" s="1"/>
  <c r="AC70" i="10" s="1"/>
  <c r="AC70" i="11" s="1"/>
  <c r="AC70" i="13" s="1"/>
  <c r="AC70" i="14" s="1"/>
  <c r="AC70" i="15" s="1"/>
  <c r="AC70" i="16" s="1"/>
  <c r="AC91" i="7"/>
  <c r="AE91" i="7"/>
  <c r="AH57" i="13" l="1"/>
  <c r="AH58" i="13"/>
  <c r="AO57" i="14"/>
  <c r="AO58" i="14"/>
  <c r="AB57" i="13"/>
  <c r="AB58" i="13"/>
  <c r="AN57" i="14"/>
  <c r="AN58" i="14"/>
  <c r="AA57" i="13"/>
  <c r="AA58" i="13"/>
  <c r="AD57" i="13"/>
  <c r="AD58" i="13"/>
  <c r="AQ57" i="14"/>
  <c r="AQ58" i="14"/>
  <c r="AC57" i="11"/>
  <c r="AC58" i="11"/>
  <c r="AP57" i="14"/>
  <c r="AP58" i="14"/>
  <c r="AE57" i="11"/>
  <c r="AE58" i="11"/>
  <c r="AI57" i="13"/>
  <c r="AI58" i="13"/>
  <c r="AC84" i="15"/>
  <c r="AC84" i="16" s="1"/>
  <c r="AE84" i="15"/>
  <c r="AE84" i="16" s="1"/>
  <c r="AC91" i="8"/>
  <c r="AC91" i="9" s="1"/>
  <c r="AC91" i="10" s="1"/>
  <c r="AC91" i="11" s="1"/>
  <c r="AC91" i="13" s="1"/>
  <c r="AC91" i="14" s="1"/>
  <c r="AC91" i="15" s="1"/>
  <c r="AC91" i="16" s="1"/>
  <c r="AE91" i="8"/>
  <c r="AE91" i="9" s="1"/>
  <c r="AE91" i="10" s="1"/>
  <c r="AE91" i="11" s="1"/>
  <c r="AE91" i="13" s="1"/>
  <c r="AE91" i="14" s="1"/>
  <c r="AE91" i="15" s="1"/>
  <c r="AE91" i="16" s="1"/>
  <c r="AN57" i="15" l="1"/>
  <c r="AN58" i="15"/>
  <c r="AC57" i="13"/>
  <c r="AC58" i="13"/>
  <c r="AI57" i="14"/>
  <c r="AI58" i="14"/>
  <c r="AQ57" i="15"/>
  <c r="AQ58" i="15"/>
  <c r="AB57" i="14"/>
  <c r="AB58" i="14"/>
  <c r="AD57" i="14"/>
  <c r="AD58" i="14"/>
  <c r="AO57" i="15"/>
  <c r="AO58" i="15"/>
  <c r="AE57" i="13"/>
  <c r="AE58" i="13"/>
  <c r="AP57" i="15"/>
  <c r="AP58" i="15"/>
  <c r="AA57" i="14"/>
  <c r="AA58" i="14"/>
  <c r="AH57" i="14"/>
  <c r="AH58" i="14"/>
  <c r="AQ57" i="16" l="1"/>
  <c r="AQ58" i="16"/>
  <c r="AO57" i="16"/>
  <c r="AO58" i="16"/>
  <c r="AI57" i="15"/>
  <c r="AI58" i="15"/>
  <c r="AH57" i="15"/>
  <c r="AH58" i="15"/>
  <c r="AE57" i="14"/>
  <c r="AE58" i="14"/>
  <c r="AA57" i="15"/>
  <c r="AA58" i="15"/>
  <c r="AD57" i="15"/>
  <c r="AD58" i="15"/>
  <c r="AC57" i="14"/>
  <c r="AC58" i="14"/>
  <c r="AP57" i="16"/>
  <c r="AP58" i="16"/>
  <c r="AB57" i="15"/>
  <c r="AB58" i="15"/>
  <c r="AN57" i="16"/>
  <c r="AN58" i="16"/>
  <c r="AH57" i="16" l="1"/>
  <c r="AH58" i="16"/>
  <c r="AB57" i="16"/>
  <c r="AB58" i="16"/>
  <c r="AC57" i="15"/>
  <c r="AC58" i="15"/>
  <c r="AD57" i="16"/>
  <c r="AD58" i="16"/>
  <c r="AI57" i="16"/>
  <c r="AI58" i="16"/>
  <c r="AA57" i="16"/>
  <c r="AA58" i="16"/>
  <c r="AE57" i="15"/>
  <c r="AE58" i="15"/>
  <c r="AE57" i="16" l="1"/>
  <c r="AE58" i="16"/>
  <c r="AC57" i="16"/>
  <c r="AC58" i="16"/>
</calcChain>
</file>

<file path=xl/sharedStrings.xml><?xml version="1.0" encoding="utf-8"?>
<sst xmlns="http://schemas.openxmlformats.org/spreadsheetml/2006/main" count="1830" uniqueCount="146">
  <si>
    <t>総合計</t>
  </si>
  <si>
    <t>R合計</t>
  </si>
  <si>
    <t>つくばみらい</t>
  </si>
  <si>
    <t>茨城境</t>
  </si>
  <si>
    <t>水海道</t>
  </si>
  <si>
    <t>石下</t>
  </si>
  <si>
    <t>岩井</t>
  </si>
  <si>
    <t>茨城三和</t>
  </si>
  <si>
    <t>総和</t>
  </si>
  <si>
    <t>古河</t>
  </si>
  <si>
    <t>筑西</t>
  </si>
  <si>
    <t>下館シニア</t>
  </si>
  <si>
    <t>下館巴</t>
  </si>
  <si>
    <t>茨城八千代</t>
  </si>
  <si>
    <t>常陸大和</t>
  </si>
  <si>
    <t>協和</t>
  </si>
  <si>
    <t>真壁</t>
  </si>
  <si>
    <t>岩瀬</t>
  </si>
  <si>
    <t>取手中央</t>
  </si>
  <si>
    <t>利根</t>
  </si>
  <si>
    <t>取手大利根</t>
  </si>
  <si>
    <t>守谷</t>
  </si>
  <si>
    <t>取手</t>
  </si>
  <si>
    <t>竜ケ崎ききょう</t>
  </si>
  <si>
    <t>牛久茎崎</t>
  </si>
  <si>
    <t>江戸崎</t>
  </si>
  <si>
    <t>龍ケ崎</t>
  </si>
  <si>
    <t>つくばHOPE</t>
  </si>
  <si>
    <t>つくば紫峰</t>
  </si>
  <si>
    <t>つくばアウル</t>
  </si>
  <si>
    <t>つくばＯＡＫ</t>
  </si>
  <si>
    <t>つくば西</t>
  </si>
  <si>
    <t>つくば中央</t>
  </si>
  <si>
    <t>筑波</t>
  </si>
  <si>
    <t>土浦SORA</t>
  </si>
  <si>
    <t>霞ヶ浦</t>
  </si>
  <si>
    <t>美浦</t>
  </si>
  <si>
    <t>土浦北</t>
  </si>
  <si>
    <t>土浦環</t>
  </si>
  <si>
    <t>阿見</t>
  </si>
  <si>
    <t>土浦亀城</t>
  </si>
  <si>
    <t>土浦</t>
  </si>
  <si>
    <t>内原</t>
  </si>
  <si>
    <t>笠間</t>
  </si>
  <si>
    <t>岩間</t>
  </si>
  <si>
    <t>茨城ひぬま</t>
  </si>
  <si>
    <t>常陸小川</t>
  </si>
  <si>
    <t>美野里</t>
  </si>
  <si>
    <t>八郷</t>
  </si>
  <si>
    <t>石岡</t>
  </si>
  <si>
    <t>行方</t>
  </si>
  <si>
    <t>神栖</t>
  </si>
  <si>
    <t>潮来</t>
  </si>
  <si>
    <t>鉾田</t>
  </si>
  <si>
    <t>鹿島</t>
  </si>
  <si>
    <t>大洗</t>
  </si>
  <si>
    <t>水戸チアフル</t>
  </si>
  <si>
    <t>水戸北</t>
  </si>
  <si>
    <t>水戸南</t>
  </si>
  <si>
    <t>水戸東</t>
  </si>
  <si>
    <t>水戸西</t>
  </si>
  <si>
    <t>水戸葵</t>
  </si>
  <si>
    <t>水戸</t>
  </si>
  <si>
    <t>常陸大子</t>
  </si>
  <si>
    <t>那珂</t>
  </si>
  <si>
    <t>常陸大宮</t>
  </si>
  <si>
    <t>常陸太田</t>
  </si>
  <si>
    <t>ひたちなかベスト</t>
  </si>
  <si>
    <t>勝田グリーン</t>
  </si>
  <si>
    <t>東海</t>
  </si>
  <si>
    <t>那珂湊</t>
  </si>
  <si>
    <t>勝田</t>
  </si>
  <si>
    <t>北茨城桜</t>
  </si>
  <si>
    <t>日立きらら</t>
  </si>
  <si>
    <t>日立桜</t>
  </si>
  <si>
    <t>日立中央</t>
  </si>
  <si>
    <t>高萩</t>
  </si>
  <si>
    <t>日立</t>
  </si>
  <si>
    <t>一般</t>
    <rPh sb="0" eb="2">
      <t>イッパン</t>
    </rPh>
    <phoneticPr fontId="2"/>
  </si>
  <si>
    <t>会員</t>
    <rPh sb="0" eb="2">
      <t>カイイン</t>
    </rPh>
    <phoneticPr fontId="2"/>
  </si>
  <si>
    <t>メンバー
参加人数</t>
    <phoneticPr fontId="2"/>
  </si>
  <si>
    <t>対象人数</t>
  </si>
  <si>
    <t>回数</t>
    <rPh sb="0" eb="2">
      <t>カイスウ</t>
    </rPh>
    <phoneticPr fontId="2"/>
  </si>
  <si>
    <t>提供</t>
    <phoneticPr fontId="2"/>
  </si>
  <si>
    <t>登録</t>
    <phoneticPr fontId="2"/>
  </si>
  <si>
    <t>数量（CC）</t>
  </si>
  <si>
    <t>成分（人）</t>
  </si>
  <si>
    <t>400CC（人）</t>
  </si>
  <si>
    <t>200CC（人）</t>
  </si>
  <si>
    <t>件数</t>
  </si>
  <si>
    <t>例会出席率</t>
  </si>
  <si>
    <t>献血（累計）</t>
  </si>
  <si>
    <t>献血（当月）</t>
  </si>
  <si>
    <t>クラブ名</t>
  </si>
  <si>
    <t>Z</t>
  </si>
  <si>
    <t>R</t>
  </si>
  <si>
    <t>活動時間</t>
    <phoneticPr fontId="2"/>
  </si>
  <si>
    <t>（分）</t>
    <phoneticPr fontId="2"/>
  </si>
  <si>
    <t>200CC</t>
    <phoneticPr fontId="2"/>
  </si>
  <si>
    <t>400CC</t>
    <phoneticPr fontId="2"/>
  </si>
  <si>
    <t>（人）</t>
    <phoneticPr fontId="2"/>
  </si>
  <si>
    <t>金額（ドル）</t>
    <phoneticPr fontId="2"/>
  </si>
  <si>
    <t>薬物乱用防止（当月）</t>
    <rPh sb="7" eb="9">
      <t>トウゲツ</t>
    </rPh>
    <phoneticPr fontId="2"/>
  </si>
  <si>
    <t>薬物乱用防止（累計）</t>
    <rPh sb="7" eb="9">
      <t>ルイケイ</t>
    </rPh>
    <phoneticPr fontId="2"/>
  </si>
  <si>
    <t>しもつま</t>
    <phoneticPr fontId="2"/>
  </si>
  <si>
    <t>数量（CC）</t>
    <phoneticPr fontId="2"/>
  </si>
  <si>
    <t>※10月に計上した6月分は除くので回数はマイナス1（土浦環）</t>
    <rPh sb="3" eb="4">
      <t>ガツ</t>
    </rPh>
    <rPh sb="5" eb="7">
      <t>ケイジョウ</t>
    </rPh>
    <rPh sb="10" eb="12">
      <t>ガツブン</t>
    </rPh>
    <rPh sb="13" eb="14">
      <t>ノゾ</t>
    </rPh>
    <rPh sb="17" eb="19">
      <t>カイスウ</t>
    </rPh>
    <rPh sb="26" eb="29">
      <t>ツチウラタマキ</t>
    </rPh>
    <phoneticPr fontId="2"/>
  </si>
  <si>
    <t>ごか</t>
    <phoneticPr fontId="2"/>
  </si>
  <si>
    <t>入会</t>
  </si>
  <si>
    <t>退会</t>
  </si>
  <si>
    <t>前期末</t>
  </si>
  <si>
    <t>転入</t>
  </si>
  <si>
    <t>再入</t>
  </si>
  <si>
    <t>新入</t>
  </si>
  <si>
    <t>転出</t>
  </si>
  <si>
    <t>死亡</t>
  </si>
  <si>
    <t>増減</t>
  </si>
  <si>
    <t>会員移動（期首～）</t>
    <rPh sb="5" eb="7">
      <t>キシュ</t>
    </rPh>
    <phoneticPr fontId="2"/>
  </si>
  <si>
    <t>会員移動（期首～）</t>
    <phoneticPr fontId="2"/>
  </si>
  <si>
    <t>8月</t>
    <rPh sb="1" eb="2">
      <t>ツキ</t>
    </rPh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</si>
  <si>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</si>
  <si>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</si>
  <si>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</si>
  <si>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</si>
  <si>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</si>
  <si>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</si>
  <si>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2"/>
  </si>
  <si>
    <t>4月</t>
    <rPh sb="1" eb="2">
      <t>ツキ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</si>
  <si>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</si>
  <si>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</si>
  <si>
    <t>7月</t>
    <rPh sb="1" eb="2">
      <t>ツキ</t>
    </rPh>
    <phoneticPr fontId="2"/>
  </si>
  <si>
    <t>累計</t>
    <rPh sb="0" eb="2">
      <t>ルイケイ</t>
    </rPh>
    <phoneticPr fontId="2"/>
  </si>
  <si>
    <t>当月</t>
    <rPh sb="0" eb="2">
      <t>トウゲツ</t>
    </rPh>
    <phoneticPr fontId="2"/>
  </si>
  <si>
    <r>
      <t>LCIF</t>
    </r>
    <r>
      <rPr>
        <sz val="11"/>
        <color rgb="FF000000"/>
        <rFont val="ＭＳ Ｐゴシック"/>
        <family val="3"/>
        <charset val="128"/>
      </rPr>
      <t>寄付</t>
    </r>
    <rPh sb="4" eb="6">
      <t>キフ</t>
    </rPh>
    <phoneticPr fontId="2"/>
  </si>
  <si>
    <r>
      <t>献眼</t>
    </r>
    <r>
      <rPr>
        <sz val="11"/>
        <color rgb="FF000000"/>
        <rFont val="ＭＳ Ｐゴシック"/>
        <family val="3"/>
        <charset val="128"/>
      </rPr>
      <t>（当月）</t>
    </r>
    <rPh sb="3" eb="5">
      <t>トウゲツ</t>
    </rPh>
    <phoneticPr fontId="2"/>
  </si>
  <si>
    <r>
      <t>献眼</t>
    </r>
    <r>
      <rPr>
        <sz val="11"/>
        <color rgb="FF000000"/>
        <rFont val="ＭＳ Ｐゴシック"/>
        <family val="3"/>
        <charset val="128"/>
      </rPr>
      <t>（累計）</t>
    </r>
    <rPh sb="3" eb="5">
      <t>ルイケイ</t>
    </rPh>
    <phoneticPr fontId="2"/>
  </si>
  <si>
    <r>
      <t>金額</t>
    </r>
    <r>
      <rPr>
        <sz val="11"/>
        <color rgb="FF000000"/>
        <rFont val="ＭＳ Ｐゴシック"/>
        <family val="3"/>
        <charset val="128"/>
      </rPr>
      <t>（円）</t>
    </r>
    <rPh sb="3" eb="4">
      <t>エン</t>
    </rPh>
    <phoneticPr fontId="2"/>
  </si>
  <si>
    <t>当月末</t>
    <rPh sb="0" eb="3">
      <t>トウゲツマツ</t>
    </rPh>
    <phoneticPr fontId="2"/>
  </si>
  <si>
    <t>正会員</t>
    <rPh sb="0" eb="3">
      <t>セイカイイン</t>
    </rPh>
    <phoneticPr fontId="2"/>
  </si>
  <si>
    <t>内訳</t>
    <rPh sb="0" eb="2">
      <t>ウチワケ</t>
    </rPh>
    <phoneticPr fontId="2"/>
  </si>
  <si>
    <t>入会数</t>
    <rPh sb="0" eb="3">
      <t>ニュウカイスウ</t>
    </rPh>
    <phoneticPr fontId="2"/>
  </si>
  <si>
    <t>退会数</t>
    <rPh sb="0" eb="3">
      <t>タイカイスウ</t>
    </rPh>
    <phoneticPr fontId="2"/>
  </si>
  <si>
    <t>筑波ヤング</t>
    <phoneticPr fontId="2"/>
  </si>
  <si>
    <t>(2024.6.30)</t>
    <phoneticPr fontId="2"/>
  </si>
  <si>
    <t>特典会員</t>
    <rPh sb="0" eb="2">
      <t>トクテン</t>
    </rPh>
    <rPh sb="2" eb="4">
      <t>カイイン</t>
    </rPh>
    <phoneticPr fontId="2"/>
  </si>
  <si>
    <t>-2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</si>
</sst>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26" formatCode="\$#,##0.00_);[Red]\(\$#,##0.00\)"/>
    <numFmt numFmtId="176" formatCode="#,##0_ "/>
    <numFmt numFmtId="177" formatCode="#,##0_);[Red]\(#,##0\)"/>
    <numFmt numFmtId="178" formatCode="#,##0.00_);[Red]\(#,##0.00\)"/>
    <numFmt numFmtId="179" formatCode="0.00_);[Red]\(0.00\)"/>
  </numFmts>
  <fonts count="25">
    <font>
      <sz val="11"/>
      <color indexed="8"/>
      <name val="Calibri"/>
      <family val="2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MS PGothic"/>
      <family val="3"/>
    </font>
    <font>
      <sz val="12"/>
      <color theme="1"/>
      <name val="MS PGothic"/>
      <family val="3"/>
    </font>
    <font>
      <sz val="11"/>
      <color indexed="8"/>
      <name val="Calibri"/>
      <family val="2"/>
    </font>
    <font>
      <sz val="12"/>
      <name val="MS PGothic"/>
      <family val="3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Calibri"/>
      <family val="2"/>
    </font>
    <font>
      <sz val="11"/>
      <color indexed="8"/>
      <name val="MS PGothic"/>
      <family val="3"/>
    </font>
    <font>
      <sz val="11"/>
      <name val="MS PGothic"/>
      <family val="3"/>
    </font>
    <font>
      <sz val="11"/>
      <color rgb="FF000000"/>
      <name val="ＭＳ Ｐゴシック"/>
      <family val="3"/>
      <charset val="128"/>
    </font>
    <font>
      <sz val="11"/>
      <color theme="0" tint="-0.14999847407452621"/>
      <name val="MS PGothic"/>
      <family val="3"/>
    </font>
    <font>
      <sz val="11"/>
      <color theme="0" tint="-4.9989318521683403E-2"/>
      <name val="MS PGothic"/>
      <family val="3"/>
    </font>
    <font>
      <sz val="11"/>
      <color theme="1"/>
      <name val="MS PGothic"/>
      <family val="3"/>
    </font>
    <font>
      <sz val="11"/>
      <color theme="0" tint="-0.1499984740745262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8"/>
      <name val="MS PGothic"/>
      <family val="3"/>
      <charset val="128"/>
    </font>
    <font>
      <sz val="11"/>
      <color rgb="FFFF0000"/>
      <name val="MS PGothic"/>
      <family val="3"/>
    </font>
    <font>
      <sz val="9"/>
      <name val="MS PGothic"/>
      <family val="3"/>
    </font>
    <font>
      <sz val="9"/>
      <name val="MS PGothic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12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8"/>
      </patternFill>
    </fill>
    <fill>
      <patternFill patternType="solid">
        <fgColor rgb="FFFFFF99"/>
        <bgColor indexed="64"/>
      </patternFill>
    </fill>
    <fill>
      <patternFill patternType="solid">
        <fgColor rgb="FFB7FFD8"/>
        <bgColor indexed="8"/>
      </patternFill>
    </fill>
    <fill>
      <patternFill patternType="solid">
        <fgColor rgb="FFB7FFD8"/>
        <bgColor indexed="64"/>
      </patternFill>
    </fill>
    <fill>
      <patternFill patternType="solid">
        <fgColor rgb="FF85FFBC"/>
        <bgColor indexed="8"/>
      </patternFill>
    </fill>
    <fill>
      <patternFill patternType="solid">
        <fgColor rgb="FF85FFBC"/>
        <bgColor indexed="64"/>
      </patternFill>
    </fill>
    <fill>
      <patternFill patternType="solid">
        <fgColor theme="7" tint="0.79998168889431442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5F0FF"/>
        <bgColor indexed="64"/>
      </patternFill>
    </fill>
    <fill>
      <patternFill patternType="solid">
        <fgColor rgb="FFC5F0FF"/>
        <bgColor indexed="8"/>
      </patternFill>
    </fill>
    <fill>
      <patternFill patternType="solid">
        <fgColor rgb="FFD1DDFF"/>
        <bgColor indexed="8"/>
      </patternFill>
    </fill>
    <fill>
      <patternFill patternType="solid">
        <fgColor rgb="FFFFEBFF"/>
        <bgColor indexed="64"/>
      </patternFill>
    </fill>
    <fill>
      <patternFill patternType="solid">
        <fgColor rgb="FFFEC6F3"/>
        <bgColor indexed="8"/>
      </patternFill>
    </fill>
    <fill>
      <patternFill patternType="solid">
        <fgColor rgb="FFFEC6F3"/>
        <bgColor indexed="64"/>
      </patternFill>
    </fill>
    <fill>
      <patternFill patternType="solid">
        <fgColor rgb="FFD1DDFF"/>
        <bgColor indexed="64"/>
      </patternFill>
    </fill>
    <fill>
      <patternFill patternType="solid">
        <fgColor rgb="FFA7BEFF"/>
        <bgColor indexed="8"/>
      </patternFill>
    </fill>
    <fill>
      <patternFill patternType="solid">
        <fgColor rgb="FFA7BEFF"/>
        <bgColor indexed="64"/>
      </patternFill>
    </fill>
    <fill>
      <patternFill patternType="solid">
        <fgColor rgb="FF69D8FF"/>
        <bgColor indexed="64"/>
      </patternFill>
    </fill>
    <fill>
      <patternFill patternType="solid">
        <fgColor rgb="FF69D8FF"/>
        <bgColor indexed="8"/>
      </patternFill>
    </fill>
    <fill>
      <patternFill patternType="solid">
        <fgColor rgb="FF84B4E0"/>
        <bgColor indexed="8"/>
      </patternFill>
    </fill>
    <fill>
      <patternFill patternType="solid">
        <fgColor rgb="FF84B4E0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tted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dotted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 style="double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tted">
        <color indexed="8"/>
      </left>
      <right style="dotted">
        <color indexed="8"/>
      </right>
      <top/>
      <bottom style="dotted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 style="double">
        <color indexed="64"/>
      </left>
      <right style="dotted">
        <color indexed="8"/>
      </right>
      <top style="thin">
        <color indexed="64"/>
      </top>
      <bottom/>
      <diagonal/>
    </border>
    <border>
      <left style="double">
        <color indexed="64"/>
      </left>
      <right style="dotted">
        <color indexed="8"/>
      </right>
      <top/>
      <bottom style="thin">
        <color indexed="8"/>
      </bottom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 applyFill="0" applyProtection="0"/>
    <xf numFmtId="0" fontId="5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</cellStyleXfs>
  <cellXfs count="413">
    <xf numFmtId="0" fontId="0" fillId="0" borderId="0" xfId="0"/>
    <xf numFmtId="0" fontId="7" fillId="0" borderId="0" xfId="0" applyFont="1" applyFill="1" applyProtection="1"/>
    <xf numFmtId="0" fontId="8" fillId="0" borderId="18" xfId="2" applyFont="1" applyBorder="1" applyAlignment="1">
      <alignment horizontal="center" vertical="center"/>
    </xf>
    <xf numFmtId="0" fontId="7" fillId="0" borderId="20" xfId="1" applyFont="1" applyFill="1" applyBorder="1" applyAlignment="1" applyProtection="1">
      <alignment horizontal="center" vertical="center"/>
    </xf>
    <xf numFmtId="0" fontId="7" fillId="0" borderId="25" xfId="1" applyFont="1" applyFill="1" applyBorder="1" applyAlignment="1" applyProtection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7" fillId="0" borderId="13" xfId="1" applyFont="1" applyFill="1" applyBorder="1" applyAlignment="1" applyProtection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7" fillId="0" borderId="26" xfId="1" applyFont="1" applyFill="1" applyBorder="1" applyAlignment="1" applyProtection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7" fillId="0" borderId="21" xfId="1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 applyProtection="1">
      <alignment horizontal="center" vertical="center"/>
    </xf>
    <xf numFmtId="177" fontId="7" fillId="0" borderId="9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11" borderId="5" xfId="0" applyFont="1" applyFill="1" applyBorder="1" applyAlignment="1" applyProtection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11" fillId="0" borderId="0" xfId="0" applyFont="1" applyFill="1" applyProtection="1"/>
    <xf numFmtId="0" fontId="8" fillId="0" borderId="0" xfId="2" applyFont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7" fillId="0" borderId="33" xfId="1" applyFont="1" applyFill="1" applyBorder="1" applyAlignment="1" applyProtection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7" fillId="0" borderId="35" xfId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vertical="center"/>
    </xf>
    <xf numFmtId="0" fontId="12" fillId="0" borderId="0" xfId="5" applyFont="1" applyFill="1" applyAlignment="1" applyProtection="1">
      <alignment horizontal="center"/>
    </xf>
    <xf numFmtId="0" fontId="7" fillId="0" borderId="36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176" fontId="0" fillId="0" borderId="0" xfId="0" applyNumberFormat="1" applyFill="1" applyProtection="1"/>
    <xf numFmtId="0" fontId="14" fillId="25" borderId="36" xfId="5" applyFont="1" applyFill="1" applyBorder="1" applyAlignment="1" applyProtection="1">
      <alignment horizontal="center" vertical="center"/>
    </xf>
    <xf numFmtId="0" fontId="13" fillId="17" borderId="1" xfId="0" applyFont="1" applyFill="1" applyBorder="1" applyAlignment="1" applyProtection="1">
      <alignment horizontal="center" vertical="center"/>
    </xf>
    <xf numFmtId="0" fontId="13" fillId="8" borderId="1" xfId="0" applyFont="1" applyFill="1" applyBorder="1" applyAlignment="1" applyProtection="1">
      <alignment horizontal="center" vertical="center"/>
    </xf>
    <xf numFmtId="0" fontId="13" fillId="6" borderId="1" xfId="0" applyFont="1" applyFill="1" applyBorder="1" applyAlignment="1" applyProtection="1">
      <alignment horizontal="center" vertical="center"/>
    </xf>
    <xf numFmtId="0" fontId="14" fillId="25" borderId="1" xfId="5" applyFont="1" applyFill="1" applyBorder="1" applyAlignment="1" applyProtection="1">
      <alignment horizontal="center" vertical="center"/>
    </xf>
    <xf numFmtId="0" fontId="13" fillId="17" borderId="5" xfId="0" applyFont="1" applyFill="1" applyBorder="1" applyAlignment="1" applyProtection="1">
      <alignment horizontal="center" vertical="center"/>
    </xf>
    <xf numFmtId="0" fontId="13" fillId="17" borderId="2" xfId="0" applyFont="1" applyFill="1" applyBorder="1" applyAlignment="1" applyProtection="1">
      <alignment horizontal="center" vertical="center"/>
    </xf>
    <xf numFmtId="0" fontId="13" fillId="23" borderId="7" xfId="0" applyFont="1" applyFill="1" applyBorder="1" applyAlignment="1" applyProtection="1">
      <alignment horizontal="center" vertical="center" wrapText="1"/>
    </xf>
    <xf numFmtId="0" fontId="14" fillId="24" borderId="43" xfId="5" applyFont="1" applyFill="1" applyBorder="1" applyAlignment="1" applyProtection="1">
      <alignment horizontal="center" vertical="center"/>
    </xf>
    <xf numFmtId="0" fontId="14" fillId="24" borderId="44" xfId="5" applyFont="1" applyFill="1" applyBorder="1" applyAlignment="1" applyProtection="1">
      <alignment horizontal="center" vertical="center"/>
    </xf>
    <xf numFmtId="0" fontId="13" fillId="22" borderId="36" xfId="0" applyFont="1" applyFill="1" applyBorder="1" applyAlignment="1" applyProtection="1">
      <alignment horizontal="center" vertical="center"/>
    </xf>
    <xf numFmtId="176" fontId="13" fillId="22" borderId="1" xfId="0" applyNumberFormat="1" applyFont="1" applyFill="1" applyBorder="1" applyAlignment="1" applyProtection="1">
      <alignment horizontal="center" vertical="center"/>
    </xf>
    <xf numFmtId="0" fontId="13" fillId="18" borderId="1" xfId="0" applyFont="1" applyFill="1" applyBorder="1" applyAlignment="1" applyProtection="1">
      <alignment horizontal="right" vertical="center"/>
    </xf>
    <xf numFmtId="0" fontId="13" fillId="18" borderId="5" xfId="0" applyFont="1" applyFill="1" applyBorder="1" applyAlignment="1" applyProtection="1">
      <alignment horizontal="center" vertical="center"/>
    </xf>
    <xf numFmtId="0" fontId="16" fillId="18" borderId="2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right" vertical="center"/>
    </xf>
    <xf numFmtId="0" fontId="17" fillId="7" borderId="2" xfId="0" applyFont="1" applyFill="1" applyBorder="1" applyAlignment="1" applyProtection="1">
      <alignment horizontal="center" vertical="center"/>
    </xf>
    <xf numFmtId="0" fontId="13" fillId="7" borderId="5" xfId="0" applyFont="1" applyFill="1" applyBorder="1" applyAlignment="1" applyProtection="1">
      <alignment horizontal="right" vertical="center"/>
    </xf>
    <xf numFmtId="0" fontId="13" fillId="5" borderId="1" xfId="0" applyFont="1" applyFill="1" applyBorder="1" applyAlignment="1" applyProtection="1">
      <alignment horizontal="center" vertical="center"/>
    </xf>
    <xf numFmtId="0" fontId="13" fillId="27" borderId="6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vertical="center"/>
    </xf>
    <xf numFmtId="0" fontId="14" fillId="0" borderId="36" xfId="5" applyFont="1" applyFill="1" applyBorder="1" applyAlignment="1" applyProtection="1">
      <alignment horizontal="center" vertical="center"/>
    </xf>
    <xf numFmtId="0" fontId="14" fillId="0" borderId="42" xfId="5" applyFont="1" applyFill="1" applyBorder="1" applyAlignment="1" applyProtection="1">
      <alignment horizontal="center" vertical="center"/>
    </xf>
    <xf numFmtId="0" fontId="14" fillId="0" borderId="1" xfId="5" applyFont="1" applyFill="1" applyBorder="1" applyAlignment="1" applyProtection="1">
      <alignment horizontal="center" vertical="center"/>
    </xf>
    <xf numFmtId="0" fontId="14" fillId="0" borderId="40" xfId="5" applyFont="1" applyFill="1" applyBorder="1" applyAlignment="1" applyProtection="1">
      <alignment horizontal="center" vertical="center"/>
    </xf>
    <xf numFmtId="176" fontId="13" fillId="0" borderId="36" xfId="0" applyNumberFormat="1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177" fontId="13" fillId="0" borderId="2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right" vertical="center"/>
    </xf>
    <xf numFmtId="0" fontId="13" fillId="0" borderId="36" xfId="0" applyFont="1" applyFill="1" applyBorder="1" applyAlignment="1" applyProtection="1">
      <alignment horizontal="right" vertical="center"/>
    </xf>
    <xf numFmtId="0" fontId="13" fillId="11" borderId="1" xfId="0" applyFont="1" applyFill="1" applyBorder="1" applyAlignment="1" applyProtection="1">
      <alignment horizontal="center" vertical="center"/>
    </xf>
    <xf numFmtId="0" fontId="13" fillId="11" borderId="5" xfId="0" applyFont="1" applyFill="1" applyBorder="1" applyAlignment="1" applyProtection="1">
      <alignment horizontal="left" vertical="center"/>
    </xf>
    <xf numFmtId="0" fontId="14" fillId="11" borderId="36" xfId="5" applyFont="1" applyFill="1" applyBorder="1" applyAlignment="1" applyProtection="1">
      <alignment horizontal="center" vertical="center"/>
    </xf>
    <xf numFmtId="0" fontId="14" fillId="11" borderId="40" xfId="5" applyFont="1" applyFill="1" applyBorder="1" applyAlignment="1" applyProtection="1">
      <alignment horizontal="center" vertical="center"/>
    </xf>
    <xf numFmtId="0" fontId="14" fillId="11" borderId="9" xfId="5" applyFont="1" applyFill="1" applyBorder="1" applyAlignment="1" applyProtection="1">
      <alignment horizontal="center" vertical="center"/>
    </xf>
    <xf numFmtId="0" fontId="14" fillId="11" borderId="1" xfId="5" applyFont="1" applyFill="1" applyBorder="1" applyAlignment="1" applyProtection="1">
      <alignment horizontal="center" vertical="center"/>
    </xf>
    <xf numFmtId="176" fontId="13" fillId="12" borderId="36" xfId="0" applyNumberFormat="1" applyFont="1" applyFill="1" applyBorder="1" applyAlignment="1" applyProtection="1">
      <alignment horizontal="right" vertical="center"/>
    </xf>
    <xf numFmtId="176" fontId="13" fillId="12" borderId="1" xfId="0" applyNumberFormat="1" applyFont="1" applyFill="1" applyBorder="1" applyAlignment="1" applyProtection="1">
      <alignment horizontal="right" vertical="center"/>
    </xf>
    <xf numFmtId="176" fontId="13" fillId="12" borderId="1" xfId="0" applyNumberFormat="1" applyFont="1" applyFill="1" applyBorder="1" applyAlignment="1" applyProtection="1">
      <alignment horizontal="center" vertical="center"/>
    </xf>
    <xf numFmtId="176" fontId="13" fillId="12" borderId="5" xfId="0" applyNumberFormat="1" applyFont="1" applyFill="1" applyBorder="1" applyAlignment="1" applyProtection="1">
      <alignment horizontal="center" vertical="center"/>
    </xf>
    <xf numFmtId="177" fontId="13" fillId="12" borderId="2" xfId="0" applyNumberFormat="1" applyFont="1" applyFill="1" applyBorder="1" applyAlignment="1" applyProtection="1">
      <alignment horizontal="center" vertical="center"/>
    </xf>
    <xf numFmtId="0" fontId="14" fillId="0" borderId="9" xfId="5" applyFont="1" applyFill="1" applyBorder="1" applyAlignment="1" applyProtection="1">
      <alignment horizontal="center" vertical="center"/>
    </xf>
    <xf numFmtId="176" fontId="13" fillId="11" borderId="36" xfId="0" applyNumberFormat="1" applyFont="1" applyFill="1" applyBorder="1" applyAlignment="1" applyProtection="1">
      <alignment horizontal="right" vertical="center"/>
    </xf>
    <xf numFmtId="0" fontId="13" fillId="11" borderId="5" xfId="0" applyFont="1" applyFill="1" applyBorder="1" applyAlignment="1" applyProtection="1">
      <alignment horizontal="center" vertical="center"/>
    </xf>
    <xf numFmtId="177" fontId="13" fillId="11" borderId="2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right" vertical="center"/>
    </xf>
    <xf numFmtId="177" fontId="14" fillId="11" borderId="36" xfId="5" applyNumberFormat="1" applyFont="1" applyFill="1" applyBorder="1" applyAlignment="1" applyProtection="1">
      <alignment horizontal="center" vertical="center"/>
    </xf>
    <xf numFmtId="177" fontId="14" fillId="11" borderId="40" xfId="5" applyNumberFormat="1" applyFont="1" applyFill="1" applyBorder="1" applyAlignment="1" applyProtection="1">
      <alignment horizontal="center" vertical="center"/>
    </xf>
    <xf numFmtId="177" fontId="14" fillId="11" borderId="9" xfId="5" applyNumberFormat="1" applyFont="1" applyFill="1" applyBorder="1" applyAlignment="1" applyProtection="1">
      <alignment horizontal="center" vertical="center"/>
    </xf>
    <xf numFmtId="177" fontId="14" fillId="11" borderId="1" xfId="5" applyNumberFormat="1" applyFont="1" applyFill="1" applyBorder="1" applyAlignment="1" applyProtection="1">
      <alignment horizontal="center" vertical="center"/>
    </xf>
    <xf numFmtId="177" fontId="14" fillId="0" borderId="36" xfId="5" applyNumberFormat="1" applyFont="1" applyFill="1" applyBorder="1" applyAlignment="1" applyProtection="1">
      <alignment horizontal="center" vertical="center"/>
    </xf>
    <xf numFmtId="177" fontId="14" fillId="0" borderId="40" xfId="5" applyNumberFormat="1" applyFont="1" applyFill="1" applyBorder="1" applyAlignment="1" applyProtection="1">
      <alignment horizontal="center" vertical="center"/>
    </xf>
    <xf numFmtId="177" fontId="14" fillId="0" borderId="9" xfId="5" applyNumberFormat="1" applyFont="1" applyFill="1" applyBorder="1" applyAlignment="1" applyProtection="1">
      <alignment horizontal="center" vertical="center"/>
    </xf>
    <xf numFmtId="177" fontId="14" fillId="0" borderId="1" xfId="5" applyNumberFormat="1" applyFont="1" applyFill="1" applyBorder="1" applyAlignment="1" applyProtection="1">
      <alignment horizontal="center" vertical="center"/>
    </xf>
    <xf numFmtId="0" fontId="13" fillId="11" borderId="36" xfId="0" applyFont="1" applyFill="1" applyBorder="1" applyAlignment="1" applyProtection="1">
      <alignment horizontal="right" vertical="center"/>
    </xf>
    <xf numFmtId="177" fontId="14" fillId="0" borderId="1" xfId="6" applyNumberFormat="1" applyFont="1" applyFill="1" applyBorder="1" applyAlignment="1" applyProtection="1">
      <alignment horizontal="center" vertical="center"/>
    </xf>
    <xf numFmtId="177" fontId="14" fillId="0" borderId="36" xfId="6" applyNumberFormat="1" applyFont="1" applyFill="1" applyBorder="1" applyAlignment="1" applyProtection="1">
      <alignment horizontal="center" vertical="center"/>
    </xf>
    <xf numFmtId="177" fontId="14" fillId="0" borderId="40" xfId="6" applyNumberFormat="1" applyFont="1" applyFill="1" applyBorder="1" applyAlignment="1" applyProtection="1">
      <alignment horizontal="center" vertical="center"/>
    </xf>
    <xf numFmtId="177" fontId="14" fillId="0" borderId="9" xfId="6" applyNumberFormat="1" applyFont="1" applyFill="1" applyBorder="1" applyAlignment="1" applyProtection="1">
      <alignment horizontal="center" vertical="center"/>
    </xf>
    <xf numFmtId="177" fontId="14" fillId="0" borderId="1" xfId="0" applyNumberFormat="1" applyFont="1" applyFill="1" applyBorder="1" applyAlignment="1" applyProtection="1">
      <alignment horizontal="center" vertical="center"/>
    </xf>
    <xf numFmtId="0" fontId="13" fillId="11" borderId="8" xfId="0" applyFont="1" applyFill="1" applyBorder="1" applyAlignment="1" applyProtection="1">
      <alignment horizontal="center" vertical="center"/>
    </xf>
    <xf numFmtId="0" fontId="13" fillId="11" borderId="3" xfId="0" applyFont="1" applyFill="1" applyBorder="1" applyAlignment="1" applyProtection="1">
      <alignment horizontal="left" vertical="center"/>
    </xf>
    <xf numFmtId="0" fontId="13" fillId="11" borderId="38" xfId="0" applyFont="1" applyFill="1" applyBorder="1" applyAlignment="1" applyProtection="1">
      <alignment horizontal="right" vertical="center"/>
    </xf>
    <xf numFmtId="0" fontId="13" fillId="11" borderId="3" xfId="0" applyFont="1" applyFill="1" applyBorder="1" applyAlignment="1" applyProtection="1">
      <alignment horizontal="center" vertical="center"/>
    </xf>
    <xf numFmtId="177" fontId="13" fillId="11" borderId="4" xfId="0" applyNumberFormat="1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center"/>
    </xf>
    <xf numFmtId="0" fontId="7" fillId="17" borderId="1" xfId="0" applyFont="1" applyFill="1" applyBorder="1" applyAlignment="1" applyProtection="1">
      <alignment horizontal="center" vertical="center"/>
    </xf>
    <xf numFmtId="0" fontId="7" fillId="19" borderId="1" xfId="0" applyFont="1" applyFill="1" applyBorder="1" applyAlignment="1" applyProtection="1">
      <alignment horizontal="center" vertical="center"/>
    </xf>
    <xf numFmtId="0" fontId="7" fillId="17" borderId="5" xfId="0" applyFont="1" applyFill="1" applyBorder="1" applyAlignment="1" applyProtection="1">
      <alignment horizontal="center" vertical="center"/>
    </xf>
    <xf numFmtId="0" fontId="7" fillId="17" borderId="2" xfId="0" applyFont="1" applyFill="1" applyBorder="1" applyAlignment="1" applyProtection="1">
      <alignment horizontal="center" vertical="center"/>
    </xf>
    <xf numFmtId="0" fontId="7" fillId="19" borderId="5" xfId="0" applyFont="1" applyFill="1" applyBorder="1" applyAlignment="1" applyProtection="1">
      <alignment horizontal="center" vertical="center"/>
    </xf>
    <xf numFmtId="0" fontId="7" fillId="19" borderId="2" xfId="0" applyFont="1" applyFill="1" applyBorder="1" applyAlignment="1" applyProtection="1">
      <alignment horizontal="center" vertical="center"/>
    </xf>
    <xf numFmtId="0" fontId="7" fillId="23" borderId="7" xfId="0" applyFont="1" applyFill="1" applyBorder="1" applyAlignment="1" applyProtection="1">
      <alignment horizontal="center" vertical="center" wrapText="1"/>
    </xf>
    <xf numFmtId="0" fontId="7" fillId="28" borderId="7" xfId="0" applyFont="1" applyFill="1" applyBorder="1" applyAlignment="1" applyProtection="1">
      <alignment horizontal="center" vertical="center" wrapText="1"/>
    </xf>
    <xf numFmtId="0" fontId="14" fillId="24" borderId="14" xfId="5" applyFont="1" applyFill="1" applyBorder="1" applyAlignment="1" applyProtection="1">
      <alignment horizontal="center" vertical="center"/>
    </xf>
    <xf numFmtId="0" fontId="7" fillId="22" borderId="36" xfId="0" applyFont="1" applyFill="1" applyBorder="1" applyAlignment="1" applyProtection="1">
      <alignment horizontal="center" vertical="center"/>
    </xf>
    <xf numFmtId="176" fontId="7" fillId="22" borderId="1" xfId="0" applyNumberFormat="1" applyFont="1" applyFill="1" applyBorder="1" applyAlignment="1" applyProtection="1">
      <alignment horizontal="center" vertical="center"/>
    </xf>
    <xf numFmtId="0" fontId="7" fillId="31" borderId="36" xfId="0" applyFont="1" applyFill="1" applyBorder="1" applyAlignment="1" applyProtection="1">
      <alignment horizontal="center" vertical="center"/>
    </xf>
    <xf numFmtId="176" fontId="7" fillId="31" borderId="1" xfId="0" applyNumberFormat="1" applyFont="1" applyFill="1" applyBorder="1" applyAlignment="1" applyProtection="1">
      <alignment horizontal="center" vertical="center"/>
    </xf>
    <xf numFmtId="0" fontId="7" fillId="18" borderId="1" xfId="0" applyFont="1" applyFill="1" applyBorder="1" applyAlignment="1" applyProtection="1">
      <alignment horizontal="right" vertical="center"/>
    </xf>
    <xf numFmtId="0" fontId="7" fillId="18" borderId="5" xfId="0" applyFont="1" applyFill="1" applyBorder="1" applyAlignment="1" applyProtection="1">
      <alignment horizontal="center" vertical="center"/>
    </xf>
    <xf numFmtId="0" fontId="19" fillId="18" borderId="2" xfId="0" applyFont="1" applyFill="1" applyBorder="1" applyAlignment="1" applyProtection="1">
      <alignment horizontal="center" vertical="center"/>
    </xf>
    <xf numFmtId="0" fontId="7" fillId="20" borderId="1" xfId="0" applyFont="1" applyFill="1" applyBorder="1" applyAlignment="1" applyProtection="1">
      <alignment horizontal="right" vertical="center"/>
    </xf>
    <xf numFmtId="0" fontId="7" fillId="20" borderId="5" xfId="0" applyFont="1" applyFill="1" applyBorder="1" applyAlignment="1" applyProtection="1">
      <alignment horizontal="center" vertical="center"/>
    </xf>
    <xf numFmtId="0" fontId="19" fillId="20" borderId="2" xfId="0" applyFont="1" applyFill="1" applyBorder="1" applyAlignment="1" applyProtection="1">
      <alignment horizontal="center" vertical="center"/>
    </xf>
    <xf numFmtId="0" fontId="7" fillId="27" borderId="6" xfId="0" applyFont="1" applyFill="1" applyBorder="1" applyAlignment="1" applyProtection="1">
      <alignment horizontal="center" vertical="center" wrapText="1"/>
    </xf>
    <xf numFmtId="0" fontId="7" fillId="29" borderId="6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177" fontId="13" fillId="0" borderId="36" xfId="0" applyNumberFormat="1" applyFont="1" applyFill="1" applyBorder="1" applyAlignment="1" applyProtection="1">
      <alignment horizontal="right" vertical="center"/>
    </xf>
    <xf numFmtId="178" fontId="0" fillId="10" borderId="13" xfId="0" applyNumberFormat="1" applyFill="1" applyBorder="1"/>
    <xf numFmtId="178" fontId="13" fillId="0" borderId="1" xfId="0" applyNumberFormat="1" applyFont="1" applyFill="1" applyBorder="1" applyAlignment="1" applyProtection="1">
      <alignment horizontal="right" vertical="center"/>
    </xf>
    <xf numFmtId="0" fontId="7" fillId="11" borderId="1" xfId="0" applyFont="1" applyFill="1" applyBorder="1" applyAlignment="1" applyProtection="1">
      <alignment horizontal="center" vertical="center"/>
    </xf>
    <xf numFmtId="0" fontId="7" fillId="11" borderId="5" xfId="0" applyFont="1" applyFill="1" applyBorder="1" applyAlignment="1" applyProtection="1">
      <alignment horizontal="left" vertical="center"/>
    </xf>
    <xf numFmtId="0" fontId="7" fillId="11" borderId="36" xfId="0" applyFont="1" applyFill="1" applyBorder="1" applyAlignment="1" applyProtection="1">
      <alignment horizontal="center" vertical="center"/>
    </xf>
    <xf numFmtId="0" fontId="7" fillId="11" borderId="40" xfId="0" applyFont="1" applyFill="1" applyBorder="1" applyAlignment="1" applyProtection="1">
      <alignment horizontal="center" vertical="center"/>
    </xf>
    <xf numFmtId="177" fontId="7" fillId="12" borderId="36" xfId="0" applyNumberFormat="1" applyFont="1" applyFill="1" applyBorder="1" applyAlignment="1" applyProtection="1">
      <alignment horizontal="right" vertical="center"/>
    </xf>
    <xf numFmtId="178" fontId="7" fillId="12" borderId="5" xfId="0" applyNumberFormat="1" applyFont="1" applyFill="1" applyBorder="1" applyAlignment="1" applyProtection="1">
      <alignment horizontal="right" vertical="center"/>
    </xf>
    <xf numFmtId="176" fontId="7" fillId="12" borderId="17" xfId="0" applyNumberFormat="1" applyFont="1" applyFill="1" applyBorder="1" applyAlignment="1" applyProtection="1">
      <alignment horizontal="center" vertical="center"/>
    </xf>
    <xf numFmtId="176" fontId="7" fillId="12" borderId="5" xfId="0" applyNumberFormat="1" applyFont="1" applyFill="1" applyBorder="1" applyAlignment="1" applyProtection="1">
      <alignment horizontal="center" vertical="center"/>
    </xf>
    <xf numFmtId="177" fontId="7" fillId="12" borderId="2" xfId="0" applyNumberFormat="1" applyFont="1" applyFill="1" applyBorder="1" applyAlignment="1" applyProtection="1">
      <alignment horizontal="center" vertical="center"/>
    </xf>
    <xf numFmtId="176" fontId="7" fillId="12" borderId="34" xfId="0" applyNumberFormat="1" applyFont="1" applyFill="1" applyBorder="1" applyAlignment="1" applyProtection="1">
      <alignment horizontal="center" vertical="center"/>
    </xf>
    <xf numFmtId="177" fontId="7" fillId="12" borderId="9" xfId="0" applyNumberFormat="1" applyFont="1" applyFill="1" applyBorder="1" applyAlignment="1" applyProtection="1">
      <alignment horizontal="center" vertical="center"/>
    </xf>
    <xf numFmtId="177" fontId="7" fillId="12" borderId="1" xfId="0" applyNumberFormat="1" applyFont="1" applyFill="1" applyBorder="1" applyAlignment="1" applyProtection="1">
      <alignment horizontal="center" vertical="center"/>
    </xf>
    <xf numFmtId="176" fontId="7" fillId="12" borderId="1" xfId="0" applyNumberFormat="1" applyFont="1" applyFill="1" applyBorder="1" applyAlignment="1" applyProtection="1">
      <alignment horizontal="center" vertical="center"/>
    </xf>
    <xf numFmtId="0" fontId="7" fillId="12" borderId="1" xfId="0" applyFont="1" applyFill="1" applyBorder="1" applyAlignment="1" applyProtection="1">
      <alignment horizontal="center" vertical="center"/>
    </xf>
    <xf numFmtId="177" fontId="13" fillId="0" borderId="36" xfId="1" applyNumberFormat="1" applyFont="1" applyFill="1" applyBorder="1" applyAlignment="1" applyProtection="1">
      <alignment horizontal="right" vertical="center"/>
    </xf>
    <xf numFmtId="178" fontId="13" fillId="10" borderId="1" xfId="0" applyNumberFormat="1" applyFont="1" applyFill="1" applyBorder="1" applyAlignment="1" applyProtection="1">
      <alignment horizontal="right" vertical="center"/>
    </xf>
    <xf numFmtId="0" fontId="7" fillId="11" borderId="9" xfId="0" applyFont="1" applyFill="1" applyBorder="1" applyAlignment="1" applyProtection="1">
      <alignment horizontal="center" vertical="center"/>
    </xf>
    <xf numFmtId="177" fontId="7" fillId="11" borderId="36" xfId="0" applyNumberFormat="1" applyFont="1" applyFill="1" applyBorder="1" applyAlignment="1" applyProtection="1">
      <alignment horizontal="right" vertical="center"/>
    </xf>
    <xf numFmtId="178" fontId="7" fillId="11" borderId="5" xfId="0" applyNumberFormat="1" applyFont="1" applyFill="1" applyBorder="1" applyAlignment="1" applyProtection="1">
      <alignment horizontal="right" vertical="center"/>
    </xf>
    <xf numFmtId="0" fontId="7" fillId="12" borderId="17" xfId="0" applyFont="1" applyFill="1" applyBorder="1" applyAlignment="1" applyProtection="1">
      <alignment horizontal="center" vertical="center"/>
    </xf>
    <xf numFmtId="0" fontId="7" fillId="11" borderId="34" xfId="0" applyFont="1" applyFill="1" applyBorder="1" applyAlignment="1" applyProtection="1">
      <alignment horizontal="center" vertical="center"/>
    </xf>
    <xf numFmtId="177" fontId="7" fillId="0" borderId="36" xfId="0" applyNumberFormat="1" applyFont="1" applyFill="1" applyBorder="1" applyAlignment="1" applyProtection="1">
      <alignment horizontal="right" vertical="center"/>
    </xf>
    <xf numFmtId="178" fontId="7" fillId="0" borderId="5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</xf>
    <xf numFmtId="177" fontId="7" fillId="0" borderId="24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38" xfId="0" applyFont="1" applyFill="1" applyBorder="1" applyAlignment="1" applyProtection="1">
      <alignment horizontal="center" vertical="center"/>
    </xf>
    <xf numFmtId="0" fontId="7" fillId="0" borderId="45" xfId="0" applyFont="1" applyFill="1" applyBorder="1" applyAlignment="1" applyProtection="1">
      <alignment horizontal="center" vertical="center"/>
    </xf>
    <xf numFmtId="177" fontId="7" fillId="0" borderId="28" xfId="0" applyNumberFormat="1" applyFont="1" applyFill="1" applyBorder="1" applyAlignment="1" applyProtection="1">
      <alignment horizontal="center" vertical="center"/>
    </xf>
    <xf numFmtId="0" fontId="7" fillId="11" borderId="8" xfId="0" applyFont="1" applyFill="1" applyBorder="1" applyAlignment="1" applyProtection="1">
      <alignment horizontal="center" vertical="center"/>
    </xf>
    <xf numFmtId="0" fontId="7" fillId="11" borderId="3" xfId="0" applyFont="1" applyFill="1" applyBorder="1" applyAlignment="1" applyProtection="1">
      <alignment horizontal="left" vertical="center"/>
    </xf>
    <xf numFmtId="0" fontId="7" fillId="11" borderId="38" xfId="0" applyFont="1" applyFill="1" applyBorder="1" applyAlignment="1" applyProtection="1">
      <alignment horizontal="center" vertical="center"/>
    </xf>
    <xf numFmtId="0" fontId="7" fillId="11" borderId="45" xfId="0" applyFont="1" applyFill="1" applyBorder="1" applyAlignment="1" applyProtection="1">
      <alignment horizontal="center" vertical="center"/>
    </xf>
    <xf numFmtId="0" fontId="7" fillId="11" borderId="46" xfId="0" applyFont="1" applyFill="1" applyBorder="1" applyAlignment="1" applyProtection="1">
      <alignment horizontal="center" vertical="center"/>
    </xf>
    <xf numFmtId="177" fontId="7" fillId="11" borderId="38" xfId="0" applyNumberFormat="1" applyFont="1" applyFill="1" applyBorder="1" applyAlignment="1" applyProtection="1">
      <alignment horizontal="right" vertical="center"/>
    </xf>
    <xf numFmtId="178" fontId="7" fillId="11" borderId="8" xfId="0" applyNumberFormat="1" applyFont="1" applyFill="1" applyBorder="1" applyAlignment="1" applyProtection="1">
      <alignment horizontal="right" vertical="center"/>
    </xf>
    <xf numFmtId="0" fontId="7" fillId="11" borderId="30" xfId="0" applyFont="1" applyFill="1" applyBorder="1" applyAlignment="1" applyProtection="1">
      <alignment horizontal="center" vertical="center"/>
    </xf>
    <xf numFmtId="0" fontId="7" fillId="11" borderId="31" xfId="0" applyFont="1" applyFill="1" applyBorder="1" applyAlignment="1" applyProtection="1">
      <alignment horizontal="center" vertical="center"/>
    </xf>
    <xf numFmtId="177" fontId="7" fillId="12" borderId="32" xfId="0" applyNumberFormat="1" applyFont="1" applyFill="1" applyBorder="1" applyAlignment="1" applyProtection="1">
      <alignment horizontal="center" vertical="center"/>
    </xf>
    <xf numFmtId="0" fontId="7" fillId="11" borderId="29" xfId="0" applyFont="1" applyFill="1" applyBorder="1" applyAlignment="1" applyProtection="1">
      <alignment horizontal="center" vertical="center"/>
    </xf>
    <xf numFmtId="0" fontId="7" fillId="11" borderId="7" xfId="0" applyFont="1" applyFill="1" applyBorder="1" applyAlignment="1" applyProtection="1">
      <alignment horizontal="center" vertical="center"/>
    </xf>
    <xf numFmtId="0" fontId="7" fillId="11" borderId="22" xfId="0" applyFont="1" applyFill="1" applyBorder="1" applyAlignment="1" applyProtection="1">
      <alignment horizontal="center" vertical="center"/>
    </xf>
    <xf numFmtId="177" fontId="7" fillId="12" borderId="23" xfId="0" applyNumberFormat="1" applyFont="1" applyFill="1" applyBorder="1" applyAlignment="1" applyProtection="1">
      <alignment horizontal="center" vertical="center"/>
    </xf>
    <xf numFmtId="3" fontId="13" fillId="0" borderId="36" xfId="0" applyNumberFormat="1" applyFont="1" applyFill="1" applyBorder="1" applyAlignment="1" applyProtection="1">
      <alignment horizontal="right" vertical="center"/>
    </xf>
    <xf numFmtId="3" fontId="21" fillId="0" borderId="36" xfId="4" applyNumberFormat="1" applyFont="1" applyFill="1" applyBorder="1" applyAlignment="1" applyProtection="1">
      <alignment horizontal="right" vertical="center"/>
    </xf>
    <xf numFmtId="0" fontId="21" fillId="0" borderId="36" xfId="4" applyFont="1" applyFill="1" applyBorder="1" applyAlignment="1" applyProtection="1">
      <alignment horizontal="right" vertical="center"/>
    </xf>
    <xf numFmtId="0" fontId="13" fillId="19" borderId="1" xfId="0" applyFont="1" applyFill="1" applyBorder="1" applyAlignment="1" applyProtection="1">
      <alignment horizontal="center" vertical="center"/>
    </xf>
    <xf numFmtId="0" fontId="13" fillId="19" borderId="5" xfId="0" applyFont="1" applyFill="1" applyBorder="1" applyAlignment="1" applyProtection="1">
      <alignment horizontal="center" vertical="center"/>
    </xf>
    <xf numFmtId="0" fontId="13" fillId="19" borderId="2" xfId="0" applyFont="1" applyFill="1" applyBorder="1" applyAlignment="1" applyProtection="1">
      <alignment horizontal="center" vertical="center"/>
    </xf>
    <xf numFmtId="0" fontId="13" fillId="28" borderId="7" xfId="0" applyFont="1" applyFill="1" applyBorder="1" applyAlignment="1" applyProtection="1">
      <alignment horizontal="center" vertical="center" wrapText="1"/>
    </xf>
    <xf numFmtId="0" fontId="13" fillId="31" borderId="36" xfId="0" applyFont="1" applyFill="1" applyBorder="1" applyAlignment="1" applyProtection="1">
      <alignment horizontal="center" vertical="center"/>
    </xf>
    <xf numFmtId="176" fontId="13" fillId="31" borderId="1" xfId="0" applyNumberFormat="1" applyFont="1" applyFill="1" applyBorder="1" applyAlignment="1" applyProtection="1">
      <alignment horizontal="center" vertical="center"/>
    </xf>
    <xf numFmtId="0" fontId="13" fillId="20" borderId="1" xfId="0" applyFont="1" applyFill="1" applyBorder="1" applyAlignment="1" applyProtection="1">
      <alignment horizontal="right" vertical="center"/>
    </xf>
    <xf numFmtId="0" fontId="16" fillId="20" borderId="2" xfId="0" applyFont="1" applyFill="1" applyBorder="1" applyAlignment="1" applyProtection="1">
      <alignment horizontal="center" vertical="center"/>
    </xf>
    <xf numFmtId="0" fontId="13" fillId="29" borderId="6" xfId="0" applyFont="1" applyFill="1" applyBorder="1" applyAlignment="1" applyProtection="1">
      <alignment horizontal="center" vertical="center" wrapText="1"/>
    </xf>
    <xf numFmtId="0" fontId="13" fillId="0" borderId="36" xfId="0" applyFont="1" applyFill="1" applyBorder="1" applyAlignment="1" applyProtection="1">
      <alignment horizontal="center" vertical="center"/>
    </xf>
    <xf numFmtId="177" fontId="14" fillId="0" borderId="36" xfId="0" applyNumberFormat="1" applyFont="1" applyFill="1" applyBorder="1" applyAlignment="1" applyProtection="1">
      <alignment horizontal="right" vertical="center"/>
    </xf>
    <xf numFmtId="178" fontId="12" fillId="10" borderId="13" xfId="0" applyNumberFormat="1" applyFont="1" applyFill="1" applyBorder="1"/>
    <xf numFmtId="177" fontId="13" fillId="0" borderId="1" xfId="0" applyNumberFormat="1" applyFont="1" applyFill="1" applyBorder="1" applyAlignment="1" applyProtection="1">
      <alignment horizontal="center" vertical="center"/>
    </xf>
    <xf numFmtId="0" fontId="13" fillId="11" borderId="36" xfId="0" applyFont="1" applyFill="1" applyBorder="1" applyAlignment="1" applyProtection="1">
      <alignment horizontal="center" vertical="center"/>
    </xf>
    <xf numFmtId="0" fontId="13" fillId="11" borderId="40" xfId="0" applyFont="1" applyFill="1" applyBorder="1" applyAlignment="1" applyProtection="1">
      <alignment horizontal="center" vertical="center"/>
    </xf>
    <xf numFmtId="177" fontId="13" fillId="12" borderId="36" xfId="0" applyNumberFormat="1" applyFont="1" applyFill="1" applyBorder="1" applyAlignment="1" applyProtection="1">
      <alignment horizontal="right" vertical="center"/>
    </xf>
    <xf numFmtId="178" fontId="13" fillId="12" borderId="1" xfId="0" applyNumberFormat="1" applyFont="1" applyFill="1" applyBorder="1" applyAlignment="1" applyProtection="1">
      <alignment horizontal="right" vertical="center"/>
    </xf>
    <xf numFmtId="177" fontId="13" fillId="12" borderId="1" xfId="0" applyNumberFormat="1" applyFont="1" applyFill="1" applyBorder="1" applyAlignment="1" applyProtection="1">
      <alignment horizontal="center" vertical="center"/>
    </xf>
    <xf numFmtId="0" fontId="13" fillId="12" borderId="1" xfId="0" applyFont="1" applyFill="1" applyBorder="1" applyAlignment="1" applyProtection="1">
      <alignment horizontal="center" vertical="center"/>
    </xf>
    <xf numFmtId="0" fontId="13" fillId="0" borderId="40" xfId="0" applyFont="1" applyFill="1" applyBorder="1" applyAlignment="1" applyProtection="1">
      <alignment horizontal="center" vertical="center"/>
    </xf>
    <xf numFmtId="177" fontId="14" fillId="0" borderId="36" xfId="1" applyNumberFormat="1" applyFont="1" applyFill="1" applyBorder="1" applyAlignment="1" applyProtection="1">
      <alignment horizontal="righ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3" fillId="11" borderId="9" xfId="0" applyFont="1" applyFill="1" applyBorder="1" applyAlignment="1" applyProtection="1">
      <alignment horizontal="center" vertical="center"/>
    </xf>
    <xf numFmtId="177" fontId="13" fillId="11" borderId="36" xfId="0" applyNumberFormat="1" applyFont="1" applyFill="1" applyBorder="1" applyAlignment="1" applyProtection="1">
      <alignment horizontal="right" vertical="center"/>
    </xf>
    <xf numFmtId="178" fontId="13" fillId="11" borderId="1" xfId="0" applyNumberFormat="1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 applyProtection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</xf>
    <xf numFmtId="0" fontId="13" fillId="11" borderId="45" xfId="0" applyFont="1" applyFill="1" applyBorder="1" applyAlignment="1" applyProtection="1">
      <alignment horizontal="center" vertical="center"/>
    </xf>
    <xf numFmtId="0" fontId="13" fillId="11" borderId="46" xfId="0" applyFont="1" applyFill="1" applyBorder="1" applyAlignment="1" applyProtection="1">
      <alignment horizontal="center" vertical="center"/>
    </xf>
    <xf numFmtId="177" fontId="13" fillId="11" borderId="38" xfId="0" applyNumberFormat="1" applyFont="1" applyFill="1" applyBorder="1" applyAlignment="1" applyProtection="1">
      <alignment horizontal="right" vertical="center"/>
    </xf>
    <xf numFmtId="178" fontId="13" fillId="11" borderId="8" xfId="0" applyNumberFormat="1" applyFont="1" applyFill="1" applyBorder="1" applyAlignment="1" applyProtection="1">
      <alignment horizontal="right" vertical="center"/>
    </xf>
    <xf numFmtId="177" fontId="13" fillId="0" borderId="5" xfId="0" applyNumberFormat="1" applyFont="1" applyFill="1" applyBorder="1" applyAlignment="1" applyProtection="1">
      <alignment horizontal="center" vertical="center"/>
    </xf>
    <xf numFmtId="177" fontId="13" fillId="12" borderId="5" xfId="0" applyNumberFormat="1" applyFont="1" applyFill="1" applyBorder="1" applyAlignment="1" applyProtection="1">
      <alignment horizontal="center" vertical="center"/>
    </xf>
    <xf numFmtId="179" fontId="13" fillId="0" borderId="1" xfId="0" applyNumberFormat="1" applyFont="1" applyFill="1" applyBorder="1" applyAlignment="1" applyProtection="1">
      <alignment horizontal="right" vertical="center"/>
    </xf>
    <xf numFmtId="179" fontId="13" fillId="12" borderId="1" xfId="0" applyNumberFormat="1" applyFont="1" applyFill="1" applyBorder="1" applyAlignment="1" applyProtection="1">
      <alignment horizontal="right" vertical="center"/>
    </xf>
    <xf numFmtId="179" fontId="13" fillId="11" borderId="1" xfId="0" applyNumberFormat="1" applyFont="1" applyFill="1" applyBorder="1" applyAlignment="1" applyProtection="1">
      <alignment horizontal="right" vertical="center"/>
    </xf>
    <xf numFmtId="179" fontId="13" fillId="11" borderId="8" xfId="0" applyNumberFormat="1" applyFont="1" applyFill="1" applyBorder="1" applyAlignment="1" applyProtection="1">
      <alignment horizontal="right" vertical="center"/>
    </xf>
    <xf numFmtId="177" fontId="6" fillId="32" borderId="36" xfId="5" applyNumberFormat="1" applyFont="1" applyFill="1" applyBorder="1" applyAlignment="1" applyProtection="1">
      <alignment horizontal="center" vertical="center"/>
    </xf>
    <xf numFmtId="177" fontId="6" fillId="32" borderId="40" xfId="5" applyNumberFormat="1" applyFont="1" applyFill="1" applyBorder="1" applyAlignment="1" applyProtection="1">
      <alignment horizontal="center" vertical="center"/>
    </xf>
    <xf numFmtId="177" fontId="6" fillId="32" borderId="9" xfId="5" applyNumberFormat="1" applyFont="1" applyFill="1" applyBorder="1" applyAlignment="1" applyProtection="1">
      <alignment horizontal="center" vertical="center"/>
    </xf>
    <xf numFmtId="177" fontId="6" fillId="32" borderId="1" xfId="5" applyNumberFormat="1" applyFont="1" applyFill="1" applyBorder="1" applyAlignment="1" applyProtection="1">
      <alignment horizontal="center" vertical="center"/>
    </xf>
    <xf numFmtId="5" fontId="4" fillId="32" borderId="39" xfId="0" applyNumberFormat="1" applyFont="1" applyFill="1" applyBorder="1" applyAlignment="1" applyProtection="1">
      <alignment horizontal="right" vertical="center"/>
    </xf>
    <xf numFmtId="26" fontId="4" fillId="32" borderId="10" xfId="0" applyNumberFormat="1" applyFont="1" applyFill="1" applyBorder="1" applyAlignment="1" applyProtection="1">
      <alignment horizontal="right" vertical="center"/>
    </xf>
    <xf numFmtId="176" fontId="4" fillId="32" borderId="10" xfId="0" applyNumberFormat="1" applyFont="1" applyFill="1" applyBorder="1" applyAlignment="1" applyProtection="1">
      <alignment horizontal="center" vertical="center"/>
    </xf>
    <xf numFmtId="176" fontId="4" fillId="32" borderId="11" xfId="0" applyNumberFormat="1" applyFont="1" applyFill="1" applyBorder="1" applyAlignment="1" applyProtection="1">
      <alignment horizontal="center" vertical="center"/>
    </xf>
    <xf numFmtId="177" fontId="3" fillId="33" borderId="2" xfId="0" applyNumberFormat="1" applyFont="1" applyFill="1" applyBorder="1" applyAlignment="1" applyProtection="1">
      <alignment horizontal="center" vertical="center"/>
    </xf>
    <xf numFmtId="177" fontId="3" fillId="33" borderId="1" xfId="0" applyNumberFormat="1" applyFont="1" applyFill="1" applyBorder="1" applyAlignment="1" applyProtection="1">
      <alignment horizontal="center" vertical="center"/>
    </xf>
    <xf numFmtId="177" fontId="3" fillId="33" borderId="5" xfId="0" applyNumberFormat="1" applyFont="1" applyFill="1" applyBorder="1" applyAlignment="1" applyProtection="1">
      <alignment horizontal="center" vertical="center"/>
    </xf>
    <xf numFmtId="0" fontId="10" fillId="33" borderId="36" xfId="0" applyFont="1" applyFill="1" applyBorder="1" applyAlignment="1" applyProtection="1">
      <alignment horizontal="center" vertical="center"/>
    </xf>
    <xf numFmtId="0" fontId="10" fillId="33" borderId="40" xfId="0" applyFont="1" applyFill="1" applyBorder="1" applyAlignment="1" applyProtection="1">
      <alignment horizontal="center" vertical="center"/>
    </xf>
    <xf numFmtId="0" fontId="10" fillId="33" borderId="9" xfId="0" applyFont="1" applyFill="1" applyBorder="1" applyAlignment="1" applyProtection="1">
      <alignment horizontal="center" vertical="center"/>
    </xf>
    <xf numFmtId="0" fontId="10" fillId="33" borderId="1" xfId="0" applyFont="1" applyFill="1" applyBorder="1" applyAlignment="1" applyProtection="1">
      <alignment horizontal="center" vertical="center"/>
    </xf>
    <xf numFmtId="5" fontId="10" fillId="32" borderId="39" xfId="0" applyNumberFormat="1" applyFont="1" applyFill="1" applyBorder="1" applyAlignment="1" applyProtection="1">
      <alignment horizontal="right" vertical="center"/>
    </xf>
    <xf numFmtId="26" fontId="10" fillId="32" borderId="10" xfId="0" applyNumberFormat="1" applyFont="1" applyFill="1" applyBorder="1" applyAlignment="1" applyProtection="1">
      <alignment horizontal="right" vertical="center"/>
    </xf>
    <xf numFmtId="176" fontId="10" fillId="32" borderId="10" xfId="0" applyNumberFormat="1" applyFont="1" applyFill="1" applyBorder="1" applyAlignment="1" applyProtection="1">
      <alignment horizontal="center" vertical="center"/>
    </xf>
    <xf numFmtId="176" fontId="10" fillId="32" borderId="11" xfId="0" applyNumberFormat="1" applyFont="1" applyFill="1" applyBorder="1" applyAlignment="1" applyProtection="1">
      <alignment horizontal="center" vertical="center"/>
    </xf>
    <xf numFmtId="177" fontId="9" fillId="33" borderId="2" xfId="0" applyNumberFormat="1" applyFont="1" applyFill="1" applyBorder="1" applyAlignment="1" applyProtection="1">
      <alignment horizontal="center" vertical="center"/>
    </xf>
    <xf numFmtId="177" fontId="9" fillId="33" borderId="1" xfId="0" applyNumberFormat="1" applyFont="1" applyFill="1" applyBorder="1" applyAlignment="1" applyProtection="1">
      <alignment horizontal="center" vertical="center"/>
    </xf>
    <xf numFmtId="0" fontId="9" fillId="33" borderId="1" xfId="0" applyFont="1" applyFill="1" applyBorder="1" applyAlignment="1" applyProtection="1">
      <alignment horizontal="center" vertical="center"/>
    </xf>
    <xf numFmtId="176" fontId="9" fillId="33" borderId="1" xfId="0" applyNumberFormat="1" applyFont="1" applyFill="1" applyBorder="1" applyAlignment="1" applyProtection="1">
      <alignment horizontal="center" vertical="center"/>
    </xf>
    <xf numFmtId="0" fontId="4" fillId="33" borderId="36" xfId="0" applyFont="1" applyFill="1" applyBorder="1" applyAlignment="1" applyProtection="1">
      <alignment horizontal="center" vertical="center"/>
    </xf>
    <xf numFmtId="0" fontId="4" fillId="33" borderId="40" xfId="0" applyFont="1" applyFill="1" applyBorder="1" applyAlignment="1" applyProtection="1">
      <alignment horizontal="center" vertical="center"/>
    </xf>
    <xf numFmtId="0" fontId="4" fillId="33" borderId="9" xfId="0" applyFont="1" applyFill="1" applyBorder="1" applyAlignment="1" applyProtection="1">
      <alignment horizontal="center" vertical="center"/>
    </xf>
    <xf numFmtId="0" fontId="4" fillId="33" borderId="1" xfId="0" applyFont="1" applyFill="1" applyBorder="1" applyAlignment="1" applyProtection="1">
      <alignment horizontal="center" vertical="center"/>
    </xf>
    <xf numFmtId="176" fontId="3" fillId="33" borderId="1" xfId="0" applyNumberFormat="1" applyFont="1" applyFill="1" applyBorder="1" applyAlignment="1" applyProtection="1">
      <alignment horizontal="center" vertical="center"/>
    </xf>
    <xf numFmtId="0" fontId="3" fillId="33" borderId="1" xfId="0" applyFont="1" applyFill="1" applyBorder="1" applyAlignment="1" applyProtection="1">
      <alignment horizontal="center" vertical="center"/>
    </xf>
    <xf numFmtId="177" fontId="4" fillId="32" borderId="12" xfId="0" applyNumberFormat="1" applyFont="1" applyFill="1" applyBorder="1" applyAlignment="1" applyProtection="1">
      <alignment horizontal="center" vertical="center"/>
    </xf>
    <xf numFmtId="176" fontId="4" fillId="32" borderId="12" xfId="0" applyNumberFormat="1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41" xfId="5" applyFont="1" applyFill="1" applyBorder="1" applyAlignment="1" applyProtection="1">
      <alignment horizontal="center" vertical="center"/>
    </xf>
    <xf numFmtId="0" fontId="14" fillId="11" borderId="41" xfId="5" applyFont="1" applyFill="1" applyBorder="1" applyAlignment="1" applyProtection="1">
      <alignment horizontal="center" vertical="center"/>
    </xf>
    <xf numFmtId="177" fontId="14" fillId="11" borderId="41" xfId="5" applyNumberFormat="1" applyFont="1" applyFill="1" applyBorder="1" applyAlignment="1" applyProtection="1">
      <alignment horizontal="center" vertical="center"/>
    </xf>
    <xf numFmtId="176" fontId="14" fillId="0" borderId="41" xfId="6" applyNumberFormat="1" applyFont="1" applyFill="1" applyBorder="1" applyAlignment="1" applyProtection="1">
      <alignment horizontal="center" vertical="center"/>
    </xf>
    <xf numFmtId="176" fontId="14" fillId="0" borderId="41" xfId="0" applyNumberFormat="1" applyFont="1" applyFill="1" applyBorder="1" applyAlignment="1" applyProtection="1">
      <alignment horizontal="center" vertical="center"/>
    </xf>
    <xf numFmtId="0" fontId="7" fillId="11" borderId="41" xfId="0" applyFont="1" applyFill="1" applyBorder="1" applyAlignment="1" applyProtection="1">
      <alignment horizontal="center" vertical="center"/>
    </xf>
    <xf numFmtId="0" fontId="7" fillId="11" borderId="47" xfId="0" applyFont="1" applyFill="1" applyBorder="1" applyAlignment="1" applyProtection="1">
      <alignment horizontal="center" vertical="center"/>
    </xf>
    <xf numFmtId="0" fontId="13" fillId="11" borderId="41" xfId="0" applyFont="1" applyFill="1" applyBorder="1" applyAlignment="1" applyProtection="1">
      <alignment horizontal="center" vertical="center"/>
    </xf>
    <xf numFmtId="0" fontId="13" fillId="11" borderId="47" xfId="0" applyFont="1" applyFill="1" applyBorder="1" applyAlignment="1" applyProtection="1">
      <alignment horizontal="center" vertical="center"/>
    </xf>
    <xf numFmtId="0" fontId="14" fillId="25" borderId="5" xfId="5" applyFont="1" applyFill="1" applyBorder="1" applyAlignment="1" applyProtection="1">
      <alignment horizontal="center" vertical="center"/>
    </xf>
    <xf numFmtId="0" fontId="14" fillId="0" borderId="5" xfId="5" applyFont="1" applyFill="1" applyBorder="1" applyAlignment="1" applyProtection="1">
      <alignment horizontal="center" vertical="center"/>
    </xf>
    <xf numFmtId="0" fontId="14" fillId="11" borderId="5" xfId="5" applyFont="1" applyFill="1" applyBorder="1" applyAlignment="1" applyProtection="1">
      <alignment horizontal="center" vertical="center"/>
    </xf>
    <xf numFmtId="177" fontId="14" fillId="11" borderId="5" xfId="5" applyNumberFormat="1" applyFont="1" applyFill="1" applyBorder="1" applyAlignment="1" applyProtection="1">
      <alignment horizontal="center" vertical="center"/>
    </xf>
    <xf numFmtId="176" fontId="14" fillId="0" borderId="5" xfId="6" applyNumberFormat="1" applyFont="1" applyFill="1" applyBorder="1" applyAlignment="1" applyProtection="1">
      <alignment horizontal="center" vertical="center"/>
    </xf>
    <xf numFmtId="176" fontId="14" fillId="0" borderId="5" xfId="0" applyNumberFormat="1" applyFont="1" applyFill="1" applyBorder="1" applyAlignment="1" applyProtection="1">
      <alignment horizontal="center" vertical="center"/>
    </xf>
    <xf numFmtId="177" fontId="6" fillId="32" borderId="5" xfId="5" applyNumberFormat="1" applyFont="1" applyFill="1" applyBorder="1" applyAlignment="1" applyProtection="1">
      <alignment horizontal="center" vertical="center"/>
    </xf>
    <xf numFmtId="0" fontId="7" fillId="11" borderId="3" xfId="0" applyFont="1" applyFill="1" applyBorder="1" applyAlignment="1" applyProtection="1">
      <alignment horizontal="center" vertical="center"/>
    </xf>
    <xf numFmtId="0" fontId="10" fillId="33" borderId="5" xfId="0" applyFont="1" applyFill="1" applyBorder="1" applyAlignment="1" applyProtection="1">
      <alignment horizontal="center" vertical="center"/>
    </xf>
    <xf numFmtId="0" fontId="4" fillId="33" borderId="5" xfId="0" applyFont="1" applyFill="1" applyBorder="1" applyAlignment="1" applyProtection="1">
      <alignment horizontal="center" vertical="center"/>
    </xf>
    <xf numFmtId="0" fontId="14" fillId="0" borderId="48" xfId="5" applyFont="1" applyFill="1" applyBorder="1" applyAlignment="1" applyProtection="1">
      <alignment horizontal="center" vertical="center"/>
    </xf>
    <xf numFmtId="0" fontId="14" fillId="11" borderId="48" xfId="5" applyFont="1" applyFill="1" applyBorder="1" applyAlignment="1" applyProtection="1">
      <alignment horizontal="center" vertical="center"/>
    </xf>
    <xf numFmtId="177" fontId="14" fillId="11" borderId="48" xfId="5" applyNumberFormat="1" applyFont="1" applyFill="1" applyBorder="1" applyAlignment="1" applyProtection="1">
      <alignment horizontal="center" vertical="center"/>
    </xf>
    <xf numFmtId="177" fontId="14" fillId="0" borderId="48" xfId="5" applyNumberFormat="1" applyFont="1" applyFill="1" applyBorder="1" applyAlignment="1" applyProtection="1">
      <alignment horizontal="center" vertical="center"/>
    </xf>
    <xf numFmtId="177" fontId="14" fillId="0" borderId="48" xfId="6" applyNumberFormat="1" applyFont="1" applyFill="1" applyBorder="1" applyAlignment="1" applyProtection="1">
      <alignment horizontal="center" vertical="center"/>
    </xf>
    <xf numFmtId="177" fontId="14" fillId="0" borderId="48" xfId="0" applyNumberFormat="1" applyFont="1" applyFill="1" applyBorder="1" applyAlignment="1" applyProtection="1">
      <alignment horizontal="center" vertical="center"/>
    </xf>
    <xf numFmtId="177" fontId="6" fillId="32" borderId="48" xfId="5" applyNumberFormat="1" applyFont="1" applyFill="1" applyBorder="1" applyAlignment="1" applyProtection="1">
      <alignment horizontal="center" vertical="center"/>
    </xf>
    <xf numFmtId="0" fontId="7" fillId="11" borderId="48" xfId="0" applyFont="1" applyFill="1" applyBorder="1" applyAlignment="1" applyProtection="1">
      <alignment horizontal="center" vertical="center"/>
    </xf>
    <xf numFmtId="0" fontId="7" fillId="11" borderId="49" xfId="0" applyFont="1" applyFill="1" applyBorder="1" applyAlignment="1" applyProtection="1">
      <alignment horizontal="center" vertical="center"/>
    </xf>
    <xf numFmtId="0" fontId="10" fillId="33" borderId="48" xfId="0" applyFont="1" applyFill="1" applyBorder="1" applyAlignment="1" applyProtection="1">
      <alignment horizontal="center" vertical="center"/>
    </xf>
    <xf numFmtId="0" fontId="13" fillId="11" borderId="48" xfId="0" applyFont="1" applyFill="1" applyBorder="1" applyAlignment="1" applyProtection="1">
      <alignment horizontal="center" vertical="center"/>
    </xf>
    <xf numFmtId="0" fontId="13" fillId="11" borderId="49" xfId="0" applyFont="1" applyFill="1" applyBorder="1" applyAlignment="1" applyProtection="1">
      <alignment horizontal="center" vertical="center"/>
    </xf>
    <xf numFmtId="0" fontId="4" fillId="33" borderId="48" xfId="0" applyFont="1" applyFill="1" applyBorder="1" applyAlignment="1" applyProtection="1">
      <alignment horizontal="center" vertical="center"/>
    </xf>
    <xf numFmtId="177" fontId="6" fillId="32" borderId="41" xfId="5" applyNumberFormat="1" applyFont="1" applyFill="1" applyBorder="1" applyAlignment="1" applyProtection="1">
      <alignment horizontal="center" vertical="center"/>
    </xf>
    <xf numFmtId="0" fontId="10" fillId="33" borderId="41" xfId="0" applyFont="1" applyFill="1" applyBorder="1" applyAlignment="1" applyProtection="1">
      <alignment horizontal="center" vertical="center"/>
    </xf>
    <xf numFmtId="0" fontId="4" fillId="33" borderId="41" xfId="0" applyFont="1" applyFill="1" applyBorder="1" applyAlignment="1" applyProtection="1">
      <alignment horizontal="center" vertical="center"/>
    </xf>
    <xf numFmtId="0" fontId="14" fillId="0" borderId="34" xfId="5" applyFont="1" applyFill="1" applyBorder="1" applyAlignment="1" applyProtection="1">
      <alignment horizontal="center" vertical="center"/>
    </xf>
    <xf numFmtId="0" fontId="14" fillId="11" borderId="34" xfId="5" applyFont="1" applyFill="1" applyBorder="1" applyAlignment="1" applyProtection="1">
      <alignment horizontal="center" vertical="center"/>
    </xf>
    <xf numFmtId="177" fontId="14" fillId="11" borderId="34" xfId="5" applyNumberFormat="1" applyFont="1" applyFill="1" applyBorder="1" applyAlignment="1" applyProtection="1">
      <alignment horizontal="center" vertical="center"/>
    </xf>
    <xf numFmtId="177" fontId="14" fillId="0" borderId="34" xfId="5" applyNumberFormat="1" applyFont="1" applyFill="1" applyBorder="1" applyAlignment="1" applyProtection="1">
      <alignment horizontal="center" vertical="center"/>
    </xf>
    <xf numFmtId="177" fontId="14" fillId="0" borderId="34" xfId="6" applyNumberFormat="1" applyFont="1" applyFill="1" applyBorder="1" applyAlignment="1" applyProtection="1">
      <alignment horizontal="center" vertical="center"/>
    </xf>
    <xf numFmtId="177" fontId="14" fillId="0" borderId="34" xfId="0" applyNumberFormat="1" applyFont="1" applyFill="1" applyBorder="1" applyAlignment="1" applyProtection="1">
      <alignment horizontal="center" vertical="center"/>
    </xf>
    <xf numFmtId="177" fontId="6" fillId="32" borderId="34" xfId="5" applyNumberFormat="1" applyFont="1" applyFill="1" applyBorder="1" applyAlignment="1" applyProtection="1">
      <alignment horizontal="center" vertical="center"/>
    </xf>
    <xf numFmtId="0" fontId="7" fillId="11" borderId="50" xfId="0" applyFont="1" applyFill="1" applyBorder="1" applyAlignment="1" applyProtection="1">
      <alignment horizontal="center" vertical="center"/>
    </xf>
    <xf numFmtId="0" fontId="10" fillId="33" borderId="34" xfId="0" applyFont="1" applyFill="1" applyBorder="1" applyAlignment="1" applyProtection="1">
      <alignment horizontal="center" vertical="center"/>
    </xf>
    <xf numFmtId="0" fontId="13" fillId="11" borderId="34" xfId="0" applyFont="1" applyFill="1" applyBorder="1" applyAlignment="1" applyProtection="1">
      <alignment horizontal="center" vertical="center"/>
    </xf>
    <xf numFmtId="0" fontId="13" fillId="11" borderId="50" xfId="0" applyFont="1" applyFill="1" applyBorder="1" applyAlignment="1" applyProtection="1">
      <alignment horizontal="center" vertical="center"/>
    </xf>
    <xf numFmtId="0" fontId="4" fillId="33" borderId="34" xfId="0" applyFont="1" applyFill="1" applyBorder="1" applyAlignment="1" applyProtection="1">
      <alignment horizontal="center" vertical="center"/>
    </xf>
    <xf numFmtId="0" fontId="24" fillId="25" borderId="36" xfId="5" applyFont="1" applyFill="1" applyBorder="1" applyAlignment="1" applyProtection="1">
      <alignment horizontal="center" vertical="center"/>
    </xf>
    <xf numFmtId="0" fontId="14" fillId="0" borderId="51" xfId="5" applyFont="1" applyFill="1" applyBorder="1" applyAlignment="1" applyProtection="1">
      <alignment horizontal="center" vertical="center"/>
    </xf>
    <xf numFmtId="0" fontId="14" fillId="0" borderId="52" xfId="5" applyFont="1" applyFill="1" applyBorder="1" applyAlignment="1" applyProtection="1">
      <alignment horizontal="center" vertical="center"/>
    </xf>
    <xf numFmtId="0" fontId="14" fillId="24" borderId="53" xfId="5" applyFont="1" applyFill="1" applyBorder="1" applyAlignment="1" applyProtection="1">
      <alignment horizontal="center" vertical="center"/>
    </xf>
    <xf numFmtId="0" fontId="23" fillId="25" borderId="36" xfId="5" applyFont="1" applyFill="1" applyBorder="1" applyAlignment="1" applyProtection="1">
      <alignment horizontal="center" vertical="center"/>
    </xf>
    <xf numFmtId="0" fontId="14" fillId="24" borderId="61" xfId="5" applyFont="1" applyFill="1" applyBorder="1" applyAlignment="1" applyProtection="1">
      <alignment horizontal="center" vertical="center"/>
    </xf>
    <xf numFmtId="0" fontId="14" fillId="0" borderId="64" xfId="5" applyFont="1" applyFill="1" applyBorder="1" applyAlignment="1" applyProtection="1">
      <alignment horizontal="center" vertical="center"/>
    </xf>
    <xf numFmtId="0" fontId="13" fillId="20" borderId="5" xfId="0" applyFont="1" applyFill="1" applyBorder="1" applyAlignment="1" applyProtection="1">
      <alignment horizontal="center" vertical="center"/>
    </xf>
    <xf numFmtId="0" fontId="14" fillId="0" borderId="17" xfId="5" applyFont="1" applyFill="1" applyBorder="1" applyAlignment="1" applyProtection="1">
      <alignment horizontal="center" vertical="center"/>
    </xf>
    <xf numFmtId="177" fontId="14" fillId="11" borderId="5" xfId="5" quotePrefix="1" applyNumberFormat="1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8" fillId="32" borderId="1" xfId="0" applyFont="1" applyFill="1" applyBorder="1" applyAlignment="1" applyProtection="1">
      <alignment horizontal="left" vertical="center"/>
    </xf>
    <xf numFmtId="0" fontId="18" fillId="33" borderId="1" xfId="0" applyFont="1" applyFill="1" applyBorder="1" applyAlignment="1" applyProtection="1">
      <alignment vertical="center"/>
    </xf>
    <xf numFmtId="0" fontId="18" fillId="33" borderId="5" xfId="0" applyFont="1" applyFill="1" applyBorder="1" applyAlignment="1" applyProtection="1">
      <alignment vertical="center"/>
    </xf>
    <xf numFmtId="0" fontId="13" fillId="6" borderId="1" xfId="0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 applyProtection="1">
      <alignment vertical="center"/>
    </xf>
    <xf numFmtId="0" fontId="13" fillId="5" borderId="5" xfId="0" applyFont="1" applyFill="1" applyBorder="1" applyAlignment="1" applyProtection="1">
      <alignment vertical="center"/>
    </xf>
    <xf numFmtId="0" fontId="13" fillId="9" borderId="6" xfId="0" applyFont="1" applyFill="1" applyBorder="1" applyAlignment="1" applyProtection="1">
      <alignment horizontal="center" vertical="center"/>
    </xf>
    <xf numFmtId="0" fontId="13" fillId="10" borderId="1" xfId="0" applyFont="1" applyFill="1" applyBorder="1" applyAlignment="1" applyProtection="1">
      <alignment horizontal="center" vertical="center"/>
    </xf>
    <xf numFmtId="0" fontId="13" fillId="9" borderId="5" xfId="0" applyFont="1" applyFill="1" applyBorder="1" applyAlignment="1" applyProtection="1">
      <alignment horizontal="center" vertical="center"/>
    </xf>
    <xf numFmtId="0" fontId="13" fillId="10" borderId="5" xfId="0" applyFont="1" applyFill="1" applyBorder="1" applyAlignment="1" applyProtection="1">
      <alignment vertical="center"/>
    </xf>
    <xf numFmtId="0" fontId="13" fillId="21" borderId="36" xfId="0" applyFont="1" applyFill="1" applyBorder="1" applyAlignment="1" applyProtection="1">
      <alignment horizontal="center" vertical="center"/>
    </xf>
    <xf numFmtId="0" fontId="13" fillId="21" borderId="1" xfId="0" applyFont="1" applyFill="1" applyBorder="1" applyAlignment="1" applyProtection="1">
      <alignment horizontal="center" vertical="center"/>
    </xf>
    <xf numFmtId="0" fontId="13" fillId="17" borderId="1" xfId="0" applyFont="1" applyFill="1" applyBorder="1" applyAlignment="1" applyProtection="1">
      <alignment horizontal="center" vertical="center"/>
    </xf>
    <xf numFmtId="0" fontId="13" fillId="18" borderId="1" xfId="0" applyFont="1" applyFill="1" applyBorder="1" applyAlignment="1" applyProtection="1">
      <alignment vertical="center"/>
    </xf>
    <xf numFmtId="0" fontId="13" fillId="8" borderId="1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vertical="center"/>
    </xf>
    <xf numFmtId="0" fontId="13" fillId="13" borderId="1" xfId="0" applyFont="1" applyFill="1" applyBorder="1" applyAlignment="1" applyProtection="1">
      <alignment horizontal="center" vertical="center"/>
    </xf>
    <xf numFmtId="0" fontId="13" fillId="14" borderId="1" xfId="0" applyFont="1" applyFill="1" applyBorder="1" applyAlignment="1" applyProtection="1">
      <alignment vertical="center"/>
    </xf>
    <xf numFmtId="0" fontId="14" fillId="24" borderId="55" xfId="5" applyFont="1" applyFill="1" applyBorder="1" applyAlignment="1" applyProtection="1">
      <alignment horizontal="center" vertical="center"/>
    </xf>
    <xf numFmtId="0" fontId="14" fillId="24" borderId="54" xfId="5" applyFont="1" applyFill="1" applyBorder="1" applyAlignment="1" applyProtection="1">
      <alignment horizontal="center" vertical="center"/>
    </xf>
    <xf numFmtId="0" fontId="13" fillId="4" borderId="9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vertical="center"/>
    </xf>
    <xf numFmtId="0" fontId="13" fillId="6" borderId="5" xfId="0" applyFont="1" applyFill="1" applyBorder="1" applyAlignment="1" applyProtection="1">
      <alignment horizontal="center" vertical="center"/>
    </xf>
    <xf numFmtId="0" fontId="13" fillId="6" borderId="9" xfId="0" applyFont="1" applyFill="1" applyBorder="1" applyAlignment="1" applyProtection="1">
      <alignment horizontal="center" vertical="center"/>
    </xf>
    <xf numFmtId="0" fontId="13" fillId="23" borderId="7" xfId="0" applyFont="1" applyFill="1" applyBorder="1" applyAlignment="1" applyProtection="1">
      <alignment horizontal="center" vertical="center"/>
    </xf>
    <xf numFmtId="0" fontId="13" fillId="23" borderId="6" xfId="0" applyFont="1" applyFill="1" applyBorder="1" applyAlignment="1" applyProtection="1">
      <alignment horizontal="center" vertical="center"/>
    </xf>
    <xf numFmtId="0" fontId="13" fillId="23" borderId="7" xfId="0" applyFont="1" applyFill="1" applyBorder="1" applyAlignment="1" applyProtection="1">
      <alignment horizontal="center" vertical="center" wrapText="1"/>
    </xf>
    <xf numFmtId="0" fontId="13" fillId="23" borderId="6" xfId="0" applyFont="1" applyFill="1" applyBorder="1" applyAlignment="1" applyProtection="1">
      <alignment horizontal="center" vertical="center" wrapText="1"/>
    </xf>
    <xf numFmtId="0" fontId="14" fillId="24" borderId="56" xfId="5" applyFont="1" applyFill="1" applyBorder="1" applyAlignment="1" applyProtection="1">
      <alignment horizontal="center" vertical="center"/>
    </xf>
    <xf numFmtId="0" fontId="14" fillId="24" borderId="60" xfId="5" applyFont="1" applyFill="1" applyBorder="1" applyAlignment="1" applyProtection="1">
      <alignment horizontal="center" vertical="center"/>
    </xf>
    <xf numFmtId="0" fontId="14" fillId="24" borderId="37" xfId="5" applyFont="1" applyFill="1" applyBorder="1" applyAlignment="1" applyProtection="1">
      <alignment horizontal="center" vertical="center"/>
    </xf>
    <xf numFmtId="0" fontId="14" fillId="24" borderId="41" xfId="5" applyFont="1" applyFill="1" applyBorder="1" applyAlignment="1" applyProtection="1">
      <alignment horizontal="center" vertical="center"/>
    </xf>
    <xf numFmtId="0" fontId="14" fillId="24" borderId="42" xfId="5" applyFont="1" applyFill="1" applyBorder="1" applyAlignment="1" applyProtection="1">
      <alignment horizontal="center" vertical="center"/>
    </xf>
    <xf numFmtId="55" fontId="13" fillId="0" borderId="15" xfId="0" applyNumberFormat="1" applyFont="1" applyFill="1" applyBorder="1" applyAlignment="1" applyProtection="1">
      <alignment horizontal="center" vertical="center"/>
    </xf>
    <xf numFmtId="0" fontId="13" fillId="23" borderId="13" xfId="0" applyFont="1" applyFill="1" applyBorder="1" applyAlignment="1" applyProtection="1">
      <alignment horizontal="center" vertical="center"/>
    </xf>
    <xf numFmtId="0" fontId="13" fillId="13" borderId="3" xfId="0" applyFont="1" applyFill="1" applyBorder="1" applyAlignment="1" applyProtection="1">
      <alignment horizontal="center" vertical="center"/>
    </xf>
    <xf numFmtId="0" fontId="13" fillId="13" borderId="14" xfId="0" applyFont="1" applyFill="1" applyBorder="1" applyAlignment="1" applyProtection="1">
      <alignment horizontal="center" vertical="center"/>
    </xf>
    <xf numFmtId="0" fontId="13" fillId="13" borderId="8" xfId="0" applyFont="1" applyFill="1" applyBorder="1" applyAlignment="1" applyProtection="1">
      <alignment horizontal="center" vertical="center"/>
    </xf>
    <xf numFmtId="0" fontId="13" fillId="13" borderId="6" xfId="0" applyFont="1" applyFill="1" applyBorder="1" applyAlignment="1" applyProtection="1">
      <alignment horizontal="center" vertical="center"/>
    </xf>
    <xf numFmtId="0" fontId="13" fillId="21" borderId="37" xfId="0" applyFont="1" applyFill="1" applyBorder="1" applyAlignment="1" applyProtection="1">
      <alignment horizontal="center" vertical="center"/>
    </xf>
    <xf numFmtId="0" fontId="13" fillId="21" borderId="9" xfId="0" applyFont="1" applyFill="1" applyBorder="1" applyAlignment="1" applyProtection="1">
      <alignment horizontal="center" vertical="center"/>
    </xf>
    <xf numFmtId="0" fontId="14" fillId="25" borderId="1" xfId="5" applyFont="1" applyFill="1" applyBorder="1" applyAlignment="1" applyProtection="1">
      <alignment horizontal="center" vertical="center"/>
    </xf>
    <xf numFmtId="0" fontId="14" fillId="26" borderId="1" xfId="5" applyFont="1" applyFill="1" applyBorder="1" applyAlignment="1" applyProtection="1">
      <alignment horizontal="center" vertical="center"/>
    </xf>
    <xf numFmtId="0" fontId="14" fillId="25" borderId="37" xfId="5" applyFont="1" applyFill="1" applyBorder="1" applyAlignment="1" applyProtection="1">
      <alignment horizontal="center" vertical="center"/>
    </xf>
    <xf numFmtId="0" fontId="14" fillId="25" borderId="41" xfId="5" applyFont="1" applyFill="1" applyBorder="1" applyAlignment="1" applyProtection="1">
      <alignment horizontal="center" vertical="center"/>
    </xf>
    <xf numFmtId="0" fontId="14" fillId="24" borderId="57" xfId="5" applyFont="1" applyFill="1" applyBorder="1" applyAlignment="1" applyProtection="1">
      <alignment horizontal="center" vertical="center"/>
    </xf>
    <xf numFmtId="0" fontId="14" fillId="24" borderId="59" xfId="5" applyFont="1" applyFill="1" applyBorder="1" applyAlignment="1" applyProtection="1">
      <alignment horizontal="center" vertical="center"/>
    </xf>
    <xf numFmtId="0" fontId="13" fillId="28" borderId="13" xfId="0" applyFont="1" applyFill="1" applyBorder="1" applyAlignment="1" applyProtection="1">
      <alignment horizontal="center" vertical="center"/>
    </xf>
    <xf numFmtId="0" fontId="13" fillId="28" borderId="7" xfId="0" applyFont="1" applyFill="1" applyBorder="1" applyAlignment="1" applyProtection="1">
      <alignment horizontal="center" vertical="center"/>
    </xf>
    <xf numFmtId="0" fontId="13" fillId="28" borderId="6" xfId="0" applyFont="1" applyFill="1" applyBorder="1" applyAlignment="1" applyProtection="1">
      <alignment horizontal="center" vertical="center"/>
    </xf>
    <xf numFmtId="0" fontId="13" fillId="28" borderId="7" xfId="0" applyFont="1" applyFill="1" applyBorder="1" applyAlignment="1" applyProtection="1">
      <alignment horizontal="center" vertical="center" wrapText="1"/>
    </xf>
    <xf numFmtId="0" fontId="13" fillId="28" borderId="6" xfId="0" applyFont="1" applyFill="1" applyBorder="1" applyAlignment="1" applyProtection="1">
      <alignment horizontal="center" vertical="center" wrapText="1"/>
    </xf>
    <xf numFmtId="0" fontId="15" fillId="21" borderId="37" xfId="0" applyFont="1" applyFill="1" applyBorder="1" applyAlignment="1" applyProtection="1">
      <alignment horizontal="center" vertical="center"/>
    </xf>
    <xf numFmtId="0" fontId="13" fillId="15" borderId="1" xfId="0" applyFont="1" applyFill="1" applyBorder="1" applyAlignment="1" applyProtection="1">
      <alignment horizontal="center" vertical="center"/>
    </xf>
    <xf numFmtId="0" fontId="13" fillId="16" borderId="1" xfId="0" applyFont="1" applyFill="1" applyBorder="1" applyAlignment="1" applyProtection="1">
      <alignment vertical="center"/>
    </xf>
    <xf numFmtId="0" fontId="13" fillId="15" borderId="8" xfId="0" applyFont="1" applyFill="1" applyBorder="1" applyAlignment="1" applyProtection="1">
      <alignment horizontal="center" vertical="center"/>
    </xf>
    <xf numFmtId="0" fontId="13" fillId="15" borderId="6" xfId="0" applyFont="1" applyFill="1" applyBorder="1" applyAlignment="1" applyProtection="1">
      <alignment horizontal="center" vertical="center"/>
    </xf>
    <xf numFmtId="0" fontId="13" fillId="19" borderId="1" xfId="0" applyFont="1" applyFill="1" applyBorder="1" applyAlignment="1" applyProtection="1">
      <alignment horizontal="center" vertical="center"/>
    </xf>
    <xf numFmtId="0" fontId="13" fillId="20" borderId="1" xfId="0" applyFont="1" applyFill="1" applyBorder="1" applyAlignment="1" applyProtection="1">
      <alignment vertical="center"/>
    </xf>
    <xf numFmtId="0" fontId="14" fillId="24" borderId="58" xfId="5" applyFont="1" applyFill="1" applyBorder="1" applyAlignment="1" applyProtection="1">
      <alignment horizontal="center" vertical="center"/>
    </xf>
    <xf numFmtId="0" fontId="14" fillId="24" borderId="65" xfId="5" applyFont="1" applyFill="1" applyBorder="1" applyAlignment="1" applyProtection="1">
      <alignment horizontal="center" vertical="center"/>
    </xf>
    <xf numFmtId="0" fontId="14" fillId="24" borderId="67" xfId="5" applyFont="1" applyFill="1" applyBorder="1" applyAlignment="1" applyProtection="1">
      <alignment horizontal="center" vertical="center"/>
    </xf>
    <xf numFmtId="0" fontId="13" fillId="30" borderId="36" xfId="0" applyFont="1" applyFill="1" applyBorder="1" applyAlignment="1" applyProtection="1">
      <alignment horizontal="center" vertical="center"/>
    </xf>
    <xf numFmtId="0" fontId="13" fillId="30" borderId="1" xfId="0" applyFont="1" applyFill="1" applyBorder="1" applyAlignment="1" applyProtection="1">
      <alignment horizontal="center" vertical="center"/>
    </xf>
    <xf numFmtId="0" fontId="13" fillId="30" borderId="37" xfId="0" applyFont="1" applyFill="1" applyBorder="1" applyAlignment="1" applyProtection="1">
      <alignment horizontal="center" vertical="center"/>
    </xf>
    <xf numFmtId="0" fontId="13" fillId="30" borderId="9" xfId="0" applyFont="1" applyFill="1" applyBorder="1" applyAlignment="1" applyProtection="1">
      <alignment horizontal="center" vertical="center"/>
    </xf>
    <xf numFmtId="0" fontId="14" fillId="24" borderId="66" xfId="5" applyFont="1" applyFill="1" applyBorder="1" applyAlignment="1" applyProtection="1">
      <alignment horizontal="center" vertical="center"/>
    </xf>
    <xf numFmtId="0" fontId="14" fillId="24" borderId="62" xfId="5" applyFont="1" applyFill="1" applyBorder="1" applyAlignment="1" applyProtection="1">
      <alignment horizontal="center" vertical="center"/>
    </xf>
    <xf numFmtId="0" fontId="14" fillId="24" borderId="63" xfId="5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32" borderId="1" xfId="0" applyFont="1" applyFill="1" applyBorder="1" applyAlignment="1" applyProtection="1">
      <alignment horizontal="left" vertical="center"/>
    </xf>
    <xf numFmtId="0" fontId="8" fillId="33" borderId="1" xfId="0" applyFont="1" applyFill="1" applyBorder="1" applyAlignment="1" applyProtection="1">
      <alignment vertical="center"/>
    </xf>
    <xf numFmtId="0" fontId="8" fillId="33" borderId="5" xfId="0" applyFont="1" applyFill="1" applyBorder="1" applyAlignment="1" applyProtection="1">
      <alignment vertical="center"/>
    </xf>
    <xf numFmtId="0" fontId="7" fillId="19" borderId="1" xfId="0" applyFont="1" applyFill="1" applyBorder="1" applyAlignment="1" applyProtection="1">
      <alignment horizontal="center" vertical="center"/>
    </xf>
    <xf numFmtId="0" fontId="7" fillId="20" borderId="1" xfId="0" applyFont="1" applyFill="1" applyBorder="1" applyAlignment="1" applyProtection="1">
      <alignment vertical="center"/>
    </xf>
    <xf numFmtId="0" fontId="7" fillId="13" borderId="1" xfId="0" applyFont="1" applyFill="1" applyBorder="1" applyAlignment="1" applyProtection="1">
      <alignment horizontal="center" vertical="center"/>
    </xf>
    <xf numFmtId="0" fontId="7" fillId="14" borderId="1" xfId="0" applyFont="1" applyFill="1" applyBorder="1" applyAlignment="1" applyProtection="1">
      <alignment vertical="center"/>
    </xf>
    <xf numFmtId="0" fontId="7" fillId="15" borderId="1" xfId="0" applyFont="1" applyFill="1" applyBorder="1" applyAlignment="1" applyProtection="1">
      <alignment horizontal="center" vertical="center"/>
    </xf>
    <xf numFmtId="0" fontId="7" fillId="16" borderId="1" xfId="0" applyFont="1" applyFill="1" applyBorder="1" applyAlignment="1" applyProtection="1">
      <alignment vertical="center"/>
    </xf>
    <xf numFmtId="0" fontId="7" fillId="23" borderId="13" xfId="0" applyFont="1" applyFill="1" applyBorder="1" applyAlignment="1" applyProtection="1">
      <alignment horizontal="center" vertical="center"/>
    </xf>
    <xf numFmtId="0" fontId="7" fillId="28" borderId="13" xfId="0" applyFont="1" applyFill="1" applyBorder="1" applyAlignment="1" applyProtection="1">
      <alignment horizontal="center" vertical="center"/>
    </xf>
    <xf numFmtId="0" fontId="7" fillId="13" borderId="3" xfId="0" applyFont="1" applyFill="1" applyBorder="1" applyAlignment="1" applyProtection="1">
      <alignment horizontal="center" vertical="center"/>
    </xf>
    <xf numFmtId="0" fontId="7" fillId="13" borderId="14" xfId="0" applyFont="1" applyFill="1" applyBorder="1" applyAlignment="1" applyProtection="1">
      <alignment horizontal="center" vertical="center"/>
    </xf>
    <xf numFmtId="0" fontId="7" fillId="13" borderId="8" xfId="0" applyFont="1" applyFill="1" applyBorder="1" applyAlignment="1" applyProtection="1">
      <alignment horizontal="center" vertical="center"/>
    </xf>
    <xf numFmtId="0" fontId="7" fillId="13" borderId="6" xfId="0" applyFont="1" applyFill="1" applyBorder="1" applyAlignment="1" applyProtection="1">
      <alignment horizontal="center" vertical="center"/>
    </xf>
    <xf numFmtId="0" fontId="7" fillId="15" borderId="8" xfId="0" applyFont="1" applyFill="1" applyBorder="1" applyAlignment="1" applyProtection="1">
      <alignment horizontal="center" vertical="center"/>
    </xf>
    <xf numFmtId="0" fontId="7" fillId="15" borderId="6" xfId="0" applyFont="1" applyFill="1" applyBorder="1" applyAlignment="1" applyProtection="1">
      <alignment horizontal="center" vertical="center"/>
    </xf>
    <xf numFmtId="0" fontId="7" fillId="28" borderId="7" xfId="0" applyFont="1" applyFill="1" applyBorder="1" applyAlignment="1" applyProtection="1">
      <alignment horizontal="center" vertical="center" wrapText="1"/>
    </xf>
    <xf numFmtId="0" fontId="7" fillId="28" borderId="6" xfId="0" applyFont="1" applyFill="1" applyBorder="1" applyAlignment="1" applyProtection="1">
      <alignment horizontal="center" vertical="center" wrapText="1"/>
    </xf>
    <xf numFmtId="0" fontId="7" fillId="23" borderId="7" xfId="0" applyFont="1" applyFill="1" applyBorder="1" applyAlignment="1" applyProtection="1">
      <alignment horizontal="center" vertical="center"/>
    </xf>
    <xf numFmtId="0" fontId="7" fillId="23" borderId="6" xfId="0" applyFont="1" applyFill="1" applyBorder="1" applyAlignment="1" applyProtection="1">
      <alignment horizontal="center" vertical="center"/>
    </xf>
    <xf numFmtId="0" fontId="7" fillId="23" borderId="7" xfId="0" applyFont="1" applyFill="1" applyBorder="1" applyAlignment="1" applyProtection="1">
      <alignment horizontal="center" vertical="center" wrapText="1"/>
    </xf>
    <xf numFmtId="0" fontId="7" fillId="23" borderId="6" xfId="0" applyFont="1" applyFill="1" applyBorder="1" applyAlignment="1" applyProtection="1">
      <alignment horizontal="center" vertical="center" wrapText="1"/>
    </xf>
    <xf numFmtId="0" fontId="7" fillId="28" borderId="7" xfId="0" applyFont="1" applyFill="1" applyBorder="1" applyAlignment="1" applyProtection="1">
      <alignment horizontal="center" vertical="center"/>
    </xf>
    <xf numFmtId="0" fontId="7" fillId="28" borderId="6" xfId="0" applyFont="1" applyFill="1" applyBorder="1" applyAlignment="1" applyProtection="1">
      <alignment horizontal="center" vertical="center"/>
    </xf>
    <xf numFmtId="0" fontId="7" fillId="17" borderId="1" xfId="0" applyFont="1" applyFill="1" applyBorder="1" applyAlignment="1" applyProtection="1">
      <alignment horizontal="center" vertical="center"/>
    </xf>
    <xf numFmtId="0" fontId="7" fillId="18" borderId="1" xfId="0" applyFont="1" applyFill="1" applyBorder="1" applyAlignment="1" applyProtection="1">
      <alignment vertical="center"/>
    </xf>
    <xf numFmtId="0" fontId="7" fillId="9" borderId="6" xfId="0" applyFont="1" applyFill="1" applyBorder="1" applyAlignment="1" applyProtection="1">
      <alignment horizontal="center" vertical="center"/>
    </xf>
    <xf numFmtId="0" fontId="7" fillId="10" borderId="1" xfId="0" applyFont="1" applyFill="1" applyBorder="1" applyAlignment="1" applyProtection="1">
      <alignment horizontal="center" vertical="center"/>
    </xf>
    <xf numFmtId="0" fontId="7" fillId="9" borderId="5" xfId="0" applyFont="1" applyFill="1" applyBorder="1" applyAlignment="1" applyProtection="1">
      <alignment horizontal="center" vertical="center"/>
    </xf>
    <xf numFmtId="0" fontId="7" fillId="10" borderId="5" xfId="0" applyFont="1" applyFill="1" applyBorder="1" applyAlignment="1" applyProtection="1">
      <alignment vertical="center"/>
    </xf>
    <xf numFmtId="0" fontId="7" fillId="21" borderId="36" xfId="0" applyFont="1" applyFill="1" applyBorder="1" applyAlignment="1" applyProtection="1">
      <alignment horizontal="center" vertical="center"/>
    </xf>
    <xf numFmtId="0" fontId="7" fillId="21" borderId="1" xfId="0" applyFont="1" applyFill="1" applyBorder="1" applyAlignment="1" applyProtection="1">
      <alignment horizontal="center" vertical="center"/>
    </xf>
    <xf numFmtId="0" fontId="7" fillId="21" borderId="37" xfId="0" applyFont="1" applyFill="1" applyBorder="1" applyAlignment="1" applyProtection="1">
      <alignment horizontal="center" vertical="center"/>
    </xf>
    <xf numFmtId="0" fontId="7" fillId="21" borderId="9" xfId="0" applyFont="1" applyFill="1" applyBorder="1" applyAlignment="1" applyProtection="1">
      <alignment horizontal="center" vertical="center"/>
    </xf>
    <xf numFmtId="0" fontId="7" fillId="30" borderId="36" xfId="0" applyFont="1" applyFill="1" applyBorder="1" applyAlignment="1" applyProtection="1">
      <alignment horizontal="center" vertical="center"/>
    </xf>
    <xf numFmtId="0" fontId="7" fillId="30" borderId="1" xfId="0" applyFont="1" applyFill="1" applyBorder="1" applyAlignment="1" applyProtection="1">
      <alignment horizontal="center" vertical="center"/>
    </xf>
    <xf numFmtId="0" fontId="7" fillId="30" borderId="37" xfId="0" applyFont="1" applyFill="1" applyBorder="1" applyAlignment="1" applyProtection="1">
      <alignment horizontal="center" vertical="center"/>
    </xf>
    <xf numFmtId="0" fontId="7" fillId="30" borderId="9" xfId="0" applyFont="1" applyFill="1" applyBorder="1" applyAlignment="1" applyProtection="1">
      <alignment horizontal="center" vertical="center"/>
    </xf>
  </cellXfs>
  <cellStyles count="7">
    <cellStyle name="標準" xfId="0" builtinId="0"/>
    <cellStyle name="標準 2" xfId="1" xr:uid="{FD464EC4-B16B-46E2-97F1-3DE531293779}"/>
    <cellStyle name="標準 3" xfId="3" xr:uid="{3C67E1DC-8E26-4485-9764-936E1D9BA72F}"/>
    <cellStyle name="標準 4" xfId="2" xr:uid="{651FED56-3027-4C3B-994F-75811999559A}"/>
    <cellStyle name="標準 6" xfId="4" xr:uid="{9C4EA661-FB05-4C72-A0F1-B3E165A5F614}"/>
    <cellStyle name="標準 7" xfId="6" xr:uid="{9256B52E-46DE-4FB5-AD2B-8942FC98F7C7}"/>
    <cellStyle name="標準 8" xfId="5" xr:uid="{A7622320-164E-4037-B273-ACFC7E1B3E3C}"/>
  </cellStyles>
  <dxfs count="0"/>
  <tableStyles count="0" defaultTableStyle="TableStyleMedium2" defaultPivotStyle="PivotStyleLight16"/>
  <colors>
    <mruColors>
      <color rgb="FFFFEBFF"/>
      <color rgb="FF63A0D7"/>
      <color rgb="FF84B4E0"/>
      <color rgb="FFFEE0B0"/>
      <color rgb="FFA2C7E8"/>
      <color rgb="FF69D8FF"/>
      <color rgb="FFA7BEFF"/>
      <color rgb="FFD1DDFF"/>
      <color rgb="FF81DEFF"/>
      <color rgb="FFC1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58E3-8163-435E-8810-ECFB8FEDB664}">
  <sheetPr>
    <pageSetUpPr fitToPage="1"/>
  </sheetPr>
  <dimension ref="A1:AN91"/>
  <sheetViews>
    <sheetView zoomScaleNormal="100" workbookViewId="0">
      <pane xSplit="3" ySplit="4" topLeftCell="E5" activePane="bottomRight" state="frozen"/>
      <selection activeCell="F21" sqref="F21:N21"/>
      <selection pane="topRight" activeCell="F21" sqref="F21:N21"/>
      <selection pane="bottomLeft" activeCell="F21" sqref="F21:N21"/>
      <selection pane="bottomRight" activeCell="S5" sqref="S5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42578125" style="26" customWidth="1"/>
    <col min="6" max="17" width="9.140625" style="26" customWidth="1"/>
    <col min="18" max="18" width="11" style="29" bestFit="1" customWidth="1"/>
    <col min="19" max="19" width="13" style="30" customWidth="1"/>
    <col min="20" max="20" width="4.85546875" style="29" bestFit="1" customWidth="1"/>
    <col min="21" max="24" width="9.5703125" style="29" customWidth="1"/>
    <col min="25" max="25" width="4.7109375" style="29" hidden="1" customWidth="1"/>
    <col min="26" max="29" width="0" style="29" hidden="1" customWidth="1"/>
    <col min="30" max="31" width="9" style="29" bestFit="1" customWidth="1"/>
    <col min="32" max="35" width="0" style="29" hidden="1" customWidth="1"/>
    <col min="36" max="39" width="10.28515625" style="29" customWidth="1"/>
    <col min="40" max="40" width="0" style="29" hidden="1" customWidth="1"/>
    <col min="41" max="16384" width="9" style="29"/>
  </cols>
  <sheetData>
    <row r="1" spans="1:40">
      <c r="A1" s="334">
        <v>45474</v>
      </c>
      <c r="B1" s="334"/>
    </row>
    <row r="2" spans="1:40" ht="14.85" customHeight="1">
      <c r="A2" s="307" t="s">
        <v>95</v>
      </c>
      <c r="B2" s="307" t="s">
        <v>94</v>
      </c>
      <c r="C2" s="309" t="s">
        <v>93</v>
      </c>
      <c r="D2" s="331" t="s">
        <v>130</v>
      </c>
      <c r="E2" s="332"/>
      <c r="F2" s="332"/>
      <c r="G2" s="332"/>
      <c r="H2" s="333"/>
      <c r="I2" s="344" t="s">
        <v>117</v>
      </c>
      <c r="J2" s="345"/>
      <c r="K2" s="345"/>
      <c r="L2" s="345"/>
      <c r="M2" s="345"/>
      <c r="N2" s="345"/>
      <c r="O2" s="345"/>
      <c r="P2" s="345"/>
      <c r="Q2" s="345"/>
      <c r="R2" s="311" t="s">
        <v>133</v>
      </c>
      <c r="S2" s="312"/>
      <c r="T2" s="313" t="s">
        <v>92</v>
      </c>
      <c r="U2" s="314"/>
      <c r="V2" s="314"/>
      <c r="W2" s="314"/>
      <c r="X2" s="314"/>
      <c r="Y2" s="315" t="s">
        <v>91</v>
      </c>
      <c r="Z2" s="316"/>
      <c r="AA2" s="316"/>
      <c r="AB2" s="316"/>
      <c r="AC2" s="316"/>
      <c r="AD2" s="317" t="s">
        <v>134</v>
      </c>
      <c r="AE2" s="318"/>
      <c r="AF2" s="304" t="s">
        <v>135</v>
      </c>
      <c r="AG2" s="305"/>
      <c r="AH2" s="305"/>
      <c r="AI2" s="306"/>
      <c r="AJ2" s="335" t="s">
        <v>102</v>
      </c>
      <c r="AK2" s="335"/>
      <c r="AL2" s="335"/>
      <c r="AM2" s="335"/>
      <c r="AN2" s="321" t="s">
        <v>90</v>
      </c>
    </row>
    <row r="3" spans="1:40" ht="15" customHeight="1">
      <c r="A3" s="308"/>
      <c r="B3" s="308"/>
      <c r="C3" s="310"/>
      <c r="D3" s="346" t="s">
        <v>132</v>
      </c>
      <c r="E3" s="347"/>
      <c r="F3" s="319" t="s">
        <v>137</v>
      </c>
      <c r="G3" s="329" t="s">
        <v>139</v>
      </c>
      <c r="H3" s="330"/>
      <c r="I3" s="291" t="s">
        <v>143</v>
      </c>
      <c r="J3" s="342" t="s">
        <v>108</v>
      </c>
      <c r="K3" s="343"/>
      <c r="L3" s="343"/>
      <c r="M3" s="342" t="s">
        <v>109</v>
      </c>
      <c r="N3" s="343"/>
      <c r="O3" s="343"/>
      <c r="P3" s="249"/>
      <c r="Q3" s="249"/>
      <c r="R3" s="340">
        <v>2023.7</v>
      </c>
      <c r="S3" s="341"/>
      <c r="T3" s="32" t="s">
        <v>89</v>
      </c>
      <c r="U3" s="36" t="s">
        <v>98</v>
      </c>
      <c r="V3" s="37" t="s">
        <v>85</v>
      </c>
      <c r="W3" s="36" t="s">
        <v>99</v>
      </c>
      <c r="X3" s="37" t="s">
        <v>85</v>
      </c>
      <c r="Y3" s="33" t="s">
        <v>89</v>
      </c>
      <c r="Z3" s="33" t="s">
        <v>88</v>
      </c>
      <c r="AA3" s="33" t="s">
        <v>87</v>
      </c>
      <c r="AB3" s="33" t="s">
        <v>86</v>
      </c>
      <c r="AC3" s="33" t="s">
        <v>85</v>
      </c>
      <c r="AD3" s="336" t="s">
        <v>84</v>
      </c>
      <c r="AE3" s="338" t="s">
        <v>83</v>
      </c>
      <c r="AF3" s="323" t="s">
        <v>84</v>
      </c>
      <c r="AG3" s="324"/>
      <c r="AH3" s="323" t="s">
        <v>83</v>
      </c>
      <c r="AI3" s="324"/>
      <c r="AJ3" s="325" t="s">
        <v>82</v>
      </c>
      <c r="AK3" s="38" t="s">
        <v>96</v>
      </c>
      <c r="AL3" s="325" t="s">
        <v>81</v>
      </c>
      <c r="AM3" s="327" t="s">
        <v>80</v>
      </c>
      <c r="AN3" s="322"/>
    </row>
    <row r="4" spans="1:40" ht="14.85" customHeight="1">
      <c r="A4" s="308"/>
      <c r="B4" s="308"/>
      <c r="C4" s="310"/>
      <c r="D4" s="39" t="s">
        <v>140</v>
      </c>
      <c r="E4" s="40" t="s">
        <v>141</v>
      </c>
      <c r="F4" s="320"/>
      <c r="G4" s="290" t="s">
        <v>138</v>
      </c>
      <c r="H4" s="292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9" t="s">
        <v>137</v>
      </c>
      <c r="Q4" s="249" t="s">
        <v>116</v>
      </c>
      <c r="R4" s="41" t="s">
        <v>136</v>
      </c>
      <c r="S4" s="42" t="s">
        <v>101</v>
      </c>
      <c r="T4" s="43"/>
      <c r="U4" s="44" t="s">
        <v>100</v>
      </c>
      <c r="V4" s="45">
        <v>200</v>
      </c>
      <c r="W4" s="44" t="s">
        <v>100</v>
      </c>
      <c r="X4" s="45">
        <v>400</v>
      </c>
      <c r="Y4" s="46"/>
      <c r="Z4" s="46"/>
      <c r="AA4" s="47">
        <v>200</v>
      </c>
      <c r="AB4" s="48"/>
      <c r="AC4" s="47">
        <v>400</v>
      </c>
      <c r="AD4" s="337"/>
      <c r="AE4" s="339"/>
      <c r="AF4" s="34" t="s">
        <v>79</v>
      </c>
      <c r="AG4" s="49" t="s">
        <v>78</v>
      </c>
      <c r="AH4" s="34" t="s">
        <v>79</v>
      </c>
      <c r="AI4" s="49" t="s">
        <v>78</v>
      </c>
      <c r="AJ4" s="326"/>
      <c r="AK4" s="50" t="s">
        <v>97</v>
      </c>
      <c r="AL4" s="326"/>
      <c r="AM4" s="328"/>
      <c r="AN4" s="322"/>
    </row>
    <row r="5" spans="1:40" ht="14.85" customHeight="1">
      <c r="A5" s="297">
        <v>1</v>
      </c>
      <c r="B5" s="297">
        <v>1</v>
      </c>
      <c r="C5" s="51" t="s">
        <v>77</v>
      </c>
      <c r="D5" s="52">
        <v>0</v>
      </c>
      <c r="E5" s="53">
        <v>0</v>
      </c>
      <c r="F5" s="275">
        <v>26</v>
      </c>
      <c r="G5" s="288">
        <v>19</v>
      </c>
      <c r="H5" s="289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54">
        <v>0</v>
      </c>
      <c r="P5" s="275">
        <v>26</v>
      </c>
      <c r="Q5" s="250">
        <v>0</v>
      </c>
      <c r="R5" s="56">
        <v>224980</v>
      </c>
      <c r="S5" s="203">
        <v>1400.0152721018792</v>
      </c>
      <c r="T5" s="57">
        <v>0</v>
      </c>
      <c r="U5" s="58">
        <v>0</v>
      </c>
      <c r="V5" s="59">
        <f t="shared" ref="V5:V12" si="0">U5*$V$4</f>
        <v>0</v>
      </c>
      <c r="W5" s="58">
        <v>0</v>
      </c>
      <c r="X5" s="59">
        <f t="shared" ref="X5:X19" si="1">W5*$X$4</f>
        <v>0</v>
      </c>
      <c r="Y5" s="57">
        <v>0</v>
      </c>
      <c r="Z5" s="57">
        <v>0</v>
      </c>
      <c r="AA5" s="57">
        <v>0</v>
      </c>
      <c r="AB5" s="57">
        <v>0</v>
      </c>
      <c r="AC5" s="57">
        <v>0</v>
      </c>
      <c r="AD5" s="57">
        <v>0</v>
      </c>
      <c r="AE5" s="57">
        <v>0</v>
      </c>
      <c r="AF5" s="57"/>
      <c r="AG5" s="57"/>
      <c r="AH5" s="57"/>
      <c r="AI5" s="57"/>
      <c r="AJ5" s="57">
        <v>1</v>
      </c>
      <c r="AK5" s="57">
        <v>50</v>
      </c>
      <c r="AL5" s="57">
        <v>450</v>
      </c>
      <c r="AM5" s="57">
        <v>6</v>
      </c>
      <c r="AN5" s="60">
        <v>0</v>
      </c>
    </row>
    <row r="6" spans="1:40">
      <c r="A6" s="298"/>
      <c r="B6" s="298"/>
      <c r="C6" s="51" t="s">
        <v>76</v>
      </c>
      <c r="D6" s="52">
        <v>0</v>
      </c>
      <c r="E6" s="53">
        <v>0</v>
      </c>
      <c r="F6" s="275">
        <v>28</v>
      </c>
      <c r="G6" s="240">
        <v>26</v>
      </c>
      <c r="H6" s="259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275">
        <v>28</v>
      </c>
      <c r="Q6" s="250">
        <v>0</v>
      </c>
      <c r="R6" s="61">
        <v>0</v>
      </c>
      <c r="S6" s="203">
        <v>0</v>
      </c>
      <c r="T6" s="57">
        <v>1</v>
      </c>
      <c r="U6" s="58">
        <v>0</v>
      </c>
      <c r="V6" s="59">
        <f t="shared" si="0"/>
        <v>0</v>
      </c>
      <c r="W6" s="58">
        <v>16</v>
      </c>
      <c r="X6" s="59">
        <f t="shared" si="1"/>
        <v>6400</v>
      </c>
      <c r="Y6" s="57">
        <v>0</v>
      </c>
      <c r="Z6" s="57">
        <v>0</v>
      </c>
      <c r="AA6" s="57">
        <v>0</v>
      </c>
      <c r="AB6" s="57">
        <v>0</v>
      </c>
      <c r="AC6" s="57">
        <v>0</v>
      </c>
      <c r="AD6" s="57">
        <v>1</v>
      </c>
      <c r="AE6" s="57">
        <v>0</v>
      </c>
      <c r="AF6" s="57"/>
      <c r="AG6" s="57"/>
      <c r="AH6" s="57"/>
      <c r="AI6" s="57"/>
      <c r="AJ6" s="57">
        <v>0</v>
      </c>
      <c r="AK6" s="57">
        <v>0</v>
      </c>
      <c r="AL6" s="57">
        <v>0</v>
      </c>
      <c r="AM6" s="57">
        <v>0</v>
      </c>
      <c r="AN6" s="60">
        <v>0</v>
      </c>
    </row>
    <row r="7" spans="1:40">
      <c r="A7" s="298"/>
      <c r="B7" s="298"/>
      <c r="C7" s="51" t="s">
        <v>75</v>
      </c>
      <c r="D7" s="52">
        <v>0</v>
      </c>
      <c r="E7" s="53">
        <v>0</v>
      </c>
      <c r="F7" s="275">
        <v>33</v>
      </c>
      <c r="G7" s="240">
        <v>23</v>
      </c>
      <c r="H7" s="259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275">
        <v>33</v>
      </c>
      <c r="Q7" s="250">
        <v>0</v>
      </c>
      <c r="R7" s="61">
        <v>0</v>
      </c>
      <c r="S7" s="203">
        <v>0</v>
      </c>
      <c r="T7" s="57">
        <v>1</v>
      </c>
      <c r="U7" s="58">
        <v>0</v>
      </c>
      <c r="V7" s="59">
        <f t="shared" si="0"/>
        <v>0</v>
      </c>
      <c r="W7" s="58">
        <v>61</v>
      </c>
      <c r="X7" s="59">
        <f t="shared" si="1"/>
        <v>24400</v>
      </c>
      <c r="Y7" s="57">
        <v>0</v>
      </c>
      <c r="Z7" s="57">
        <v>0</v>
      </c>
      <c r="AA7" s="57">
        <v>0</v>
      </c>
      <c r="AB7" s="57">
        <v>0</v>
      </c>
      <c r="AC7" s="57">
        <v>0</v>
      </c>
      <c r="AD7" s="57">
        <v>0</v>
      </c>
      <c r="AE7" s="57">
        <v>0</v>
      </c>
      <c r="AF7" s="57"/>
      <c r="AG7" s="57"/>
      <c r="AH7" s="57"/>
      <c r="AI7" s="57"/>
      <c r="AJ7" s="57">
        <v>1</v>
      </c>
      <c r="AK7" s="57">
        <v>50</v>
      </c>
      <c r="AL7" s="57">
        <v>34</v>
      </c>
      <c r="AM7" s="57">
        <v>3</v>
      </c>
      <c r="AN7" s="60">
        <v>0</v>
      </c>
    </row>
    <row r="8" spans="1:40">
      <c r="A8" s="298"/>
      <c r="B8" s="298"/>
      <c r="C8" s="51" t="s">
        <v>74</v>
      </c>
      <c r="D8" s="52">
        <v>2</v>
      </c>
      <c r="E8" s="53">
        <v>0</v>
      </c>
      <c r="F8" s="275">
        <v>40</v>
      </c>
      <c r="G8" s="240">
        <v>31</v>
      </c>
      <c r="H8" s="259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54">
        <v>0</v>
      </c>
      <c r="P8" s="275">
        <v>40</v>
      </c>
      <c r="Q8" s="250">
        <v>2</v>
      </c>
      <c r="R8" s="61">
        <v>0</v>
      </c>
      <c r="S8" s="203">
        <v>0</v>
      </c>
      <c r="T8" s="57">
        <v>0</v>
      </c>
      <c r="U8" s="58">
        <v>0</v>
      </c>
      <c r="V8" s="59">
        <f t="shared" si="0"/>
        <v>0</v>
      </c>
      <c r="W8" s="58">
        <v>0</v>
      </c>
      <c r="X8" s="59">
        <f t="shared" si="1"/>
        <v>0</v>
      </c>
      <c r="Y8" s="57">
        <v>0</v>
      </c>
      <c r="Z8" s="57">
        <v>0</v>
      </c>
      <c r="AA8" s="57">
        <v>0</v>
      </c>
      <c r="AB8" s="57">
        <v>0</v>
      </c>
      <c r="AC8" s="57">
        <v>0</v>
      </c>
      <c r="AD8" s="57">
        <v>0</v>
      </c>
      <c r="AE8" s="57">
        <v>0</v>
      </c>
      <c r="AF8" s="57"/>
      <c r="AG8" s="57"/>
      <c r="AH8" s="57"/>
      <c r="AI8" s="57"/>
      <c r="AJ8" s="57">
        <v>0</v>
      </c>
      <c r="AK8" s="57">
        <v>0</v>
      </c>
      <c r="AL8" s="57">
        <v>0</v>
      </c>
      <c r="AM8" s="57">
        <v>0</v>
      </c>
      <c r="AN8" s="60">
        <v>0</v>
      </c>
    </row>
    <row r="9" spans="1:40">
      <c r="A9" s="298"/>
      <c r="B9" s="298"/>
      <c r="C9" s="51" t="s">
        <v>73</v>
      </c>
      <c r="D9" s="52">
        <v>0</v>
      </c>
      <c r="E9" s="53">
        <v>0</v>
      </c>
      <c r="F9" s="275">
        <v>31</v>
      </c>
      <c r="G9" s="240">
        <v>19</v>
      </c>
      <c r="H9" s="259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275">
        <v>31</v>
      </c>
      <c r="Q9" s="250">
        <v>0</v>
      </c>
      <c r="R9" s="61">
        <v>0</v>
      </c>
      <c r="S9" s="203">
        <v>0</v>
      </c>
      <c r="T9" s="57">
        <v>2</v>
      </c>
      <c r="U9" s="58">
        <v>0</v>
      </c>
      <c r="V9" s="59">
        <f t="shared" si="0"/>
        <v>0</v>
      </c>
      <c r="W9" s="58">
        <v>104</v>
      </c>
      <c r="X9" s="59">
        <f t="shared" si="1"/>
        <v>41600</v>
      </c>
      <c r="Y9" s="57">
        <v>0</v>
      </c>
      <c r="Z9" s="57">
        <v>0</v>
      </c>
      <c r="AA9" s="57">
        <v>0</v>
      </c>
      <c r="AB9" s="57">
        <v>0</v>
      </c>
      <c r="AC9" s="57">
        <v>0</v>
      </c>
      <c r="AD9" s="57">
        <v>0</v>
      </c>
      <c r="AE9" s="57">
        <v>0</v>
      </c>
      <c r="AF9" s="57"/>
      <c r="AG9" s="57"/>
      <c r="AH9" s="57"/>
      <c r="AI9" s="57"/>
      <c r="AJ9" s="57">
        <v>0</v>
      </c>
      <c r="AK9" s="57">
        <v>0</v>
      </c>
      <c r="AL9" s="57">
        <v>0</v>
      </c>
      <c r="AM9" s="57">
        <v>0</v>
      </c>
      <c r="AN9" s="60">
        <v>0</v>
      </c>
    </row>
    <row r="10" spans="1:40">
      <c r="A10" s="298"/>
      <c r="B10" s="299"/>
      <c r="C10" s="51" t="s">
        <v>72</v>
      </c>
      <c r="D10" s="52">
        <v>6</v>
      </c>
      <c r="E10" s="53">
        <v>0</v>
      </c>
      <c r="F10" s="275">
        <v>33</v>
      </c>
      <c r="G10" s="240">
        <v>29</v>
      </c>
      <c r="H10" s="259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54">
        <v>0</v>
      </c>
      <c r="P10" s="275">
        <v>33</v>
      </c>
      <c r="Q10" s="250">
        <v>6</v>
      </c>
      <c r="R10" s="61">
        <v>0</v>
      </c>
      <c r="S10" s="203">
        <v>0</v>
      </c>
      <c r="T10" s="57">
        <v>0</v>
      </c>
      <c r="U10" s="58">
        <v>0</v>
      </c>
      <c r="V10" s="59">
        <f t="shared" si="0"/>
        <v>0</v>
      </c>
      <c r="W10" s="58">
        <v>0</v>
      </c>
      <c r="X10" s="59">
        <f t="shared" si="1"/>
        <v>0</v>
      </c>
      <c r="Y10" s="57">
        <v>0</v>
      </c>
      <c r="Z10" s="57">
        <v>0</v>
      </c>
      <c r="AA10" s="57">
        <v>0</v>
      </c>
      <c r="AB10" s="57">
        <v>0</v>
      </c>
      <c r="AC10" s="57">
        <v>0</v>
      </c>
      <c r="AD10" s="57">
        <v>0</v>
      </c>
      <c r="AE10" s="57">
        <v>0</v>
      </c>
      <c r="AF10" s="57"/>
      <c r="AG10" s="57"/>
      <c r="AH10" s="57"/>
      <c r="AI10" s="57"/>
      <c r="AJ10" s="57">
        <v>0</v>
      </c>
      <c r="AK10" s="57">
        <v>0</v>
      </c>
      <c r="AL10" s="57">
        <v>0</v>
      </c>
      <c r="AM10" s="57">
        <v>0</v>
      </c>
      <c r="AN10" s="60">
        <v>0</v>
      </c>
    </row>
    <row r="11" spans="1:40">
      <c r="A11" s="298"/>
      <c r="B11" s="300">
        <v>2</v>
      </c>
      <c r="C11" s="51" t="s">
        <v>71</v>
      </c>
      <c r="D11" s="52">
        <v>2</v>
      </c>
      <c r="E11" s="53">
        <v>0</v>
      </c>
      <c r="F11" s="275">
        <v>60</v>
      </c>
      <c r="G11" s="240">
        <v>54</v>
      </c>
      <c r="H11" s="259">
        <v>6</v>
      </c>
      <c r="I11" s="52">
        <v>58</v>
      </c>
      <c r="J11" s="54">
        <v>0</v>
      </c>
      <c r="K11" s="54">
        <v>0</v>
      </c>
      <c r="L11" s="54">
        <v>2</v>
      </c>
      <c r="M11" s="54">
        <v>0</v>
      </c>
      <c r="N11" s="54">
        <v>0</v>
      </c>
      <c r="O11" s="54">
        <v>0</v>
      </c>
      <c r="P11" s="275">
        <v>60</v>
      </c>
      <c r="Q11" s="250">
        <v>2</v>
      </c>
      <c r="R11" s="61">
        <v>0</v>
      </c>
      <c r="S11" s="203">
        <v>0</v>
      </c>
      <c r="T11" s="57">
        <v>1</v>
      </c>
      <c r="U11" s="58">
        <v>0</v>
      </c>
      <c r="V11" s="59">
        <f t="shared" ref="V11" si="2">U11*$V$4</f>
        <v>0</v>
      </c>
      <c r="W11" s="58">
        <v>38</v>
      </c>
      <c r="X11" s="59">
        <f t="shared" si="1"/>
        <v>15200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/>
      <c r="AG11" s="57"/>
      <c r="AH11" s="57"/>
      <c r="AI11" s="57"/>
      <c r="AJ11" s="57">
        <v>0</v>
      </c>
      <c r="AK11" s="57">
        <v>0</v>
      </c>
      <c r="AL11" s="57">
        <v>0</v>
      </c>
      <c r="AM11" s="57">
        <v>0</v>
      </c>
      <c r="AN11" s="60">
        <v>0</v>
      </c>
    </row>
    <row r="12" spans="1:40">
      <c r="A12" s="298"/>
      <c r="B12" s="300"/>
      <c r="C12" s="51" t="s">
        <v>70</v>
      </c>
      <c r="D12" s="52">
        <v>0</v>
      </c>
      <c r="E12" s="53">
        <v>0</v>
      </c>
      <c r="F12" s="275">
        <v>20</v>
      </c>
      <c r="G12" s="240">
        <v>14</v>
      </c>
      <c r="H12" s="259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275">
        <v>20</v>
      </c>
      <c r="Q12" s="250">
        <v>0</v>
      </c>
      <c r="R12" s="61">
        <v>0</v>
      </c>
      <c r="S12" s="203">
        <v>0</v>
      </c>
      <c r="T12" s="57">
        <v>0</v>
      </c>
      <c r="U12" s="58">
        <v>0</v>
      </c>
      <c r="V12" s="59">
        <f t="shared" si="0"/>
        <v>0</v>
      </c>
      <c r="W12" s="58">
        <v>0</v>
      </c>
      <c r="X12" s="59">
        <f t="shared" si="1"/>
        <v>0</v>
      </c>
      <c r="Y12" s="57">
        <v>0</v>
      </c>
      <c r="Z12" s="57">
        <v>0</v>
      </c>
      <c r="AA12" s="57">
        <v>0</v>
      </c>
      <c r="AB12" s="57">
        <v>0</v>
      </c>
      <c r="AC12" s="57">
        <v>0</v>
      </c>
      <c r="AD12" s="57">
        <v>0</v>
      </c>
      <c r="AE12" s="57">
        <v>0</v>
      </c>
      <c r="AF12" s="57"/>
      <c r="AG12" s="57"/>
      <c r="AH12" s="57"/>
      <c r="AI12" s="57"/>
      <c r="AJ12" s="57">
        <v>0</v>
      </c>
      <c r="AK12" s="57">
        <v>0</v>
      </c>
      <c r="AL12" s="57">
        <v>0</v>
      </c>
      <c r="AM12" s="57">
        <v>0</v>
      </c>
      <c r="AN12" s="60">
        <v>0</v>
      </c>
    </row>
    <row r="13" spans="1:40">
      <c r="A13" s="298"/>
      <c r="B13" s="300"/>
      <c r="C13" s="51" t="s">
        <v>69</v>
      </c>
      <c r="D13" s="52">
        <v>0</v>
      </c>
      <c r="E13" s="53">
        <v>0</v>
      </c>
      <c r="F13" s="275">
        <v>47</v>
      </c>
      <c r="G13" s="240">
        <v>47</v>
      </c>
      <c r="H13" s="259">
        <v>0</v>
      </c>
      <c r="I13" s="52">
        <v>47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275">
        <v>47</v>
      </c>
      <c r="Q13" s="250">
        <v>0</v>
      </c>
      <c r="R13" s="61">
        <v>0</v>
      </c>
      <c r="S13" s="203">
        <v>0</v>
      </c>
      <c r="T13" s="57">
        <v>0</v>
      </c>
      <c r="U13" s="58">
        <v>0</v>
      </c>
      <c r="V13" s="59">
        <f t="shared" ref="V13:V19" si="3">U13*$V$4</f>
        <v>0</v>
      </c>
      <c r="W13" s="58">
        <v>0</v>
      </c>
      <c r="X13" s="59">
        <f t="shared" si="1"/>
        <v>0</v>
      </c>
      <c r="Y13" s="57">
        <v>0</v>
      </c>
      <c r="Z13" s="57">
        <v>0</v>
      </c>
      <c r="AA13" s="57">
        <v>0</v>
      </c>
      <c r="AB13" s="57">
        <v>0</v>
      </c>
      <c r="AC13" s="57">
        <v>0</v>
      </c>
      <c r="AD13" s="57">
        <v>0</v>
      </c>
      <c r="AE13" s="57">
        <v>0</v>
      </c>
      <c r="AF13" s="57"/>
      <c r="AG13" s="57"/>
      <c r="AH13" s="57"/>
      <c r="AI13" s="57"/>
      <c r="AJ13" s="57">
        <v>0</v>
      </c>
      <c r="AK13" s="57">
        <v>0</v>
      </c>
      <c r="AL13" s="57">
        <v>0</v>
      </c>
      <c r="AM13" s="57">
        <v>0</v>
      </c>
      <c r="AN13" s="60">
        <v>0</v>
      </c>
    </row>
    <row r="14" spans="1:40">
      <c r="A14" s="298"/>
      <c r="B14" s="300"/>
      <c r="C14" s="51" t="s">
        <v>68</v>
      </c>
      <c r="D14" s="52">
        <v>0</v>
      </c>
      <c r="E14" s="53">
        <v>1</v>
      </c>
      <c r="F14" s="275">
        <v>14</v>
      </c>
      <c r="G14" s="240">
        <v>13</v>
      </c>
      <c r="H14" s="259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1</v>
      </c>
      <c r="P14" s="275">
        <v>14</v>
      </c>
      <c r="Q14" s="250">
        <v>-1</v>
      </c>
      <c r="R14" s="61">
        <v>0</v>
      </c>
      <c r="S14" s="203">
        <v>0</v>
      </c>
      <c r="T14" s="57">
        <v>1</v>
      </c>
      <c r="U14" s="58">
        <v>0</v>
      </c>
      <c r="V14" s="59">
        <f t="shared" si="3"/>
        <v>0</v>
      </c>
      <c r="W14" s="58">
        <v>28</v>
      </c>
      <c r="X14" s="59">
        <f t="shared" si="1"/>
        <v>11200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/>
      <c r="AG14" s="57"/>
      <c r="AH14" s="57"/>
      <c r="AI14" s="57"/>
      <c r="AJ14" s="57">
        <v>0</v>
      </c>
      <c r="AK14" s="57">
        <v>0</v>
      </c>
      <c r="AL14" s="57">
        <v>0</v>
      </c>
      <c r="AM14" s="57">
        <v>0</v>
      </c>
      <c r="AN14" s="60">
        <v>0</v>
      </c>
    </row>
    <row r="15" spans="1:40">
      <c r="A15" s="298"/>
      <c r="B15" s="300"/>
      <c r="C15" s="51" t="s">
        <v>67</v>
      </c>
      <c r="D15" s="52">
        <v>0</v>
      </c>
      <c r="E15" s="53">
        <v>1</v>
      </c>
      <c r="F15" s="275">
        <v>43</v>
      </c>
      <c r="G15" s="240">
        <v>43</v>
      </c>
      <c r="H15" s="259">
        <v>0</v>
      </c>
      <c r="I15" s="52">
        <v>44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1</v>
      </c>
      <c r="P15" s="275">
        <v>43</v>
      </c>
      <c r="Q15" s="250">
        <v>-1</v>
      </c>
      <c r="R15" s="61">
        <v>0</v>
      </c>
      <c r="S15" s="203">
        <v>0</v>
      </c>
      <c r="T15" s="57">
        <v>1</v>
      </c>
      <c r="U15" s="58">
        <v>0</v>
      </c>
      <c r="V15" s="59">
        <f t="shared" si="3"/>
        <v>0</v>
      </c>
      <c r="W15" s="58">
        <v>18</v>
      </c>
      <c r="X15" s="59">
        <f t="shared" si="1"/>
        <v>7200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/>
      <c r="AG15" s="57"/>
      <c r="AH15" s="57"/>
      <c r="AI15" s="57"/>
      <c r="AJ15" s="57">
        <v>0</v>
      </c>
      <c r="AK15" s="57">
        <v>0</v>
      </c>
      <c r="AL15" s="57">
        <v>0</v>
      </c>
      <c r="AM15" s="57">
        <v>0</v>
      </c>
      <c r="AN15" s="60">
        <v>0</v>
      </c>
    </row>
    <row r="16" spans="1:40">
      <c r="A16" s="298"/>
      <c r="B16" s="300">
        <v>3</v>
      </c>
      <c r="C16" s="51" t="s">
        <v>66</v>
      </c>
      <c r="D16" s="52">
        <v>1</v>
      </c>
      <c r="E16" s="53">
        <v>0</v>
      </c>
      <c r="F16" s="275">
        <v>46</v>
      </c>
      <c r="G16" s="240">
        <v>38</v>
      </c>
      <c r="H16" s="259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54">
        <v>0</v>
      </c>
      <c r="P16" s="275">
        <v>46</v>
      </c>
      <c r="Q16" s="250">
        <v>1</v>
      </c>
      <c r="R16" s="61">
        <v>0</v>
      </c>
      <c r="S16" s="203">
        <v>0</v>
      </c>
      <c r="T16" s="57">
        <v>0</v>
      </c>
      <c r="U16" s="58">
        <v>0</v>
      </c>
      <c r="V16" s="59">
        <f t="shared" si="3"/>
        <v>0</v>
      </c>
      <c r="W16" s="58">
        <v>0</v>
      </c>
      <c r="X16" s="59">
        <f t="shared" si="1"/>
        <v>0</v>
      </c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  <c r="AF16" s="57"/>
      <c r="AG16" s="57"/>
      <c r="AH16" s="57"/>
      <c r="AI16" s="57"/>
      <c r="AJ16" s="57">
        <v>0</v>
      </c>
      <c r="AK16" s="57">
        <v>0</v>
      </c>
      <c r="AL16" s="57">
        <v>0</v>
      </c>
      <c r="AM16" s="57">
        <v>0</v>
      </c>
      <c r="AN16" s="60">
        <v>0</v>
      </c>
    </row>
    <row r="17" spans="1:40">
      <c r="A17" s="298"/>
      <c r="B17" s="300"/>
      <c r="C17" s="51" t="s">
        <v>65</v>
      </c>
      <c r="D17" s="52">
        <v>0</v>
      </c>
      <c r="E17" s="53">
        <v>0</v>
      </c>
      <c r="F17" s="275">
        <v>28</v>
      </c>
      <c r="G17" s="240">
        <v>23</v>
      </c>
      <c r="H17" s="259">
        <v>5</v>
      </c>
      <c r="I17" s="52">
        <v>28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275">
        <v>28</v>
      </c>
      <c r="Q17" s="250">
        <v>0</v>
      </c>
      <c r="R17" s="61">
        <v>0</v>
      </c>
      <c r="S17" s="203">
        <v>0</v>
      </c>
      <c r="T17" s="57">
        <v>0</v>
      </c>
      <c r="U17" s="58">
        <v>0</v>
      </c>
      <c r="V17" s="59">
        <f t="shared" si="3"/>
        <v>0</v>
      </c>
      <c r="W17" s="58">
        <v>0</v>
      </c>
      <c r="X17" s="59">
        <f t="shared" si="1"/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/>
      <c r="AG17" s="57"/>
      <c r="AH17" s="57"/>
      <c r="AI17" s="57"/>
      <c r="AJ17" s="57">
        <v>0</v>
      </c>
      <c r="AK17" s="57">
        <v>0</v>
      </c>
      <c r="AL17" s="57">
        <v>0</v>
      </c>
      <c r="AM17" s="57">
        <v>0</v>
      </c>
      <c r="AN17" s="60">
        <v>0</v>
      </c>
    </row>
    <row r="18" spans="1:40">
      <c r="A18" s="298"/>
      <c r="B18" s="300"/>
      <c r="C18" s="51" t="s">
        <v>64</v>
      </c>
      <c r="D18" s="52">
        <v>1</v>
      </c>
      <c r="E18" s="53">
        <v>0</v>
      </c>
      <c r="F18" s="275">
        <v>20</v>
      </c>
      <c r="G18" s="240">
        <v>12</v>
      </c>
      <c r="H18" s="259">
        <v>8</v>
      </c>
      <c r="I18" s="52">
        <v>19</v>
      </c>
      <c r="J18" s="54">
        <v>0</v>
      </c>
      <c r="K18" s="54">
        <v>0</v>
      </c>
      <c r="L18" s="54">
        <v>1</v>
      </c>
      <c r="M18" s="54">
        <v>0</v>
      </c>
      <c r="N18" s="54">
        <v>0</v>
      </c>
      <c r="O18" s="54">
        <v>0</v>
      </c>
      <c r="P18" s="275">
        <v>20</v>
      </c>
      <c r="Q18" s="250">
        <v>1</v>
      </c>
      <c r="R18" s="61">
        <v>0</v>
      </c>
      <c r="S18" s="203">
        <v>0</v>
      </c>
      <c r="T18" s="57">
        <v>2</v>
      </c>
      <c r="U18" s="58">
        <v>0</v>
      </c>
      <c r="V18" s="59">
        <f t="shared" si="3"/>
        <v>0</v>
      </c>
      <c r="W18" s="58">
        <v>67</v>
      </c>
      <c r="X18" s="59">
        <f t="shared" si="1"/>
        <v>26800</v>
      </c>
      <c r="Y18" s="57">
        <v>0</v>
      </c>
      <c r="Z18" s="57">
        <v>0</v>
      </c>
      <c r="AA18" s="57">
        <v>0</v>
      </c>
      <c r="AB18" s="57">
        <v>0</v>
      </c>
      <c r="AC18" s="57">
        <v>0</v>
      </c>
      <c r="AD18" s="57">
        <v>0</v>
      </c>
      <c r="AE18" s="57">
        <v>0</v>
      </c>
      <c r="AF18" s="57"/>
      <c r="AG18" s="57"/>
      <c r="AH18" s="57"/>
      <c r="AI18" s="57"/>
      <c r="AJ18" s="57">
        <v>0</v>
      </c>
      <c r="AK18" s="57">
        <v>0</v>
      </c>
      <c r="AL18" s="57">
        <v>0</v>
      </c>
      <c r="AM18" s="57">
        <v>0</v>
      </c>
      <c r="AN18" s="60">
        <v>0</v>
      </c>
    </row>
    <row r="19" spans="1:40">
      <c r="A19" s="299"/>
      <c r="B19" s="300"/>
      <c r="C19" s="51" t="s">
        <v>63</v>
      </c>
      <c r="D19" s="52">
        <v>0</v>
      </c>
      <c r="E19" s="53">
        <v>0</v>
      </c>
      <c r="F19" s="275">
        <v>37</v>
      </c>
      <c r="G19" s="240">
        <v>34</v>
      </c>
      <c r="H19" s="259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275">
        <v>37</v>
      </c>
      <c r="Q19" s="250">
        <v>0</v>
      </c>
      <c r="R19" s="61">
        <v>0</v>
      </c>
      <c r="S19" s="203">
        <v>0</v>
      </c>
      <c r="T19" s="57">
        <v>0</v>
      </c>
      <c r="U19" s="58">
        <v>0</v>
      </c>
      <c r="V19" s="59">
        <f t="shared" si="3"/>
        <v>0</v>
      </c>
      <c r="W19" s="58">
        <v>0</v>
      </c>
      <c r="X19" s="59">
        <f t="shared" si="1"/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/>
      <c r="AG19" s="57"/>
      <c r="AH19" s="57"/>
      <c r="AI19" s="57"/>
      <c r="AJ19" s="57">
        <v>0</v>
      </c>
      <c r="AK19" s="57">
        <v>0</v>
      </c>
      <c r="AL19" s="57">
        <v>0</v>
      </c>
      <c r="AM19" s="57">
        <v>0</v>
      </c>
      <c r="AN19" s="60">
        <v>0</v>
      </c>
    </row>
    <row r="20" spans="1:40" ht="16.5" customHeight="1">
      <c r="A20" s="62" t="s">
        <v>1</v>
      </c>
      <c r="B20" s="62"/>
      <c r="C20" s="63"/>
      <c r="D20" s="64">
        <f t="shared" ref="D20:AN20" si="4">SUM(D5:D19)</f>
        <v>12</v>
      </c>
      <c r="E20" s="65">
        <f t="shared" si="4"/>
        <v>2</v>
      </c>
      <c r="F20" s="276">
        <f t="shared" si="4"/>
        <v>506</v>
      </c>
      <c r="G20" s="241">
        <f t="shared" si="4"/>
        <v>425</v>
      </c>
      <c r="H20" s="260">
        <f t="shared" si="4"/>
        <v>81</v>
      </c>
      <c r="I20" s="66">
        <f t="shared" si="4"/>
        <v>496</v>
      </c>
      <c r="J20" s="67">
        <f t="shared" si="4"/>
        <v>1</v>
      </c>
      <c r="K20" s="67">
        <f t="shared" si="4"/>
        <v>0</v>
      </c>
      <c r="L20" s="67">
        <f t="shared" si="4"/>
        <v>11</v>
      </c>
      <c r="M20" s="67">
        <f t="shared" si="4"/>
        <v>0</v>
      </c>
      <c r="N20" s="67">
        <f t="shared" si="4"/>
        <v>0</v>
      </c>
      <c r="O20" s="67">
        <f t="shared" si="4"/>
        <v>2</v>
      </c>
      <c r="P20" s="276">
        <f t="shared" si="4"/>
        <v>506</v>
      </c>
      <c r="Q20" s="251">
        <f t="shared" si="4"/>
        <v>10</v>
      </c>
      <c r="R20" s="68">
        <f t="shared" si="4"/>
        <v>224980</v>
      </c>
      <c r="S20" s="204">
        <f t="shared" si="4"/>
        <v>1400.0152721018792</v>
      </c>
      <c r="T20" s="70">
        <f>SUM(T5:T19)</f>
        <v>9</v>
      </c>
      <c r="U20" s="71">
        <f>SUM(U5:U19)</f>
        <v>0</v>
      </c>
      <c r="V20" s="72">
        <f t="shared" si="4"/>
        <v>0</v>
      </c>
      <c r="W20" s="71">
        <f>SUM(W5:W19)</f>
        <v>332</v>
      </c>
      <c r="X20" s="72">
        <f t="shared" si="4"/>
        <v>132800</v>
      </c>
      <c r="Y20" s="70">
        <f t="shared" si="4"/>
        <v>0</v>
      </c>
      <c r="Z20" s="70">
        <f t="shared" si="4"/>
        <v>0</v>
      </c>
      <c r="AA20" s="70">
        <f t="shared" si="4"/>
        <v>0</v>
      </c>
      <c r="AB20" s="70">
        <f t="shared" si="4"/>
        <v>0</v>
      </c>
      <c r="AC20" s="70">
        <f t="shared" si="4"/>
        <v>0</v>
      </c>
      <c r="AD20" s="70">
        <f t="shared" si="4"/>
        <v>1</v>
      </c>
      <c r="AE20" s="70">
        <f t="shared" si="4"/>
        <v>0</v>
      </c>
      <c r="AF20" s="70">
        <f t="shared" si="4"/>
        <v>0</v>
      </c>
      <c r="AG20" s="70">
        <f t="shared" si="4"/>
        <v>0</v>
      </c>
      <c r="AH20" s="70">
        <f t="shared" si="4"/>
        <v>0</v>
      </c>
      <c r="AI20" s="70">
        <f t="shared" si="4"/>
        <v>0</v>
      </c>
      <c r="AJ20" s="70">
        <f t="shared" si="4"/>
        <v>2</v>
      </c>
      <c r="AK20" s="70">
        <f t="shared" si="4"/>
        <v>100</v>
      </c>
      <c r="AL20" s="70">
        <f t="shared" si="4"/>
        <v>484</v>
      </c>
      <c r="AM20" s="70">
        <f t="shared" si="4"/>
        <v>9</v>
      </c>
      <c r="AN20" s="69">
        <f t="shared" si="4"/>
        <v>0</v>
      </c>
    </row>
    <row r="21" spans="1:40">
      <c r="A21" s="297">
        <v>2</v>
      </c>
      <c r="B21" s="297">
        <v>1</v>
      </c>
      <c r="C21" s="51" t="s">
        <v>62</v>
      </c>
      <c r="D21" s="52">
        <v>0</v>
      </c>
      <c r="E21" s="55">
        <v>0</v>
      </c>
      <c r="F21" s="275">
        <v>63</v>
      </c>
      <c r="G21" s="240">
        <v>61</v>
      </c>
      <c r="H21" s="259">
        <v>2</v>
      </c>
      <c r="I21" s="73">
        <v>63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275">
        <v>63</v>
      </c>
      <c r="Q21" s="250">
        <v>0</v>
      </c>
      <c r="R21" s="61">
        <v>161000</v>
      </c>
      <c r="S21" s="203">
        <v>1001.877761616155</v>
      </c>
      <c r="T21" s="57">
        <v>1</v>
      </c>
      <c r="U21" s="58">
        <v>1</v>
      </c>
      <c r="V21" s="59">
        <f t="shared" ref="V21:V33" si="5">U21*$V$4</f>
        <v>200</v>
      </c>
      <c r="W21" s="58">
        <v>47</v>
      </c>
      <c r="X21" s="59">
        <f t="shared" ref="X21:X33" si="6">W21*$X$4</f>
        <v>18800</v>
      </c>
      <c r="Y21" s="57">
        <v>0</v>
      </c>
      <c r="Z21" s="57">
        <v>0</v>
      </c>
      <c r="AA21" s="57">
        <v>0</v>
      </c>
      <c r="AB21" s="57">
        <v>0</v>
      </c>
      <c r="AC21" s="57">
        <v>0</v>
      </c>
      <c r="AD21" s="57">
        <v>0</v>
      </c>
      <c r="AE21" s="57">
        <v>0</v>
      </c>
      <c r="AF21" s="57"/>
      <c r="AG21" s="57"/>
      <c r="AH21" s="57"/>
      <c r="AI21" s="57"/>
      <c r="AJ21" s="57">
        <v>0</v>
      </c>
      <c r="AK21" s="57">
        <v>0</v>
      </c>
      <c r="AL21" s="57">
        <v>0</v>
      </c>
      <c r="AM21" s="57">
        <v>0</v>
      </c>
      <c r="AN21" s="60">
        <v>0</v>
      </c>
    </row>
    <row r="22" spans="1:40">
      <c r="A22" s="298"/>
      <c r="B22" s="298"/>
      <c r="C22" s="51" t="s">
        <v>61</v>
      </c>
      <c r="D22" s="52">
        <v>3</v>
      </c>
      <c r="E22" s="55">
        <v>0</v>
      </c>
      <c r="F22" s="275">
        <v>94</v>
      </c>
      <c r="G22" s="240">
        <v>82</v>
      </c>
      <c r="H22" s="259">
        <v>12</v>
      </c>
      <c r="I22" s="73">
        <v>91</v>
      </c>
      <c r="J22" s="54">
        <v>0</v>
      </c>
      <c r="K22" s="54">
        <v>0</v>
      </c>
      <c r="L22" s="54">
        <v>3</v>
      </c>
      <c r="M22" s="54">
        <v>0</v>
      </c>
      <c r="N22" s="54">
        <v>0</v>
      </c>
      <c r="O22" s="54">
        <v>0</v>
      </c>
      <c r="P22" s="275">
        <v>94</v>
      </c>
      <c r="Q22" s="250">
        <v>3</v>
      </c>
      <c r="R22" s="61">
        <v>160699</v>
      </c>
      <c r="S22" s="203">
        <v>1000.0046858009596</v>
      </c>
      <c r="T22" s="57">
        <v>0</v>
      </c>
      <c r="U22" s="58">
        <v>0</v>
      </c>
      <c r="V22" s="59">
        <f t="shared" si="5"/>
        <v>0</v>
      </c>
      <c r="W22" s="58">
        <v>0</v>
      </c>
      <c r="X22" s="59">
        <f t="shared" si="6"/>
        <v>0</v>
      </c>
      <c r="Y22" s="57">
        <v>0</v>
      </c>
      <c r="Z22" s="57">
        <v>0</v>
      </c>
      <c r="AA22" s="57">
        <v>0</v>
      </c>
      <c r="AB22" s="57">
        <v>0</v>
      </c>
      <c r="AC22" s="57">
        <v>0</v>
      </c>
      <c r="AD22" s="57">
        <v>0</v>
      </c>
      <c r="AE22" s="57">
        <v>0</v>
      </c>
      <c r="AF22" s="57"/>
      <c r="AG22" s="57"/>
      <c r="AH22" s="57"/>
      <c r="AI22" s="57"/>
      <c r="AJ22" s="57">
        <v>0</v>
      </c>
      <c r="AK22" s="57">
        <v>0</v>
      </c>
      <c r="AL22" s="57">
        <v>0</v>
      </c>
      <c r="AM22" s="57">
        <v>0</v>
      </c>
      <c r="AN22" s="60">
        <v>0</v>
      </c>
    </row>
    <row r="23" spans="1:40">
      <c r="A23" s="298"/>
      <c r="B23" s="298"/>
      <c r="C23" s="51" t="s">
        <v>60</v>
      </c>
      <c r="D23" s="52">
        <v>0</v>
      </c>
      <c r="E23" s="55">
        <v>0</v>
      </c>
      <c r="F23" s="275">
        <v>63</v>
      </c>
      <c r="G23" s="240">
        <v>63</v>
      </c>
      <c r="H23" s="259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5">
        <v>63</v>
      </c>
      <c r="Q23" s="250">
        <v>0</v>
      </c>
      <c r="R23" s="61">
        <v>0</v>
      </c>
      <c r="S23" s="203">
        <v>0</v>
      </c>
      <c r="T23" s="57">
        <v>0</v>
      </c>
      <c r="U23" s="58">
        <v>0</v>
      </c>
      <c r="V23" s="59">
        <f t="shared" si="5"/>
        <v>0</v>
      </c>
      <c r="W23" s="58">
        <v>0</v>
      </c>
      <c r="X23" s="59">
        <f t="shared" si="6"/>
        <v>0</v>
      </c>
      <c r="Y23" s="57">
        <v>0</v>
      </c>
      <c r="Z23" s="57">
        <v>0</v>
      </c>
      <c r="AA23" s="57">
        <v>0</v>
      </c>
      <c r="AB23" s="57">
        <v>0</v>
      </c>
      <c r="AC23" s="57">
        <v>0</v>
      </c>
      <c r="AD23" s="57">
        <v>0</v>
      </c>
      <c r="AE23" s="57">
        <v>0</v>
      </c>
      <c r="AF23" s="57"/>
      <c r="AG23" s="57"/>
      <c r="AH23" s="57"/>
      <c r="AI23" s="57"/>
      <c r="AJ23" s="57">
        <v>1</v>
      </c>
      <c r="AK23" s="57">
        <v>120</v>
      </c>
      <c r="AL23" s="57">
        <v>113</v>
      </c>
      <c r="AM23" s="57">
        <v>2</v>
      </c>
      <c r="AN23" s="60">
        <v>0</v>
      </c>
    </row>
    <row r="24" spans="1:40">
      <c r="A24" s="298"/>
      <c r="B24" s="298"/>
      <c r="C24" s="51" t="s">
        <v>59</v>
      </c>
      <c r="D24" s="52">
        <v>0</v>
      </c>
      <c r="E24" s="55">
        <v>0</v>
      </c>
      <c r="F24" s="275">
        <v>30</v>
      </c>
      <c r="G24" s="240">
        <v>29</v>
      </c>
      <c r="H24" s="259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5">
        <v>30</v>
      </c>
      <c r="Q24" s="250">
        <v>0</v>
      </c>
      <c r="R24" s="61">
        <v>0</v>
      </c>
      <c r="S24" s="203">
        <v>0</v>
      </c>
      <c r="T24" s="57">
        <v>0</v>
      </c>
      <c r="U24" s="58">
        <v>0</v>
      </c>
      <c r="V24" s="59">
        <f t="shared" si="5"/>
        <v>0</v>
      </c>
      <c r="W24" s="58">
        <v>0</v>
      </c>
      <c r="X24" s="59">
        <f t="shared" si="6"/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  <c r="AE24" s="57">
        <v>0</v>
      </c>
      <c r="AF24" s="57"/>
      <c r="AG24" s="57"/>
      <c r="AH24" s="57"/>
      <c r="AI24" s="57"/>
      <c r="AJ24" s="57">
        <v>0</v>
      </c>
      <c r="AK24" s="57">
        <v>0</v>
      </c>
      <c r="AL24" s="57">
        <v>0</v>
      </c>
      <c r="AM24" s="57">
        <v>0</v>
      </c>
      <c r="AN24" s="60">
        <v>0</v>
      </c>
    </row>
    <row r="25" spans="1:40">
      <c r="A25" s="298"/>
      <c r="B25" s="298"/>
      <c r="C25" s="51" t="s">
        <v>58</v>
      </c>
      <c r="D25" s="52">
        <v>1</v>
      </c>
      <c r="E25" s="55">
        <v>1</v>
      </c>
      <c r="F25" s="275">
        <v>27</v>
      </c>
      <c r="G25" s="240">
        <v>22</v>
      </c>
      <c r="H25" s="259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5">
        <v>27</v>
      </c>
      <c r="Q25" s="250">
        <v>0</v>
      </c>
      <c r="R25" s="61">
        <v>0</v>
      </c>
      <c r="S25" s="203">
        <v>0</v>
      </c>
      <c r="T25" s="57">
        <v>1</v>
      </c>
      <c r="U25" s="58">
        <v>10</v>
      </c>
      <c r="V25" s="59">
        <f t="shared" si="5"/>
        <v>2000</v>
      </c>
      <c r="W25" s="58">
        <v>27</v>
      </c>
      <c r="X25" s="59">
        <f t="shared" si="6"/>
        <v>10800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/>
      <c r="AG25" s="57"/>
      <c r="AH25" s="57"/>
      <c r="AI25" s="57"/>
      <c r="AJ25" s="57">
        <v>0</v>
      </c>
      <c r="AK25" s="57">
        <v>0</v>
      </c>
      <c r="AL25" s="57">
        <v>0</v>
      </c>
      <c r="AM25" s="57">
        <v>0</v>
      </c>
      <c r="AN25" s="60">
        <v>0</v>
      </c>
    </row>
    <row r="26" spans="1:40">
      <c r="A26" s="298"/>
      <c r="B26" s="298"/>
      <c r="C26" s="51" t="s">
        <v>57</v>
      </c>
      <c r="D26" s="52">
        <v>0</v>
      </c>
      <c r="E26" s="55">
        <v>0</v>
      </c>
      <c r="F26" s="275">
        <v>16</v>
      </c>
      <c r="G26" s="240">
        <v>16</v>
      </c>
      <c r="H26" s="259">
        <v>0</v>
      </c>
      <c r="I26" s="73">
        <v>16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275">
        <v>16</v>
      </c>
      <c r="Q26" s="250">
        <v>0</v>
      </c>
      <c r="R26" s="61">
        <v>0</v>
      </c>
      <c r="S26" s="203">
        <v>0</v>
      </c>
      <c r="T26" s="57">
        <v>1</v>
      </c>
      <c r="U26" s="58">
        <v>8</v>
      </c>
      <c r="V26" s="59">
        <f t="shared" si="5"/>
        <v>1600</v>
      </c>
      <c r="W26" s="58">
        <v>26</v>
      </c>
      <c r="X26" s="59">
        <f t="shared" si="6"/>
        <v>10400</v>
      </c>
      <c r="Y26" s="57">
        <v>0</v>
      </c>
      <c r="Z26" s="57">
        <v>0</v>
      </c>
      <c r="AA26" s="57">
        <v>0</v>
      </c>
      <c r="AB26" s="57">
        <v>0</v>
      </c>
      <c r="AC26" s="57">
        <v>0</v>
      </c>
      <c r="AD26" s="57">
        <v>0</v>
      </c>
      <c r="AE26" s="57">
        <v>0</v>
      </c>
      <c r="AF26" s="57"/>
      <c r="AG26" s="57"/>
      <c r="AH26" s="57"/>
      <c r="AI26" s="57"/>
      <c r="AJ26" s="57">
        <v>0</v>
      </c>
      <c r="AK26" s="57">
        <v>0</v>
      </c>
      <c r="AL26" s="57">
        <v>0</v>
      </c>
      <c r="AM26" s="57">
        <v>0</v>
      </c>
      <c r="AN26" s="60">
        <v>0</v>
      </c>
    </row>
    <row r="27" spans="1:40">
      <c r="A27" s="298"/>
      <c r="B27" s="299"/>
      <c r="C27" s="51" t="s">
        <v>56</v>
      </c>
      <c r="D27" s="52">
        <v>0</v>
      </c>
      <c r="E27" s="55">
        <v>0</v>
      </c>
      <c r="F27" s="275">
        <v>20</v>
      </c>
      <c r="G27" s="240">
        <v>20</v>
      </c>
      <c r="H27" s="259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5">
        <v>20</v>
      </c>
      <c r="Q27" s="250">
        <v>0</v>
      </c>
      <c r="R27" s="61">
        <v>0</v>
      </c>
      <c r="S27" s="203">
        <v>0</v>
      </c>
      <c r="T27" s="57">
        <v>0</v>
      </c>
      <c r="U27" s="58">
        <v>0</v>
      </c>
      <c r="V27" s="59">
        <f t="shared" si="5"/>
        <v>0</v>
      </c>
      <c r="W27" s="58">
        <v>0</v>
      </c>
      <c r="X27" s="59">
        <f t="shared" si="6"/>
        <v>0</v>
      </c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7">
        <v>0</v>
      </c>
      <c r="AF27" s="57"/>
      <c r="AG27" s="57"/>
      <c r="AH27" s="57"/>
      <c r="AI27" s="57"/>
      <c r="AJ27" s="57">
        <v>0</v>
      </c>
      <c r="AK27" s="57">
        <v>0</v>
      </c>
      <c r="AL27" s="57">
        <v>0</v>
      </c>
      <c r="AM27" s="57">
        <v>0</v>
      </c>
      <c r="AN27" s="60">
        <v>0</v>
      </c>
    </row>
    <row r="28" spans="1:40">
      <c r="A28" s="298"/>
      <c r="B28" s="300">
        <v>2</v>
      </c>
      <c r="C28" s="51" t="s">
        <v>55</v>
      </c>
      <c r="D28" s="52">
        <v>0</v>
      </c>
      <c r="E28" s="55">
        <v>0</v>
      </c>
      <c r="F28" s="275">
        <v>24</v>
      </c>
      <c r="G28" s="240">
        <v>13</v>
      </c>
      <c r="H28" s="259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5">
        <v>24</v>
      </c>
      <c r="Q28" s="250">
        <v>0</v>
      </c>
      <c r="R28" s="61">
        <v>0</v>
      </c>
      <c r="S28" s="203">
        <v>0</v>
      </c>
      <c r="T28" s="57">
        <v>1</v>
      </c>
      <c r="U28" s="58">
        <v>0</v>
      </c>
      <c r="V28" s="59">
        <f t="shared" si="5"/>
        <v>0</v>
      </c>
      <c r="W28" s="58">
        <v>12</v>
      </c>
      <c r="X28" s="59">
        <f t="shared" si="6"/>
        <v>4800</v>
      </c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/>
      <c r="AG28" s="57"/>
      <c r="AH28" s="57"/>
      <c r="AI28" s="57"/>
      <c r="AJ28" s="57">
        <v>0</v>
      </c>
      <c r="AK28" s="57">
        <v>0</v>
      </c>
      <c r="AL28" s="57">
        <v>0</v>
      </c>
      <c r="AM28" s="57">
        <v>0</v>
      </c>
      <c r="AN28" s="60">
        <v>0</v>
      </c>
    </row>
    <row r="29" spans="1:40">
      <c r="A29" s="298"/>
      <c r="B29" s="300"/>
      <c r="C29" s="51" t="s">
        <v>54</v>
      </c>
      <c r="D29" s="52">
        <v>1</v>
      </c>
      <c r="E29" s="55">
        <v>0</v>
      </c>
      <c r="F29" s="275">
        <v>142</v>
      </c>
      <c r="G29" s="240">
        <v>83</v>
      </c>
      <c r="H29" s="259">
        <v>59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0</v>
      </c>
      <c r="P29" s="275">
        <v>142</v>
      </c>
      <c r="Q29" s="250">
        <v>1</v>
      </c>
      <c r="R29" s="61">
        <v>964194</v>
      </c>
      <c r="S29" s="203">
        <v>6000.0281148057575</v>
      </c>
      <c r="T29" s="57">
        <v>2</v>
      </c>
      <c r="U29" s="58">
        <v>1</v>
      </c>
      <c r="V29" s="59">
        <f t="shared" si="5"/>
        <v>200</v>
      </c>
      <c r="W29" s="58">
        <v>99</v>
      </c>
      <c r="X29" s="59">
        <f t="shared" si="6"/>
        <v>39600</v>
      </c>
      <c r="Y29" s="57">
        <v>0</v>
      </c>
      <c r="Z29" s="57">
        <v>0</v>
      </c>
      <c r="AA29" s="57">
        <v>0</v>
      </c>
      <c r="AB29" s="57">
        <v>0</v>
      </c>
      <c r="AC29" s="57">
        <v>0</v>
      </c>
      <c r="AD29" s="57">
        <v>0</v>
      </c>
      <c r="AE29" s="57">
        <v>0</v>
      </c>
      <c r="AF29" s="57"/>
      <c r="AG29" s="57"/>
      <c r="AH29" s="57"/>
      <c r="AI29" s="57"/>
      <c r="AJ29" s="57">
        <v>0</v>
      </c>
      <c r="AK29" s="57">
        <v>0</v>
      </c>
      <c r="AL29" s="57">
        <v>0</v>
      </c>
      <c r="AM29" s="57">
        <v>0</v>
      </c>
      <c r="AN29" s="60">
        <v>0</v>
      </c>
    </row>
    <row r="30" spans="1:40">
      <c r="A30" s="298"/>
      <c r="B30" s="300"/>
      <c r="C30" s="51" t="s">
        <v>53</v>
      </c>
      <c r="D30" s="52">
        <v>0</v>
      </c>
      <c r="E30" s="55">
        <v>0</v>
      </c>
      <c r="F30" s="275">
        <v>55</v>
      </c>
      <c r="G30" s="240">
        <v>43</v>
      </c>
      <c r="H30" s="259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5">
        <v>55</v>
      </c>
      <c r="Q30" s="250">
        <v>0</v>
      </c>
      <c r="R30" s="61">
        <v>321398</v>
      </c>
      <c r="S30" s="203">
        <v>2000.0093716019192</v>
      </c>
      <c r="T30" s="57">
        <v>0</v>
      </c>
      <c r="U30" s="58">
        <v>0</v>
      </c>
      <c r="V30" s="59">
        <f t="shared" si="5"/>
        <v>0</v>
      </c>
      <c r="W30" s="58">
        <v>0</v>
      </c>
      <c r="X30" s="59">
        <f t="shared" si="6"/>
        <v>0</v>
      </c>
      <c r="Y30" s="57">
        <v>0</v>
      </c>
      <c r="Z30" s="57">
        <v>0</v>
      </c>
      <c r="AA30" s="57">
        <v>0</v>
      </c>
      <c r="AB30" s="57">
        <v>0</v>
      </c>
      <c r="AC30" s="57">
        <v>0</v>
      </c>
      <c r="AD30" s="57">
        <v>0</v>
      </c>
      <c r="AE30" s="57">
        <v>0</v>
      </c>
      <c r="AF30" s="57"/>
      <c r="AG30" s="57"/>
      <c r="AH30" s="57"/>
      <c r="AI30" s="57"/>
      <c r="AJ30" s="57">
        <v>0</v>
      </c>
      <c r="AK30" s="57">
        <v>0</v>
      </c>
      <c r="AL30" s="57">
        <v>0</v>
      </c>
      <c r="AM30" s="57">
        <v>0</v>
      </c>
      <c r="AN30" s="60">
        <v>0</v>
      </c>
    </row>
    <row r="31" spans="1:40">
      <c r="A31" s="298"/>
      <c r="B31" s="300"/>
      <c r="C31" s="51" t="s">
        <v>52</v>
      </c>
      <c r="D31" s="52">
        <v>0</v>
      </c>
      <c r="E31" s="55">
        <v>0</v>
      </c>
      <c r="F31" s="275">
        <v>101</v>
      </c>
      <c r="G31" s="240">
        <v>84</v>
      </c>
      <c r="H31" s="259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275">
        <v>101</v>
      </c>
      <c r="Q31" s="250">
        <v>0</v>
      </c>
      <c r="R31" s="61">
        <v>0</v>
      </c>
      <c r="S31" s="203">
        <v>0</v>
      </c>
      <c r="T31" s="57">
        <v>1</v>
      </c>
      <c r="U31" s="58">
        <v>0</v>
      </c>
      <c r="V31" s="59">
        <f t="shared" si="5"/>
        <v>0</v>
      </c>
      <c r="W31" s="58">
        <v>19</v>
      </c>
      <c r="X31" s="59">
        <f t="shared" si="6"/>
        <v>7600</v>
      </c>
      <c r="Y31" s="57">
        <v>0</v>
      </c>
      <c r="Z31" s="57">
        <v>0</v>
      </c>
      <c r="AA31" s="57">
        <v>0</v>
      </c>
      <c r="AB31" s="57">
        <v>0</v>
      </c>
      <c r="AC31" s="57">
        <v>0</v>
      </c>
      <c r="AD31" s="57">
        <v>0</v>
      </c>
      <c r="AE31" s="57">
        <v>0</v>
      </c>
      <c r="AF31" s="57"/>
      <c r="AG31" s="57"/>
      <c r="AH31" s="57"/>
      <c r="AI31" s="57"/>
      <c r="AJ31" s="57">
        <v>0</v>
      </c>
      <c r="AK31" s="57">
        <v>0</v>
      </c>
      <c r="AL31" s="57">
        <v>0</v>
      </c>
      <c r="AM31" s="57">
        <v>0</v>
      </c>
      <c r="AN31" s="60">
        <v>0</v>
      </c>
    </row>
    <row r="32" spans="1:40">
      <c r="A32" s="298"/>
      <c r="B32" s="300"/>
      <c r="C32" s="51" t="s">
        <v>51</v>
      </c>
      <c r="D32" s="52">
        <v>3</v>
      </c>
      <c r="E32" s="55">
        <v>1</v>
      </c>
      <c r="F32" s="275">
        <v>110</v>
      </c>
      <c r="G32" s="240">
        <v>92</v>
      </c>
      <c r="H32" s="259">
        <v>18</v>
      </c>
      <c r="I32" s="73">
        <v>108</v>
      </c>
      <c r="J32" s="54">
        <v>0</v>
      </c>
      <c r="K32" s="54">
        <v>0</v>
      </c>
      <c r="L32" s="54">
        <v>3</v>
      </c>
      <c r="M32" s="54">
        <v>0</v>
      </c>
      <c r="N32" s="54">
        <v>0</v>
      </c>
      <c r="O32" s="54">
        <v>1</v>
      </c>
      <c r="P32" s="275">
        <v>110</v>
      </c>
      <c r="Q32" s="250">
        <v>2</v>
      </c>
      <c r="R32" s="61">
        <v>0</v>
      </c>
      <c r="S32" s="203">
        <v>0</v>
      </c>
      <c r="T32" s="57">
        <v>0</v>
      </c>
      <c r="U32" s="58">
        <v>0</v>
      </c>
      <c r="V32" s="59">
        <f t="shared" si="5"/>
        <v>0</v>
      </c>
      <c r="W32" s="58">
        <v>0</v>
      </c>
      <c r="X32" s="59">
        <f t="shared" si="6"/>
        <v>0</v>
      </c>
      <c r="Y32" s="57">
        <v>0</v>
      </c>
      <c r="Z32" s="57">
        <v>0</v>
      </c>
      <c r="AA32" s="57">
        <v>0</v>
      </c>
      <c r="AB32" s="57">
        <v>0</v>
      </c>
      <c r="AC32" s="57">
        <v>0</v>
      </c>
      <c r="AD32" s="57">
        <v>0</v>
      </c>
      <c r="AE32" s="57">
        <v>0</v>
      </c>
      <c r="AF32" s="57"/>
      <c r="AG32" s="57"/>
      <c r="AH32" s="57"/>
      <c r="AI32" s="57"/>
      <c r="AJ32" s="57">
        <v>1</v>
      </c>
      <c r="AK32" s="57">
        <v>50</v>
      </c>
      <c r="AL32" s="57">
        <v>604</v>
      </c>
      <c r="AM32" s="57">
        <v>10</v>
      </c>
      <c r="AN32" s="60">
        <v>0</v>
      </c>
    </row>
    <row r="33" spans="1:40">
      <c r="A33" s="299"/>
      <c r="B33" s="300"/>
      <c r="C33" s="51" t="s">
        <v>50</v>
      </c>
      <c r="D33" s="52">
        <v>1</v>
      </c>
      <c r="E33" s="55">
        <v>0</v>
      </c>
      <c r="F33" s="275">
        <v>56</v>
      </c>
      <c r="G33" s="240">
        <v>45</v>
      </c>
      <c r="H33" s="259">
        <v>11</v>
      </c>
      <c r="I33" s="73">
        <v>55</v>
      </c>
      <c r="J33" s="54">
        <v>0</v>
      </c>
      <c r="K33" s="54">
        <v>0</v>
      </c>
      <c r="L33" s="54">
        <v>1</v>
      </c>
      <c r="M33" s="54">
        <v>0</v>
      </c>
      <c r="N33" s="54">
        <v>0</v>
      </c>
      <c r="O33" s="54">
        <v>0</v>
      </c>
      <c r="P33" s="275">
        <v>56</v>
      </c>
      <c r="Q33" s="250">
        <v>1</v>
      </c>
      <c r="R33" s="61">
        <v>0</v>
      </c>
      <c r="S33" s="203">
        <v>0</v>
      </c>
      <c r="T33" s="57">
        <v>0</v>
      </c>
      <c r="U33" s="58">
        <v>0</v>
      </c>
      <c r="V33" s="59">
        <f t="shared" si="5"/>
        <v>0</v>
      </c>
      <c r="W33" s="58">
        <v>0</v>
      </c>
      <c r="X33" s="59">
        <f t="shared" si="6"/>
        <v>0</v>
      </c>
      <c r="Y33" s="57">
        <v>0</v>
      </c>
      <c r="Z33" s="57">
        <v>0</v>
      </c>
      <c r="AA33" s="57">
        <v>0</v>
      </c>
      <c r="AB33" s="57">
        <v>0</v>
      </c>
      <c r="AC33" s="57">
        <v>0</v>
      </c>
      <c r="AD33" s="57">
        <v>0</v>
      </c>
      <c r="AE33" s="57">
        <v>0</v>
      </c>
      <c r="AF33" s="57"/>
      <c r="AG33" s="57"/>
      <c r="AH33" s="57"/>
      <c r="AI33" s="57"/>
      <c r="AJ33" s="57">
        <v>0</v>
      </c>
      <c r="AK33" s="57">
        <v>0</v>
      </c>
      <c r="AL33" s="57">
        <v>0</v>
      </c>
      <c r="AM33" s="57">
        <v>0</v>
      </c>
      <c r="AN33" s="60">
        <v>0</v>
      </c>
    </row>
    <row r="34" spans="1:40" ht="16.5" customHeight="1">
      <c r="A34" s="62" t="s">
        <v>1</v>
      </c>
      <c r="B34" s="62"/>
      <c r="C34" s="63"/>
      <c r="D34" s="64">
        <f>SUM(D21:D33)</f>
        <v>9</v>
      </c>
      <c r="E34" s="65">
        <f t="shared" ref="E34:P34" si="7">SUM(E21:E33)</f>
        <v>2</v>
      </c>
      <c r="F34" s="276">
        <f t="shared" ref="F34:H34" si="8">SUM(F21:F33)</f>
        <v>801</v>
      </c>
      <c r="G34" s="241">
        <f t="shared" si="8"/>
        <v>653</v>
      </c>
      <c r="H34" s="260">
        <f t="shared" si="8"/>
        <v>148</v>
      </c>
      <c r="I34" s="66">
        <f t="shared" si="7"/>
        <v>794</v>
      </c>
      <c r="J34" s="67">
        <f t="shared" si="7"/>
        <v>0</v>
      </c>
      <c r="K34" s="67">
        <f t="shared" si="7"/>
        <v>0</v>
      </c>
      <c r="L34" s="67">
        <f t="shared" si="7"/>
        <v>9</v>
      </c>
      <c r="M34" s="67">
        <f t="shared" si="7"/>
        <v>0</v>
      </c>
      <c r="N34" s="67">
        <f t="shared" si="7"/>
        <v>0</v>
      </c>
      <c r="O34" s="67">
        <f t="shared" si="7"/>
        <v>2</v>
      </c>
      <c r="P34" s="276">
        <f t="shared" si="7"/>
        <v>801</v>
      </c>
      <c r="Q34" s="251">
        <f t="shared" ref="Q34" si="9">SUM(Q21:Q33)</f>
        <v>7</v>
      </c>
      <c r="R34" s="74">
        <f t="shared" ref="R34:AM34" si="10">SUM(R21:R33)</f>
        <v>1607291</v>
      </c>
      <c r="S34" s="205">
        <f t="shared" si="10"/>
        <v>10001.919933824793</v>
      </c>
      <c r="T34" s="62">
        <f t="shared" si="10"/>
        <v>7</v>
      </c>
      <c r="U34" s="75">
        <f t="shared" si="10"/>
        <v>20</v>
      </c>
      <c r="V34" s="76">
        <f t="shared" si="10"/>
        <v>4000</v>
      </c>
      <c r="W34" s="75">
        <f t="shared" si="10"/>
        <v>230</v>
      </c>
      <c r="X34" s="76">
        <f t="shared" si="10"/>
        <v>92000</v>
      </c>
      <c r="Y34" s="62">
        <f t="shared" si="10"/>
        <v>0</v>
      </c>
      <c r="Z34" s="62">
        <f t="shared" si="10"/>
        <v>0</v>
      </c>
      <c r="AA34" s="62">
        <f t="shared" si="10"/>
        <v>0</v>
      </c>
      <c r="AB34" s="62">
        <f t="shared" si="10"/>
        <v>0</v>
      </c>
      <c r="AC34" s="62">
        <f t="shared" si="10"/>
        <v>0</v>
      </c>
      <c r="AD34" s="62">
        <f t="shared" si="10"/>
        <v>0</v>
      </c>
      <c r="AE34" s="62">
        <f t="shared" si="10"/>
        <v>0</v>
      </c>
      <c r="AF34" s="62">
        <f t="shared" si="10"/>
        <v>0</v>
      </c>
      <c r="AG34" s="62">
        <f t="shared" si="10"/>
        <v>0</v>
      </c>
      <c r="AH34" s="62">
        <f t="shared" si="10"/>
        <v>0</v>
      </c>
      <c r="AI34" s="62">
        <f t="shared" si="10"/>
        <v>0</v>
      </c>
      <c r="AJ34" s="62">
        <f t="shared" si="10"/>
        <v>2</v>
      </c>
      <c r="AK34" s="62">
        <f t="shared" si="10"/>
        <v>170</v>
      </c>
      <c r="AL34" s="62">
        <f t="shared" ref="AL34" si="11">SUM(AL21:AL33)</f>
        <v>717</v>
      </c>
      <c r="AM34" s="62">
        <f t="shared" si="10"/>
        <v>12</v>
      </c>
      <c r="AN34" s="77"/>
    </row>
    <row r="35" spans="1:40">
      <c r="A35" s="297">
        <v>3</v>
      </c>
      <c r="B35" s="297">
        <v>1</v>
      </c>
      <c r="C35" s="51" t="s">
        <v>49</v>
      </c>
      <c r="D35" s="52">
        <v>1</v>
      </c>
      <c r="E35" s="55">
        <v>0</v>
      </c>
      <c r="F35" s="275">
        <v>38</v>
      </c>
      <c r="G35" s="240">
        <v>37</v>
      </c>
      <c r="H35" s="259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0</v>
      </c>
      <c r="P35" s="275">
        <v>38</v>
      </c>
      <c r="Q35" s="250">
        <v>1</v>
      </c>
      <c r="R35" s="61">
        <v>0</v>
      </c>
      <c r="S35" s="203">
        <v>0</v>
      </c>
      <c r="T35" s="57">
        <v>1</v>
      </c>
      <c r="U35" s="58">
        <v>0</v>
      </c>
      <c r="V35" s="59">
        <f t="shared" ref="V35:V42" si="12">U35*$V$4</f>
        <v>0</v>
      </c>
      <c r="W35" s="58">
        <v>40</v>
      </c>
      <c r="X35" s="59">
        <f t="shared" ref="X35:X42" si="13">W35*$X$4</f>
        <v>16000</v>
      </c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/>
      <c r="AG35" s="57"/>
      <c r="AH35" s="57"/>
      <c r="AI35" s="57"/>
      <c r="AJ35" s="57">
        <v>1</v>
      </c>
      <c r="AK35" s="57">
        <v>50</v>
      </c>
      <c r="AL35" s="57">
        <v>210</v>
      </c>
      <c r="AM35" s="57">
        <v>4</v>
      </c>
      <c r="AN35" s="60">
        <v>0</v>
      </c>
    </row>
    <row r="36" spans="1:40">
      <c r="A36" s="298"/>
      <c r="B36" s="298"/>
      <c r="C36" s="51" t="s">
        <v>48</v>
      </c>
      <c r="D36" s="52">
        <v>0</v>
      </c>
      <c r="E36" s="55">
        <v>0</v>
      </c>
      <c r="F36" s="275">
        <v>16</v>
      </c>
      <c r="G36" s="240">
        <v>12</v>
      </c>
      <c r="H36" s="259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5">
        <v>16</v>
      </c>
      <c r="Q36" s="250">
        <v>0</v>
      </c>
      <c r="R36" s="61">
        <v>0</v>
      </c>
      <c r="S36" s="203">
        <v>0</v>
      </c>
      <c r="T36" s="57">
        <v>0</v>
      </c>
      <c r="U36" s="58">
        <v>0</v>
      </c>
      <c r="V36" s="59">
        <f t="shared" si="12"/>
        <v>0</v>
      </c>
      <c r="W36" s="58">
        <v>0</v>
      </c>
      <c r="X36" s="59">
        <f t="shared" si="13"/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/>
      <c r="AG36" s="57"/>
      <c r="AH36" s="57"/>
      <c r="AI36" s="57"/>
      <c r="AJ36" s="57">
        <v>1</v>
      </c>
      <c r="AK36" s="57">
        <v>90</v>
      </c>
      <c r="AL36" s="57">
        <v>33</v>
      </c>
      <c r="AM36" s="57">
        <v>6</v>
      </c>
      <c r="AN36" s="60">
        <v>0</v>
      </c>
    </row>
    <row r="37" spans="1:40">
      <c r="A37" s="298"/>
      <c r="B37" s="298"/>
      <c r="C37" s="51" t="s">
        <v>47</v>
      </c>
      <c r="D37" s="52">
        <v>0</v>
      </c>
      <c r="E37" s="55">
        <v>0</v>
      </c>
      <c r="F37" s="275">
        <v>20</v>
      </c>
      <c r="G37" s="240">
        <v>15</v>
      </c>
      <c r="H37" s="259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5">
        <v>20</v>
      </c>
      <c r="Q37" s="250">
        <v>0</v>
      </c>
      <c r="R37" s="61">
        <v>0</v>
      </c>
      <c r="S37" s="203">
        <v>0</v>
      </c>
      <c r="T37" s="57">
        <v>0</v>
      </c>
      <c r="U37" s="58">
        <v>0</v>
      </c>
      <c r="V37" s="59">
        <f t="shared" si="12"/>
        <v>0</v>
      </c>
      <c r="W37" s="58">
        <v>0</v>
      </c>
      <c r="X37" s="59">
        <f t="shared" si="13"/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/>
      <c r="AG37" s="57"/>
      <c r="AH37" s="57"/>
      <c r="AI37" s="57"/>
      <c r="AJ37" s="57">
        <v>0</v>
      </c>
      <c r="AK37" s="57">
        <v>0</v>
      </c>
      <c r="AL37" s="57">
        <v>0</v>
      </c>
      <c r="AM37" s="57">
        <v>0</v>
      </c>
      <c r="AN37" s="60">
        <v>0</v>
      </c>
    </row>
    <row r="38" spans="1:40">
      <c r="A38" s="298"/>
      <c r="B38" s="298"/>
      <c r="C38" s="51" t="s">
        <v>46</v>
      </c>
      <c r="D38" s="52">
        <v>0</v>
      </c>
      <c r="E38" s="55">
        <v>0</v>
      </c>
      <c r="F38" s="275">
        <v>19</v>
      </c>
      <c r="G38" s="240">
        <v>13</v>
      </c>
      <c r="H38" s="259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5">
        <v>19</v>
      </c>
      <c r="Q38" s="250">
        <v>0</v>
      </c>
      <c r="R38" s="61">
        <v>0</v>
      </c>
      <c r="S38" s="203">
        <v>0</v>
      </c>
      <c r="T38" s="57">
        <v>1</v>
      </c>
      <c r="U38" s="58">
        <v>0</v>
      </c>
      <c r="V38" s="59">
        <f t="shared" si="12"/>
        <v>0</v>
      </c>
      <c r="W38" s="58">
        <v>51</v>
      </c>
      <c r="X38" s="59">
        <f t="shared" si="13"/>
        <v>20400</v>
      </c>
      <c r="Y38" s="57">
        <v>0</v>
      </c>
      <c r="Z38" s="57">
        <v>0</v>
      </c>
      <c r="AA38" s="57">
        <v>0</v>
      </c>
      <c r="AB38" s="57">
        <v>0</v>
      </c>
      <c r="AC38" s="57">
        <v>0</v>
      </c>
      <c r="AD38" s="57">
        <v>0</v>
      </c>
      <c r="AE38" s="57">
        <v>0</v>
      </c>
      <c r="AF38" s="57"/>
      <c r="AG38" s="57"/>
      <c r="AH38" s="57"/>
      <c r="AI38" s="57"/>
      <c r="AJ38" s="57">
        <v>0</v>
      </c>
      <c r="AK38" s="57">
        <v>0</v>
      </c>
      <c r="AL38" s="57">
        <v>0</v>
      </c>
      <c r="AM38" s="57">
        <v>0</v>
      </c>
      <c r="AN38" s="60">
        <v>0</v>
      </c>
    </row>
    <row r="39" spans="1:40">
      <c r="A39" s="298"/>
      <c r="B39" s="298"/>
      <c r="C39" s="51" t="s">
        <v>45</v>
      </c>
      <c r="D39" s="52">
        <v>0</v>
      </c>
      <c r="E39" s="55">
        <v>0</v>
      </c>
      <c r="F39" s="275">
        <v>46</v>
      </c>
      <c r="G39" s="240">
        <v>25</v>
      </c>
      <c r="H39" s="259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5">
        <v>46</v>
      </c>
      <c r="Q39" s="250">
        <v>0</v>
      </c>
      <c r="R39" s="61">
        <v>0</v>
      </c>
      <c r="S39" s="203">
        <v>0</v>
      </c>
      <c r="T39" s="57">
        <v>0</v>
      </c>
      <c r="U39" s="58">
        <v>0</v>
      </c>
      <c r="V39" s="59">
        <f t="shared" si="12"/>
        <v>0</v>
      </c>
      <c r="W39" s="58">
        <v>0</v>
      </c>
      <c r="X39" s="59">
        <f t="shared" si="13"/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/>
      <c r="AG39" s="57"/>
      <c r="AH39" s="57"/>
      <c r="AI39" s="57"/>
      <c r="AJ39" s="57">
        <v>1</v>
      </c>
      <c r="AK39" s="57">
        <v>60</v>
      </c>
      <c r="AL39" s="57">
        <v>100</v>
      </c>
      <c r="AM39" s="57">
        <v>3</v>
      </c>
      <c r="AN39" s="60">
        <v>0</v>
      </c>
    </row>
    <row r="40" spans="1:40">
      <c r="A40" s="298"/>
      <c r="B40" s="298"/>
      <c r="C40" s="51" t="s">
        <v>44</v>
      </c>
      <c r="D40" s="52">
        <v>0</v>
      </c>
      <c r="E40" s="55">
        <v>0</v>
      </c>
      <c r="F40" s="275">
        <v>18</v>
      </c>
      <c r="G40" s="240">
        <v>18</v>
      </c>
      <c r="H40" s="259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5">
        <v>18</v>
      </c>
      <c r="Q40" s="250">
        <v>0</v>
      </c>
      <c r="R40" s="61">
        <v>0</v>
      </c>
      <c r="S40" s="203">
        <v>0</v>
      </c>
      <c r="T40" s="57">
        <v>0</v>
      </c>
      <c r="U40" s="58">
        <v>0</v>
      </c>
      <c r="V40" s="59">
        <f t="shared" si="12"/>
        <v>0</v>
      </c>
      <c r="W40" s="58">
        <v>0</v>
      </c>
      <c r="X40" s="59">
        <f t="shared" si="13"/>
        <v>0</v>
      </c>
      <c r="Y40" s="57">
        <v>0</v>
      </c>
      <c r="Z40" s="57">
        <v>0</v>
      </c>
      <c r="AA40" s="57">
        <v>0</v>
      </c>
      <c r="AB40" s="57">
        <v>0</v>
      </c>
      <c r="AC40" s="57">
        <v>0</v>
      </c>
      <c r="AD40" s="57">
        <v>0</v>
      </c>
      <c r="AE40" s="57">
        <v>0</v>
      </c>
      <c r="AF40" s="57"/>
      <c r="AG40" s="57"/>
      <c r="AH40" s="57"/>
      <c r="AI40" s="57"/>
      <c r="AJ40" s="57">
        <v>0</v>
      </c>
      <c r="AK40" s="57">
        <v>0</v>
      </c>
      <c r="AL40" s="57">
        <v>0</v>
      </c>
      <c r="AM40" s="57">
        <v>0</v>
      </c>
      <c r="AN40" s="60">
        <v>0</v>
      </c>
    </row>
    <row r="41" spans="1:40">
      <c r="A41" s="298"/>
      <c r="B41" s="298"/>
      <c r="C41" s="51" t="s">
        <v>43</v>
      </c>
      <c r="D41" s="52">
        <v>1</v>
      </c>
      <c r="E41" s="55">
        <v>0</v>
      </c>
      <c r="F41" s="275">
        <v>33</v>
      </c>
      <c r="G41" s="240">
        <v>23</v>
      </c>
      <c r="H41" s="259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5">
        <v>33</v>
      </c>
      <c r="Q41" s="250">
        <v>1</v>
      </c>
      <c r="R41" s="61">
        <v>0</v>
      </c>
      <c r="S41" s="203">
        <v>0</v>
      </c>
      <c r="T41" s="57">
        <v>0</v>
      </c>
      <c r="U41" s="58">
        <v>0</v>
      </c>
      <c r="V41" s="59">
        <f t="shared" si="12"/>
        <v>0</v>
      </c>
      <c r="W41" s="58">
        <v>0</v>
      </c>
      <c r="X41" s="59">
        <f t="shared" si="13"/>
        <v>0</v>
      </c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57">
        <v>0</v>
      </c>
      <c r="AE41" s="57">
        <v>0</v>
      </c>
      <c r="AF41" s="57"/>
      <c r="AG41" s="57"/>
      <c r="AH41" s="57"/>
      <c r="AI41" s="57"/>
      <c r="AJ41" s="57">
        <v>0</v>
      </c>
      <c r="AK41" s="57">
        <v>0</v>
      </c>
      <c r="AL41" s="57">
        <v>0</v>
      </c>
      <c r="AM41" s="57">
        <v>0</v>
      </c>
      <c r="AN41" s="60">
        <v>0</v>
      </c>
    </row>
    <row r="42" spans="1:40">
      <c r="A42" s="299"/>
      <c r="B42" s="299"/>
      <c r="C42" s="51" t="s">
        <v>42</v>
      </c>
      <c r="D42" s="52">
        <v>0</v>
      </c>
      <c r="E42" s="55">
        <v>0</v>
      </c>
      <c r="F42" s="275">
        <v>9</v>
      </c>
      <c r="G42" s="240">
        <v>9</v>
      </c>
      <c r="H42" s="259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275">
        <v>9</v>
      </c>
      <c r="Q42" s="250">
        <v>0</v>
      </c>
      <c r="R42" s="61">
        <v>0</v>
      </c>
      <c r="S42" s="203">
        <v>0</v>
      </c>
      <c r="T42" s="57">
        <v>0</v>
      </c>
      <c r="U42" s="58">
        <v>0</v>
      </c>
      <c r="V42" s="59">
        <f t="shared" si="12"/>
        <v>0</v>
      </c>
      <c r="W42" s="58">
        <v>0</v>
      </c>
      <c r="X42" s="59">
        <f t="shared" si="13"/>
        <v>0</v>
      </c>
      <c r="Y42" s="57">
        <v>0</v>
      </c>
      <c r="Z42" s="57">
        <v>0</v>
      </c>
      <c r="AA42" s="57">
        <v>0</v>
      </c>
      <c r="AB42" s="57">
        <v>0</v>
      </c>
      <c r="AC42" s="57">
        <v>0</v>
      </c>
      <c r="AD42" s="57">
        <v>0</v>
      </c>
      <c r="AE42" s="57">
        <v>0</v>
      </c>
      <c r="AF42" s="57"/>
      <c r="AG42" s="57"/>
      <c r="AH42" s="57"/>
      <c r="AI42" s="57"/>
      <c r="AJ42" s="57">
        <v>0</v>
      </c>
      <c r="AK42" s="57">
        <v>0</v>
      </c>
      <c r="AL42" s="57">
        <v>0</v>
      </c>
      <c r="AM42" s="57">
        <v>0</v>
      </c>
      <c r="AN42" s="60">
        <v>0</v>
      </c>
    </row>
    <row r="43" spans="1:40" ht="16.5" customHeight="1">
      <c r="A43" s="62" t="s">
        <v>1</v>
      </c>
      <c r="B43" s="62"/>
      <c r="C43" s="63"/>
      <c r="D43" s="64">
        <f>SUM(D35:D42)</f>
        <v>2</v>
      </c>
      <c r="E43" s="65">
        <f t="shared" ref="E43:P43" si="14">SUM(E35:E42)</f>
        <v>0</v>
      </c>
      <c r="F43" s="276">
        <f t="shared" ref="F43:H43" si="15">SUM(F35:F42)</f>
        <v>199</v>
      </c>
      <c r="G43" s="241">
        <f t="shared" si="15"/>
        <v>152</v>
      </c>
      <c r="H43" s="260">
        <f t="shared" si="15"/>
        <v>47</v>
      </c>
      <c r="I43" s="66">
        <f t="shared" si="14"/>
        <v>197</v>
      </c>
      <c r="J43" s="67">
        <f t="shared" si="14"/>
        <v>1</v>
      </c>
      <c r="K43" s="67">
        <f t="shared" si="14"/>
        <v>0</v>
      </c>
      <c r="L43" s="67">
        <f t="shared" si="14"/>
        <v>1</v>
      </c>
      <c r="M43" s="67">
        <f t="shared" si="14"/>
        <v>0</v>
      </c>
      <c r="N43" s="67">
        <f t="shared" si="14"/>
        <v>0</v>
      </c>
      <c r="O43" s="67">
        <f t="shared" si="14"/>
        <v>0</v>
      </c>
      <c r="P43" s="276">
        <f t="shared" si="14"/>
        <v>199</v>
      </c>
      <c r="Q43" s="251">
        <f t="shared" ref="Q43" si="16">SUM(Q35:Q42)</f>
        <v>2</v>
      </c>
      <c r="R43" s="74">
        <f t="shared" ref="R43:AM43" si="17">SUM(R35:R42)</f>
        <v>0</v>
      </c>
      <c r="S43" s="205">
        <f t="shared" si="17"/>
        <v>0</v>
      </c>
      <c r="T43" s="62">
        <f t="shared" si="17"/>
        <v>2</v>
      </c>
      <c r="U43" s="75">
        <f t="shared" si="17"/>
        <v>0</v>
      </c>
      <c r="V43" s="76">
        <f t="shared" si="17"/>
        <v>0</v>
      </c>
      <c r="W43" s="75">
        <f t="shared" si="17"/>
        <v>91</v>
      </c>
      <c r="X43" s="76">
        <f t="shared" si="17"/>
        <v>36400</v>
      </c>
      <c r="Y43" s="62">
        <f t="shared" si="17"/>
        <v>0</v>
      </c>
      <c r="Z43" s="62">
        <f t="shared" si="17"/>
        <v>0</v>
      </c>
      <c r="AA43" s="62">
        <f t="shared" si="17"/>
        <v>0</v>
      </c>
      <c r="AB43" s="62">
        <f t="shared" si="17"/>
        <v>0</v>
      </c>
      <c r="AC43" s="62">
        <f t="shared" si="17"/>
        <v>0</v>
      </c>
      <c r="AD43" s="62">
        <f t="shared" si="17"/>
        <v>0</v>
      </c>
      <c r="AE43" s="62">
        <f t="shared" si="17"/>
        <v>0</v>
      </c>
      <c r="AF43" s="62">
        <f t="shared" si="17"/>
        <v>0</v>
      </c>
      <c r="AG43" s="62">
        <f t="shared" si="17"/>
        <v>0</v>
      </c>
      <c r="AH43" s="62">
        <f t="shared" si="17"/>
        <v>0</v>
      </c>
      <c r="AI43" s="62">
        <f t="shared" si="17"/>
        <v>0</v>
      </c>
      <c r="AJ43" s="62">
        <f t="shared" si="17"/>
        <v>3</v>
      </c>
      <c r="AK43" s="62">
        <f t="shared" si="17"/>
        <v>200</v>
      </c>
      <c r="AL43" s="62">
        <f t="shared" si="17"/>
        <v>343</v>
      </c>
      <c r="AM43" s="62">
        <f t="shared" si="17"/>
        <v>13</v>
      </c>
      <c r="AN43" s="77"/>
    </row>
    <row r="44" spans="1:40">
      <c r="A44" s="297">
        <v>4</v>
      </c>
      <c r="B44" s="297">
        <v>1</v>
      </c>
      <c r="C44" s="51" t="s">
        <v>41</v>
      </c>
      <c r="D44" s="52">
        <v>7</v>
      </c>
      <c r="E44" s="55">
        <v>1</v>
      </c>
      <c r="F44" s="275">
        <v>80</v>
      </c>
      <c r="G44" s="240">
        <v>80</v>
      </c>
      <c r="H44" s="259">
        <v>0</v>
      </c>
      <c r="I44" s="73">
        <v>74</v>
      </c>
      <c r="J44" s="54">
        <v>0</v>
      </c>
      <c r="K44" s="54">
        <v>0</v>
      </c>
      <c r="L44" s="54">
        <v>7</v>
      </c>
      <c r="M44" s="54">
        <v>0</v>
      </c>
      <c r="N44" s="54">
        <v>0</v>
      </c>
      <c r="O44" s="54">
        <v>1</v>
      </c>
      <c r="P44" s="275">
        <v>80</v>
      </c>
      <c r="Q44" s="250">
        <v>6</v>
      </c>
      <c r="R44" s="61">
        <v>0</v>
      </c>
      <c r="S44" s="203">
        <v>0</v>
      </c>
      <c r="T44" s="57">
        <v>0</v>
      </c>
      <c r="U44" s="58">
        <v>0</v>
      </c>
      <c r="V44" s="59">
        <f t="shared" ref="V44:V59" si="18">U44*$V$4</f>
        <v>0</v>
      </c>
      <c r="W44" s="58">
        <v>0</v>
      </c>
      <c r="X44" s="59">
        <f t="shared" ref="X44:X59" si="19">W44*$X$4</f>
        <v>0</v>
      </c>
      <c r="Y44" s="57">
        <v>0</v>
      </c>
      <c r="Z44" s="57">
        <v>0</v>
      </c>
      <c r="AA44" s="57">
        <v>0</v>
      </c>
      <c r="AB44" s="57">
        <v>0</v>
      </c>
      <c r="AC44" s="57">
        <v>0</v>
      </c>
      <c r="AD44" s="57">
        <v>0</v>
      </c>
      <c r="AE44" s="57">
        <v>0</v>
      </c>
      <c r="AF44" s="57"/>
      <c r="AG44" s="57"/>
      <c r="AH44" s="57"/>
      <c r="AI44" s="57"/>
      <c r="AJ44" s="57">
        <v>1</v>
      </c>
      <c r="AK44" s="57">
        <v>45</v>
      </c>
      <c r="AL44" s="57">
        <v>82</v>
      </c>
      <c r="AM44" s="57">
        <v>10</v>
      </c>
      <c r="AN44" s="60">
        <v>0</v>
      </c>
    </row>
    <row r="45" spans="1:40">
      <c r="A45" s="298"/>
      <c r="B45" s="298"/>
      <c r="C45" s="51" t="s">
        <v>40</v>
      </c>
      <c r="D45" s="52">
        <v>0</v>
      </c>
      <c r="E45" s="55">
        <v>0</v>
      </c>
      <c r="F45" s="275">
        <v>46</v>
      </c>
      <c r="G45" s="240">
        <v>25</v>
      </c>
      <c r="H45" s="259">
        <v>21</v>
      </c>
      <c r="I45" s="73">
        <v>46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275">
        <v>46</v>
      </c>
      <c r="Q45" s="250">
        <v>0</v>
      </c>
      <c r="R45" s="61">
        <v>0</v>
      </c>
      <c r="S45" s="203">
        <v>0</v>
      </c>
      <c r="T45" s="57">
        <v>1</v>
      </c>
      <c r="U45" s="58">
        <v>8</v>
      </c>
      <c r="V45" s="59">
        <f t="shared" si="18"/>
        <v>1600</v>
      </c>
      <c r="W45" s="58">
        <v>41</v>
      </c>
      <c r="X45" s="59">
        <f t="shared" si="19"/>
        <v>16400</v>
      </c>
      <c r="Y45" s="57">
        <v>0</v>
      </c>
      <c r="Z45" s="57">
        <v>0</v>
      </c>
      <c r="AA45" s="57">
        <v>0</v>
      </c>
      <c r="AB45" s="57">
        <v>0</v>
      </c>
      <c r="AC45" s="57">
        <v>0</v>
      </c>
      <c r="AD45" s="57">
        <v>0</v>
      </c>
      <c r="AE45" s="57">
        <v>0</v>
      </c>
      <c r="AF45" s="57"/>
      <c r="AG45" s="57"/>
      <c r="AH45" s="57"/>
      <c r="AI45" s="57"/>
      <c r="AJ45" s="57">
        <v>0</v>
      </c>
      <c r="AK45" s="57">
        <v>0</v>
      </c>
      <c r="AL45" s="57">
        <v>0</v>
      </c>
      <c r="AM45" s="57">
        <v>0</v>
      </c>
      <c r="AN45" s="60">
        <v>0</v>
      </c>
    </row>
    <row r="46" spans="1:40">
      <c r="A46" s="298"/>
      <c r="B46" s="298"/>
      <c r="C46" s="51" t="s">
        <v>39</v>
      </c>
      <c r="D46" s="52">
        <v>0</v>
      </c>
      <c r="E46" s="55">
        <v>0</v>
      </c>
      <c r="F46" s="275">
        <v>20</v>
      </c>
      <c r="G46" s="240">
        <v>18</v>
      </c>
      <c r="H46" s="259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5">
        <v>20</v>
      </c>
      <c r="Q46" s="250">
        <v>0</v>
      </c>
      <c r="R46" s="61">
        <v>0</v>
      </c>
      <c r="S46" s="203">
        <v>0</v>
      </c>
      <c r="T46" s="57">
        <v>0</v>
      </c>
      <c r="U46" s="58">
        <v>0</v>
      </c>
      <c r="V46" s="59">
        <f t="shared" si="18"/>
        <v>0</v>
      </c>
      <c r="W46" s="58">
        <v>0</v>
      </c>
      <c r="X46" s="59">
        <f t="shared" si="19"/>
        <v>0</v>
      </c>
      <c r="Y46" s="57">
        <v>0</v>
      </c>
      <c r="Z46" s="57">
        <v>0</v>
      </c>
      <c r="AA46" s="57">
        <v>0</v>
      </c>
      <c r="AB46" s="57">
        <v>0</v>
      </c>
      <c r="AC46" s="57">
        <v>0</v>
      </c>
      <c r="AD46" s="57">
        <v>0</v>
      </c>
      <c r="AE46" s="57">
        <v>0</v>
      </c>
      <c r="AF46" s="57"/>
      <c r="AG46" s="57"/>
      <c r="AH46" s="57"/>
      <c r="AI46" s="57"/>
      <c r="AJ46" s="57">
        <v>0</v>
      </c>
      <c r="AK46" s="57">
        <v>0</v>
      </c>
      <c r="AL46" s="57">
        <v>0</v>
      </c>
      <c r="AM46" s="57">
        <v>0</v>
      </c>
      <c r="AN46" s="60">
        <v>0</v>
      </c>
    </row>
    <row r="47" spans="1:40">
      <c r="A47" s="298"/>
      <c r="B47" s="298"/>
      <c r="C47" s="51" t="s">
        <v>38</v>
      </c>
      <c r="D47" s="52">
        <v>3</v>
      </c>
      <c r="E47" s="55">
        <v>0</v>
      </c>
      <c r="F47" s="275">
        <v>104</v>
      </c>
      <c r="G47" s="240">
        <v>71</v>
      </c>
      <c r="H47" s="259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5">
        <v>104</v>
      </c>
      <c r="Q47" s="250">
        <v>3</v>
      </c>
      <c r="R47" s="61">
        <v>0</v>
      </c>
      <c r="S47" s="203">
        <v>0</v>
      </c>
      <c r="T47" s="57">
        <v>1</v>
      </c>
      <c r="U47" s="58">
        <v>0</v>
      </c>
      <c r="V47" s="59">
        <f t="shared" si="18"/>
        <v>0</v>
      </c>
      <c r="W47" s="58">
        <v>90</v>
      </c>
      <c r="X47" s="59">
        <f t="shared" si="19"/>
        <v>36000</v>
      </c>
      <c r="Y47" s="57">
        <v>0</v>
      </c>
      <c r="Z47" s="57">
        <v>0</v>
      </c>
      <c r="AA47" s="57">
        <v>0</v>
      </c>
      <c r="AB47" s="57">
        <v>0</v>
      </c>
      <c r="AC47" s="57">
        <v>0</v>
      </c>
      <c r="AD47" s="57">
        <v>0</v>
      </c>
      <c r="AE47" s="57">
        <v>0</v>
      </c>
      <c r="AF47" s="57"/>
      <c r="AG47" s="57"/>
      <c r="AH47" s="57"/>
      <c r="AI47" s="57"/>
      <c r="AJ47" s="57">
        <v>1</v>
      </c>
      <c r="AK47" s="57">
        <v>50</v>
      </c>
      <c r="AL47" s="57">
        <v>680</v>
      </c>
      <c r="AM47" s="57">
        <v>7</v>
      </c>
      <c r="AN47" s="60">
        <v>0</v>
      </c>
    </row>
    <row r="48" spans="1:40">
      <c r="A48" s="298"/>
      <c r="B48" s="298"/>
      <c r="C48" s="51" t="s">
        <v>37</v>
      </c>
      <c r="D48" s="52">
        <v>0</v>
      </c>
      <c r="E48" s="55">
        <v>0</v>
      </c>
      <c r="F48" s="275">
        <v>152</v>
      </c>
      <c r="G48" s="240">
        <v>42</v>
      </c>
      <c r="H48" s="259">
        <v>110</v>
      </c>
      <c r="I48" s="73">
        <v>152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275">
        <v>152</v>
      </c>
      <c r="Q48" s="250">
        <v>0</v>
      </c>
      <c r="R48" s="61">
        <v>0</v>
      </c>
      <c r="S48" s="203">
        <v>0</v>
      </c>
      <c r="T48" s="57">
        <v>1</v>
      </c>
      <c r="U48" s="58">
        <v>0</v>
      </c>
      <c r="V48" s="59">
        <f t="shared" si="18"/>
        <v>0</v>
      </c>
      <c r="W48" s="58">
        <v>65</v>
      </c>
      <c r="X48" s="59">
        <f t="shared" si="19"/>
        <v>26000</v>
      </c>
      <c r="Y48" s="57">
        <v>0</v>
      </c>
      <c r="Z48" s="57">
        <v>0</v>
      </c>
      <c r="AA48" s="57">
        <v>0</v>
      </c>
      <c r="AB48" s="57">
        <v>0</v>
      </c>
      <c r="AC48" s="57">
        <v>0</v>
      </c>
      <c r="AD48" s="57">
        <v>0</v>
      </c>
      <c r="AE48" s="57">
        <v>0</v>
      </c>
      <c r="AF48" s="57"/>
      <c r="AG48" s="57"/>
      <c r="AH48" s="57"/>
      <c r="AI48" s="57"/>
      <c r="AJ48" s="57">
        <v>2</v>
      </c>
      <c r="AK48" s="57">
        <v>120</v>
      </c>
      <c r="AL48" s="57">
        <v>146</v>
      </c>
      <c r="AM48" s="57">
        <v>8</v>
      </c>
      <c r="AN48" s="60">
        <v>0</v>
      </c>
    </row>
    <row r="49" spans="1:40">
      <c r="A49" s="298"/>
      <c r="B49" s="298"/>
      <c r="C49" s="51" t="s">
        <v>36</v>
      </c>
      <c r="D49" s="52">
        <v>0</v>
      </c>
      <c r="E49" s="55">
        <v>0</v>
      </c>
      <c r="F49" s="275">
        <v>29</v>
      </c>
      <c r="G49" s="240">
        <v>24</v>
      </c>
      <c r="H49" s="259">
        <v>5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275">
        <v>29</v>
      </c>
      <c r="Q49" s="250">
        <v>0</v>
      </c>
      <c r="R49" s="61">
        <v>0</v>
      </c>
      <c r="S49" s="203">
        <v>0</v>
      </c>
      <c r="T49" s="57">
        <v>1</v>
      </c>
      <c r="U49" s="58">
        <v>0</v>
      </c>
      <c r="V49" s="59">
        <f t="shared" si="18"/>
        <v>0</v>
      </c>
      <c r="W49" s="58">
        <v>39</v>
      </c>
      <c r="X49" s="59">
        <f t="shared" si="19"/>
        <v>15600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  <c r="AF49" s="57"/>
      <c r="AG49" s="57"/>
      <c r="AH49" s="57"/>
      <c r="AI49" s="57"/>
      <c r="AJ49" s="57">
        <v>0</v>
      </c>
      <c r="AK49" s="57">
        <v>0</v>
      </c>
      <c r="AL49" s="57">
        <v>0</v>
      </c>
      <c r="AM49" s="57">
        <v>0</v>
      </c>
      <c r="AN49" s="60">
        <v>0</v>
      </c>
    </row>
    <row r="50" spans="1:40">
      <c r="A50" s="298"/>
      <c r="B50" s="298"/>
      <c r="C50" s="51" t="s">
        <v>35</v>
      </c>
      <c r="D50" s="52">
        <v>0</v>
      </c>
      <c r="E50" s="55">
        <v>0</v>
      </c>
      <c r="F50" s="275">
        <v>82</v>
      </c>
      <c r="G50" s="240">
        <v>52</v>
      </c>
      <c r="H50" s="259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5">
        <v>82</v>
      </c>
      <c r="Q50" s="250">
        <v>0</v>
      </c>
      <c r="R50" s="61">
        <v>0</v>
      </c>
      <c r="S50" s="203">
        <v>0</v>
      </c>
      <c r="T50" s="57">
        <v>0</v>
      </c>
      <c r="U50" s="58">
        <v>0</v>
      </c>
      <c r="V50" s="59">
        <f t="shared" si="18"/>
        <v>0</v>
      </c>
      <c r="W50" s="58">
        <v>0</v>
      </c>
      <c r="X50" s="59">
        <f t="shared" si="19"/>
        <v>0</v>
      </c>
      <c r="Y50" s="57">
        <v>0</v>
      </c>
      <c r="Z50" s="57">
        <v>0</v>
      </c>
      <c r="AA50" s="57">
        <v>0</v>
      </c>
      <c r="AB50" s="57">
        <v>0</v>
      </c>
      <c r="AC50" s="57">
        <v>0</v>
      </c>
      <c r="AD50" s="57">
        <v>0</v>
      </c>
      <c r="AE50" s="57">
        <v>0</v>
      </c>
      <c r="AF50" s="57"/>
      <c r="AG50" s="57"/>
      <c r="AH50" s="57"/>
      <c r="AI50" s="57"/>
      <c r="AJ50" s="57">
        <v>1</v>
      </c>
      <c r="AK50" s="57">
        <v>50</v>
      </c>
      <c r="AL50" s="57">
        <v>187</v>
      </c>
      <c r="AM50" s="57">
        <v>5</v>
      </c>
      <c r="AN50" s="60">
        <v>0</v>
      </c>
    </row>
    <row r="51" spans="1:40">
      <c r="A51" s="298"/>
      <c r="B51" s="299"/>
      <c r="C51" s="51" t="s">
        <v>34</v>
      </c>
      <c r="D51" s="52">
        <v>2</v>
      </c>
      <c r="E51" s="55">
        <v>1</v>
      </c>
      <c r="F51" s="275">
        <v>26</v>
      </c>
      <c r="G51" s="240">
        <v>22</v>
      </c>
      <c r="H51" s="259">
        <v>4</v>
      </c>
      <c r="I51" s="73">
        <v>25</v>
      </c>
      <c r="J51" s="54">
        <v>1</v>
      </c>
      <c r="K51" s="54">
        <v>0</v>
      </c>
      <c r="L51" s="54">
        <v>1</v>
      </c>
      <c r="M51" s="54">
        <v>0</v>
      </c>
      <c r="N51" s="54">
        <v>0</v>
      </c>
      <c r="O51" s="54">
        <v>1</v>
      </c>
      <c r="P51" s="275">
        <v>26</v>
      </c>
      <c r="Q51" s="250">
        <v>1</v>
      </c>
      <c r="R51" s="61">
        <v>0</v>
      </c>
      <c r="S51" s="203">
        <v>0</v>
      </c>
      <c r="T51" s="57">
        <v>0</v>
      </c>
      <c r="U51" s="58">
        <v>0</v>
      </c>
      <c r="V51" s="59">
        <f t="shared" si="18"/>
        <v>0</v>
      </c>
      <c r="W51" s="58">
        <v>0</v>
      </c>
      <c r="X51" s="59">
        <f t="shared" si="19"/>
        <v>0</v>
      </c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/>
      <c r="AG51" s="57"/>
      <c r="AH51" s="57"/>
      <c r="AI51" s="57"/>
      <c r="AJ51" s="239">
        <v>1</v>
      </c>
      <c r="AK51" s="239">
        <v>45</v>
      </c>
      <c r="AL51" s="239">
        <v>157</v>
      </c>
      <c r="AM51" s="239">
        <v>6</v>
      </c>
      <c r="AN51" s="60">
        <v>0</v>
      </c>
    </row>
    <row r="52" spans="1:40">
      <c r="A52" s="298"/>
      <c r="B52" s="300">
        <v>2</v>
      </c>
      <c r="C52" s="51" t="s">
        <v>33</v>
      </c>
      <c r="D52" s="52">
        <v>5</v>
      </c>
      <c r="E52" s="55">
        <v>1</v>
      </c>
      <c r="F52" s="275">
        <v>124</v>
      </c>
      <c r="G52" s="240">
        <v>69</v>
      </c>
      <c r="H52" s="259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1</v>
      </c>
      <c r="P52" s="275">
        <v>124</v>
      </c>
      <c r="Q52" s="250">
        <v>4</v>
      </c>
      <c r="R52" s="61">
        <v>0</v>
      </c>
      <c r="S52" s="203">
        <v>0</v>
      </c>
      <c r="T52" s="57">
        <v>0</v>
      </c>
      <c r="U52" s="58">
        <v>0</v>
      </c>
      <c r="V52" s="59">
        <f t="shared" si="18"/>
        <v>0</v>
      </c>
      <c r="W52" s="58">
        <v>0</v>
      </c>
      <c r="X52" s="59">
        <f t="shared" si="19"/>
        <v>0</v>
      </c>
      <c r="Y52" s="57">
        <v>0</v>
      </c>
      <c r="Z52" s="57">
        <v>0</v>
      </c>
      <c r="AA52" s="57">
        <v>0</v>
      </c>
      <c r="AB52" s="57">
        <v>0</v>
      </c>
      <c r="AC52" s="57">
        <v>0</v>
      </c>
      <c r="AD52" s="57">
        <v>0</v>
      </c>
      <c r="AE52" s="57">
        <v>0</v>
      </c>
      <c r="AF52" s="57"/>
      <c r="AG52" s="57"/>
      <c r="AH52" s="57"/>
      <c r="AI52" s="57"/>
      <c r="AJ52" s="57">
        <v>1</v>
      </c>
      <c r="AK52" s="57">
        <v>90</v>
      </c>
      <c r="AL52" s="57">
        <v>1530</v>
      </c>
      <c r="AM52" s="57">
        <v>1</v>
      </c>
      <c r="AN52" s="60">
        <v>0</v>
      </c>
    </row>
    <row r="53" spans="1:40">
      <c r="A53" s="298"/>
      <c r="B53" s="300"/>
      <c r="C53" s="51" t="s">
        <v>32</v>
      </c>
      <c r="D53" s="52">
        <v>0</v>
      </c>
      <c r="E53" s="55">
        <v>0</v>
      </c>
      <c r="F53" s="275">
        <v>85</v>
      </c>
      <c r="G53" s="240">
        <v>50</v>
      </c>
      <c r="H53" s="259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5">
        <v>85</v>
      </c>
      <c r="Q53" s="250">
        <v>0</v>
      </c>
      <c r="R53" s="61">
        <v>0</v>
      </c>
      <c r="S53" s="203">
        <v>0</v>
      </c>
      <c r="T53" s="57">
        <v>0</v>
      </c>
      <c r="U53" s="58">
        <v>0</v>
      </c>
      <c r="V53" s="59">
        <f t="shared" si="18"/>
        <v>0</v>
      </c>
      <c r="W53" s="58">
        <v>0</v>
      </c>
      <c r="X53" s="59">
        <f t="shared" si="19"/>
        <v>0</v>
      </c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7">
        <v>0</v>
      </c>
      <c r="AF53" s="57"/>
      <c r="AG53" s="57"/>
      <c r="AH53" s="57"/>
      <c r="AI53" s="57"/>
      <c r="AJ53" s="57">
        <v>0</v>
      </c>
      <c r="AK53" s="57">
        <v>0</v>
      </c>
      <c r="AL53" s="57">
        <v>0</v>
      </c>
      <c r="AM53" s="57">
        <v>0</v>
      </c>
      <c r="AN53" s="60">
        <v>0</v>
      </c>
    </row>
    <row r="54" spans="1:40">
      <c r="A54" s="298"/>
      <c r="B54" s="300"/>
      <c r="C54" s="51" t="s">
        <v>31</v>
      </c>
      <c r="D54" s="52">
        <v>0</v>
      </c>
      <c r="E54" s="55">
        <v>0</v>
      </c>
      <c r="F54" s="275">
        <v>33</v>
      </c>
      <c r="G54" s="240">
        <v>33</v>
      </c>
      <c r="H54" s="259">
        <v>0</v>
      </c>
      <c r="I54" s="73">
        <v>33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275">
        <v>33</v>
      </c>
      <c r="Q54" s="250">
        <v>0</v>
      </c>
      <c r="R54" s="61">
        <v>0</v>
      </c>
      <c r="S54" s="203">
        <v>0</v>
      </c>
      <c r="T54" s="57">
        <v>0</v>
      </c>
      <c r="U54" s="58">
        <v>0</v>
      </c>
      <c r="V54" s="59">
        <f t="shared" si="18"/>
        <v>0</v>
      </c>
      <c r="W54" s="58">
        <v>0</v>
      </c>
      <c r="X54" s="59">
        <f t="shared" si="19"/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/>
      <c r="AG54" s="57"/>
      <c r="AH54" s="57"/>
      <c r="AI54" s="57"/>
      <c r="AJ54" s="57">
        <v>0</v>
      </c>
      <c r="AK54" s="57">
        <v>0</v>
      </c>
      <c r="AL54" s="57">
        <v>0</v>
      </c>
      <c r="AM54" s="57">
        <v>0</v>
      </c>
      <c r="AN54" s="60">
        <v>0</v>
      </c>
    </row>
    <row r="55" spans="1:40">
      <c r="A55" s="298"/>
      <c r="B55" s="300"/>
      <c r="C55" s="51" t="s">
        <v>30</v>
      </c>
      <c r="D55" s="52">
        <v>0</v>
      </c>
      <c r="E55" s="55">
        <v>2</v>
      </c>
      <c r="F55" s="275">
        <v>82</v>
      </c>
      <c r="G55" s="240">
        <v>81</v>
      </c>
      <c r="H55" s="259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5">
        <v>82</v>
      </c>
      <c r="Q55" s="250">
        <v>-2</v>
      </c>
      <c r="R55" s="61">
        <v>0</v>
      </c>
      <c r="S55" s="203">
        <v>0</v>
      </c>
      <c r="T55" s="57">
        <v>1</v>
      </c>
      <c r="U55" s="58">
        <v>1</v>
      </c>
      <c r="V55" s="59">
        <f t="shared" si="18"/>
        <v>200</v>
      </c>
      <c r="W55" s="58">
        <v>22</v>
      </c>
      <c r="X55" s="59">
        <f t="shared" si="19"/>
        <v>8800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/>
      <c r="AG55" s="57"/>
      <c r="AH55" s="57"/>
      <c r="AI55" s="57"/>
      <c r="AJ55" s="57">
        <v>0</v>
      </c>
      <c r="AK55" s="57">
        <v>0</v>
      </c>
      <c r="AL55" s="57">
        <v>0</v>
      </c>
      <c r="AM55" s="57">
        <v>0</v>
      </c>
      <c r="AN55" s="60">
        <v>0</v>
      </c>
    </row>
    <row r="56" spans="1:40">
      <c r="A56" s="298"/>
      <c r="B56" s="300"/>
      <c r="C56" s="51" t="s">
        <v>29</v>
      </c>
      <c r="D56" s="52">
        <v>1</v>
      </c>
      <c r="E56" s="55">
        <v>1</v>
      </c>
      <c r="F56" s="275">
        <v>79</v>
      </c>
      <c r="G56" s="240">
        <v>54</v>
      </c>
      <c r="H56" s="259">
        <v>25</v>
      </c>
      <c r="I56" s="73">
        <v>79</v>
      </c>
      <c r="J56" s="54">
        <v>0</v>
      </c>
      <c r="K56" s="54">
        <v>0</v>
      </c>
      <c r="L56" s="54">
        <v>1</v>
      </c>
      <c r="M56" s="54">
        <v>0</v>
      </c>
      <c r="N56" s="54">
        <v>0</v>
      </c>
      <c r="O56" s="54">
        <v>1</v>
      </c>
      <c r="P56" s="275">
        <v>79</v>
      </c>
      <c r="Q56" s="250">
        <v>0</v>
      </c>
      <c r="R56" s="61">
        <v>0</v>
      </c>
      <c r="S56" s="203">
        <v>0</v>
      </c>
      <c r="T56" s="57">
        <v>0</v>
      </c>
      <c r="U56" s="58">
        <v>0</v>
      </c>
      <c r="V56" s="59">
        <f t="shared" si="18"/>
        <v>0</v>
      </c>
      <c r="W56" s="58">
        <v>0</v>
      </c>
      <c r="X56" s="59">
        <f t="shared" si="19"/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/>
      <c r="AG56" s="57"/>
      <c r="AH56" s="57"/>
      <c r="AI56" s="57"/>
      <c r="AJ56" s="57">
        <v>0</v>
      </c>
      <c r="AK56" s="57">
        <v>0</v>
      </c>
      <c r="AL56" s="57">
        <v>0</v>
      </c>
      <c r="AM56" s="57">
        <v>0</v>
      </c>
      <c r="AN56" s="60">
        <v>0</v>
      </c>
    </row>
    <row r="57" spans="1:40">
      <c r="A57" s="298"/>
      <c r="B57" s="300"/>
      <c r="C57" s="51" t="s">
        <v>28</v>
      </c>
      <c r="D57" s="52">
        <v>0</v>
      </c>
      <c r="E57" s="55">
        <v>0</v>
      </c>
      <c r="F57" s="275">
        <v>30</v>
      </c>
      <c r="G57" s="240">
        <v>25</v>
      </c>
      <c r="H57" s="259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5">
        <v>30</v>
      </c>
      <c r="Q57" s="250">
        <v>0</v>
      </c>
      <c r="R57" s="61">
        <v>0</v>
      </c>
      <c r="S57" s="203">
        <v>0</v>
      </c>
      <c r="T57" s="57">
        <v>0</v>
      </c>
      <c r="U57" s="58">
        <v>0</v>
      </c>
      <c r="V57" s="59">
        <f t="shared" si="18"/>
        <v>0</v>
      </c>
      <c r="W57" s="58">
        <v>0</v>
      </c>
      <c r="X57" s="59">
        <f t="shared" si="19"/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/>
      <c r="AG57" s="57"/>
      <c r="AH57" s="57"/>
      <c r="AI57" s="57"/>
      <c r="AJ57" s="57">
        <v>0</v>
      </c>
      <c r="AK57" s="57">
        <v>0</v>
      </c>
      <c r="AL57" s="57">
        <v>0</v>
      </c>
      <c r="AM57" s="57">
        <v>0</v>
      </c>
      <c r="AN57" s="60">
        <v>0</v>
      </c>
    </row>
    <row r="58" spans="1:40">
      <c r="A58" s="298"/>
      <c r="B58" s="300"/>
      <c r="C58" s="51" t="s">
        <v>27</v>
      </c>
      <c r="D58" s="52">
        <v>0</v>
      </c>
      <c r="E58" s="55">
        <v>0</v>
      </c>
      <c r="F58" s="275">
        <v>23</v>
      </c>
      <c r="G58" s="240">
        <v>23</v>
      </c>
      <c r="H58" s="259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5">
        <v>23</v>
      </c>
      <c r="Q58" s="250">
        <v>0</v>
      </c>
      <c r="R58" s="61">
        <v>0</v>
      </c>
      <c r="S58" s="203">
        <v>0</v>
      </c>
      <c r="T58" s="57">
        <v>1</v>
      </c>
      <c r="U58" s="58">
        <v>0</v>
      </c>
      <c r="V58" s="59">
        <f t="shared" ref="V58" si="20">U58*$V$4</f>
        <v>0</v>
      </c>
      <c r="W58" s="58">
        <v>20</v>
      </c>
      <c r="X58" s="59">
        <f t="shared" ref="X58" si="21">W58*$X$4</f>
        <v>8000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/>
      <c r="AG58" s="57"/>
      <c r="AH58" s="57"/>
      <c r="AI58" s="57"/>
      <c r="AJ58" s="57">
        <v>0</v>
      </c>
      <c r="AK58" s="57">
        <v>0</v>
      </c>
      <c r="AL58" s="57">
        <v>0</v>
      </c>
      <c r="AM58" s="57">
        <v>0</v>
      </c>
      <c r="AN58" s="60">
        <v>0</v>
      </c>
    </row>
    <row r="59" spans="1:40">
      <c r="A59" s="299"/>
      <c r="B59" s="300"/>
      <c r="C59" s="51" t="s">
        <v>142</v>
      </c>
      <c r="D59" s="52">
        <v>1</v>
      </c>
      <c r="E59" s="55">
        <v>0</v>
      </c>
      <c r="F59" s="275">
        <v>38</v>
      </c>
      <c r="G59" s="240">
        <v>37</v>
      </c>
      <c r="H59" s="259">
        <v>1</v>
      </c>
      <c r="I59" s="73">
        <v>37</v>
      </c>
      <c r="J59" s="54">
        <v>0</v>
      </c>
      <c r="K59" s="54">
        <v>0</v>
      </c>
      <c r="L59" s="54">
        <v>1</v>
      </c>
      <c r="M59" s="54">
        <v>0</v>
      </c>
      <c r="N59" s="54">
        <v>0</v>
      </c>
      <c r="O59" s="54">
        <v>0</v>
      </c>
      <c r="P59" s="275">
        <v>38</v>
      </c>
      <c r="Q59" s="250">
        <v>1</v>
      </c>
      <c r="R59" s="61">
        <v>0</v>
      </c>
      <c r="S59" s="203">
        <v>0</v>
      </c>
      <c r="T59" s="57">
        <v>0</v>
      </c>
      <c r="U59" s="58">
        <v>0</v>
      </c>
      <c r="V59" s="59">
        <f t="shared" si="18"/>
        <v>0</v>
      </c>
      <c r="W59" s="58">
        <v>0</v>
      </c>
      <c r="X59" s="59">
        <f t="shared" si="19"/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57">
        <v>0</v>
      </c>
      <c r="AF59" s="57"/>
      <c r="AG59" s="57"/>
      <c r="AH59" s="57"/>
      <c r="AI59" s="57"/>
      <c r="AJ59" s="57">
        <v>0</v>
      </c>
      <c r="AK59" s="57">
        <v>0</v>
      </c>
      <c r="AL59" s="57">
        <v>0</v>
      </c>
      <c r="AM59" s="57">
        <v>0</v>
      </c>
      <c r="AN59" s="60">
        <v>0</v>
      </c>
    </row>
    <row r="60" spans="1:40" ht="16.5" customHeight="1">
      <c r="A60" s="62" t="s">
        <v>1</v>
      </c>
      <c r="B60" s="62"/>
      <c r="C60" s="63"/>
      <c r="D60" s="78">
        <f>SUM(D44:D59)</f>
        <v>19</v>
      </c>
      <c r="E60" s="79">
        <f t="shared" ref="E60:P60" si="22">SUM(E44:E59)</f>
        <v>6</v>
      </c>
      <c r="F60" s="277">
        <f t="shared" ref="F60:H60" si="23">SUM(F44:F59)</f>
        <v>1033</v>
      </c>
      <c r="G60" s="242">
        <f t="shared" si="23"/>
        <v>706</v>
      </c>
      <c r="H60" s="261">
        <f t="shared" si="23"/>
        <v>327</v>
      </c>
      <c r="I60" s="80">
        <f t="shared" si="22"/>
        <v>1020</v>
      </c>
      <c r="J60" s="81">
        <f t="shared" si="22"/>
        <v>2</v>
      </c>
      <c r="K60" s="81">
        <f t="shared" si="22"/>
        <v>1</v>
      </c>
      <c r="L60" s="81">
        <f t="shared" si="22"/>
        <v>16</v>
      </c>
      <c r="M60" s="81">
        <f t="shared" si="22"/>
        <v>1</v>
      </c>
      <c r="N60" s="81">
        <f t="shared" si="22"/>
        <v>0</v>
      </c>
      <c r="O60" s="81">
        <f t="shared" si="22"/>
        <v>5</v>
      </c>
      <c r="P60" s="277">
        <f t="shared" si="22"/>
        <v>1033</v>
      </c>
      <c r="Q60" s="252">
        <f t="shared" ref="Q60" si="24">SUM(Q44:Q59)</f>
        <v>13</v>
      </c>
      <c r="R60" s="74">
        <f>SUM(R35:R59)</f>
        <v>0</v>
      </c>
      <c r="S60" s="205">
        <f>SUM(S35:S59)</f>
        <v>0</v>
      </c>
      <c r="T60" s="62">
        <f t="shared" ref="T60:AM60" si="25">SUM(T44:T59)</f>
        <v>6</v>
      </c>
      <c r="U60" s="75">
        <f t="shared" si="25"/>
        <v>9</v>
      </c>
      <c r="V60" s="76">
        <f t="shared" si="25"/>
        <v>1800</v>
      </c>
      <c r="W60" s="75">
        <f t="shared" si="25"/>
        <v>277</v>
      </c>
      <c r="X60" s="76">
        <f t="shared" si="25"/>
        <v>110800</v>
      </c>
      <c r="Y60" s="62">
        <f t="shared" si="25"/>
        <v>0</v>
      </c>
      <c r="Z60" s="62">
        <f t="shared" si="25"/>
        <v>0</v>
      </c>
      <c r="AA60" s="62">
        <f t="shared" si="25"/>
        <v>0</v>
      </c>
      <c r="AB60" s="62">
        <f t="shared" si="25"/>
        <v>0</v>
      </c>
      <c r="AC60" s="62">
        <f t="shared" si="25"/>
        <v>0</v>
      </c>
      <c r="AD60" s="62">
        <f t="shared" si="25"/>
        <v>0</v>
      </c>
      <c r="AE60" s="62">
        <f t="shared" si="25"/>
        <v>0</v>
      </c>
      <c r="AF60" s="62">
        <f t="shared" si="25"/>
        <v>0</v>
      </c>
      <c r="AG60" s="62">
        <f t="shared" si="25"/>
        <v>0</v>
      </c>
      <c r="AH60" s="62">
        <f t="shared" si="25"/>
        <v>0</v>
      </c>
      <c r="AI60" s="62">
        <f t="shared" si="25"/>
        <v>0</v>
      </c>
      <c r="AJ60" s="62">
        <f t="shared" si="25"/>
        <v>7</v>
      </c>
      <c r="AK60" s="62">
        <f t="shared" si="25"/>
        <v>400</v>
      </c>
      <c r="AL60" s="62">
        <f t="shared" ref="AL60" si="26">SUM(AL44:AL59)</f>
        <v>2782</v>
      </c>
      <c r="AM60" s="62">
        <f t="shared" si="25"/>
        <v>37</v>
      </c>
      <c r="AN60" s="77"/>
    </row>
    <row r="61" spans="1:40">
      <c r="A61" s="297">
        <v>5</v>
      </c>
      <c r="B61" s="297">
        <v>1</v>
      </c>
      <c r="C61" s="51" t="s">
        <v>26</v>
      </c>
      <c r="D61" s="82">
        <v>0</v>
      </c>
      <c r="E61" s="83">
        <v>0</v>
      </c>
      <c r="F61" s="278">
        <v>72</v>
      </c>
      <c r="G61" s="240">
        <v>44</v>
      </c>
      <c r="H61" s="262">
        <v>28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0</v>
      </c>
      <c r="O61" s="85">
        <v>0</v>
      </c>
      <c r="P61" s="278">
        <v>72</v>
      </c>
      <c r="Q61" s="250">
        <v>0</v>
      </c>
      <c r="R61" s="61">
        <v>0</v>
      </c>
      <c r="S61" s="203">
        <v>0</v>
      </c>
      <c r="T61" s="57">
        <v>1</v>
      </c>
      <c r="U61" s="58">
        <v>0</v>
      </c>
      <c r="V61" s="59">
        <f t="shared" ref="V61:V69" si="27">U61*$V$4</f>
        <v>0</v>
      </c>
      <c r="W61" s="58">
        <v>57</v>
      </c>
      <c r="X61" s="59">
        <f t="shared" ref="X61:X69" si="28">W61*$X$4</f>
        <v>22800</v>
      </c>
      <c r="Y61" s="57">
        <v>0</v>
      </c>
      <c r="Z61" s="57">
        <v>0</v>
      </c>
      <c r="AA61" s="57">
        <v>0</v>
      </c>
      <c r="AB61" s="57">
        <v>0</v>
      </c>
      <c r="AC61" s="57">
        <v>0</v>
      </c>
      <c r="AD61" s="57">
        <v>0</v>
      </c>
      <c r="AE61" s="57">
        <v>0</v>
      </c>
      <c r="AF61" s="57"/>
      <c r="AG61" s="57"/>
      <c r="AH61" s="57"/>
      <c r="AI61" s="57"/>
      <c r="AJ61" s="57">
        <v>0</v>
      </c>
      <c r="AK61" s="57">
        <v>0</v>
      </c>
      <c r="AL61" s="57">
        <v>0</v>
      </c>
      <c r="AM61" s="57">
        <v>0</v>
      </c>
      <c r="AN61" s="60">
        <v>0</v>
      </c>
    </row>
    <row r="62" spans="1:40">
      <c r="A62" s="298"/>
      <c r="B62" s="298"/>
      <c r="C62" s="51" t="s">
        <v>25</v>
      </c>
      <c r="D62" s="82">
        <v>0</v>
      </c>
      <c r="E62" s="83">
        <v>0</v>
      </c>
      <c r="F62" s="278">
        <v>28</v>
      </c>
      <c r="G62" s="240">
        <v>27</v>
      </c>
      <c r="H62" s="262">
        <v>1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8">
        <v>28</v>
      </c>
      <c r="Q62" s="250">
        <v>0</v>
      </c>
      <c r="R62" s="61">
        <v>0</v>
      </c>
      <c r="S62" s="203">
        <v>0</v>
      </c>
      <c r="T62" s="57">
        <v>1</v>
      </c>
      <c r="U62" s="58">
        <v>0</v>
      </c>
      <c r="V62" s="59">
        <f t="shared" si="27"/>
        <v>0</v>
      </c>
      <c r="W62" s="58">
        <v>51</v>
      </c>
      <c r="X62" s="59">
        <f t="shared" si="28"/>
        <v>20400</v>
      </c>
      <c r="Y62" s="57">
        <v>0</v>
      </c>
      <c r="Z62" s="57">
        <v>0</v>
      </c>
      <c r="AA62" s="57">
        <v>0</v>
      </c>
      <c r="AB62" s="57">
        <v>0</v>
      </c>
      <c r="AC62" s="57">
        <v>0</v>
      </c>
      <c r="AD62" s="57">
        <v>0</v>
      </c>
      <c r="AE62" s="57">
        <v>0</v>
      </c>
      <c r="AF62" s="57"/>
      <c r="AG62" s="57"/>
      <c r="AH62" s="57"/>
      <c r="AI62" s="57"/>
      <c r="AJ62" s="57">
        <v>0</v>
      </c>
      <c r="AK62" s="57">
        <v>0</v>
      </c>
      <c r="AL62" s="57">
        <v>0</v>
      </c>
      <c r="AM62" s="57">
        <v>0</v>
      </c>
      <c r="AN62" s="60">
        <v>0</v>
      </c>
    </row>
    <row r="63" spans="1:40">
      <c r="A63" s="298"/>
      <c r="B63" s="298"/>
      <c r="C63" s="51" t="s">
        <v>24</v>
      </c>
      <c r="D63" s="82">
        <v>0</v>
      </c>
      <c r="E63" s="83">
        <v>0</v>
      </c>
      <c r="F63" s="278">
        <v>97</v>
      </c>
      <c r="G63" s="240">
        <v>55</v>
      </c>
      <c r="H63" s="262">
        <v>42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0</v>
      </c>
      <c r="P63" s="278">
        <v>97</v>
      </c>
      <c r="Q63" s="250">
        <v>0</v>
      </c>
      <c r="R63" s="61">
        <v>0</v>
      </c>
      <c r="S63" s="203">
        <v>0</v>
      </c>
      <c r="T63" s="57">
        <v>0</v>
      </c>
      <c r="U63" s="58">
        <v>0</v>
      </c>
      <c r="V63" s="59">
        <f t="shared" si="27"/>
        <v>0</v>
      </c>
      <c r="W63" s="58">
        <v>0</v>
      </c>
      <c r="X63" s="59">
        <f t="shared" si="28"/>
        <v>0</v>
      </c>
      <c r="Y63" s="57">
        <v>0</v>
      </c>
      <c r="Z63" s="57">
        <v>0</v>
      </c>
      <c r="AA63" s="57">
        <v>0</v>
      </c>
      <c r="AB63" s="57">
        <v>0</v>
      </c>
      <c r="AC63" s="57">
        <v>0</v>
      </c>
      <c r="AD63" s="57">
        <v>0</v>
      </c>
      <c r="AE63" s="57">
        <v>0</v>
      </c>
      <c r="AF63" s="57"/>
      <c r="AG63" s="57"/>
      <c r="AH63" s="57"/>
      <c r="AI63" s="57"/>
      <c r="AJ63" s="57">
        <v>0</v>
      </c>
      <c r="AK63" s="57">
        <v>0</v>
      </c>
      <c r="AL63" s="57">
        <v>0</v>
      </c>
      <c r="AM63" s="57">
        <v>0</v>
      </c>
      <c r="AN63" s="60">
        <v>0</v>
      </c>
    </row>
    <row r="64" spans="1:40">
      <c r="A64" s="298"/>
      <c r="B64" s="299"/>
      <c r="C64" s="51" t="s">
        <v>23</v>
      </c>
      <c r="D64" s="82">
        <v>0</v>
      </c>
      <c r="E64" s="83">
        <v>1</v>
      </c>
      <c r="F64" s="278">
        <v>27</v>
      </c>
      <c r="G64" s="240">
        <v>27</v>
      </c>
      <c r="H64" s="262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8">
        <v>27</v>
      </c>
      <c r="Q64" s="250">
        <v>-1</v>
      </c>
      <c r="R64" s="61">
        <v>0</v>
      </c>
      <c r="S64" s="203">
        <v>0</v>
      </c>
      <c r="T64" s="57">
        <v>0</v>
      </c>
      <c r="U64" s="58">
        <v>0</v>
      </c>
      <c r="V64" s="59">
        <f t="shared" si="27"/>
        <v>0</v>
      </c>
      <c r="W64" s="58">
        <v>0</v>
      </c>
      <c r="X64" s="59">
        <f t="shared" si="28"/>
        <v>0</v>
      </c>
      <c r="Y64" s="57">
        <v>0</v>
      </c>
      <c r="Z64" s="57">
        <v>0</v>
      </c>
      <c r="AA64" s="57">
        <v>0</v>
      </c>
      <c r="AB64" s="57">
        <v>0</v>
      </c>
      <c r="AC64" s="57">
        <v>0</v>
      </c>
      <c r="AD64" s="57">
        <v>0</v>
      </c>
      <c r="AE64" s="57">
        <v>0</v>
      </c>
      <c r="AF64" s="57"/>
      <c r="AG64" s="57"/>
      <c r="AH64" s="57"/>
      <c r="AI64" s="57"/>
      <c r="AJ64" s="57">
        <v>0</v>
      </c>
      <c r="AK64" s="57">
        <v>0</v>
      </c>
      <c r="AL64" s="57">
        <v>0</v>
      </c>
      <c r="AM64" s="57">
        <v>0</v>
      </c>
      <c r="AN64" s="60">
        <v>0</v>
      </c>
    </row>
    <row r="65" spans="1:40">
      <c r="A65" s="298"/>
      <c r="B65" s="300">
        <v>2</v>
      </c>
      <c r="C65" s="51" t="s">
        <v>22</v>
      </c>
      <c r="D65" s="82">
        <v>2</v>
      </c>
      <c r="E65" s="83">
        <v>0</v>
      </c>
      <c r="F65" s="278">
        <v>88</v>
      </c>
      <c r="G65" s="240">
        <v>82</v>
      </c>
      <c r="H65" s="262">
        <v>6</v>
      </c>
      <c r="I65" s="84">
        <v>86</v>
      </c>
      <c r="J65" s="85">
        <v>0</v>
      </c>
      <c r="K65" s="85">
        <v>0</v>
      </c>
      <c r="L65" s="85">
        <v>2</v>
      </c>
      <c r="M65" s="85">
        <v>0</v>
      </c>
      <c r="N65" s="85">
        <v>0</v>
      </c>
      <c r="O65" s="85">
        <v>0</v>
      </c>
      <c r="P65" s="278">
        <v>88</v>
      </c>
      <c r="Q65" s="250">
        <v>2</v>
      </c>
      <c r="R65" s="61">
        <v>0</v>
      </c>
      <c r="S65" s="203">
        <v>0</v>
      </c>
      <c r="T65" s="57">
        <v>0</v>
      </c>
      <c r="U65" s="58">
        <v>0</v>
      </c>
      <c r="V65" s="59">
        <f t="shared" si="27"/>
        <v>0</v>
      </c>
      <c r="W65" s="58">
        <v>0</v>
      </c>
      <c r="X65" s="59">
        <f t="shared" si="28"/>
        <v>0</v>
      </c>
      <c r="Y65" s="57">
        <v>0</v>
      </c>
      <c r="Z65" s="57">
        <v>0</v>
      </c>
      <c r="AA65" s="57">
        <v>0</v>
      </c>
      <c r="AB65" s="57">
        <v>0</v>
      </c>
      <c r="AC65" s="57">
        <v>0</v>
      </c>
      <c r="AD65" s="57">
        <v>1</v>
      </c>
      <c r="AE65" s="57">
        <v>0</v>
      </c>
      <c r="AF65" s="57"/>
      <c r="AG65" s="57"/>
      <c r="AH65" s="57"/>
      <c r="AI65" s="57"/>
      <c r="AJ65" s="57">
        <v>2</v>
      </c>
      <c r="AK65" s="57">
        <v>90</v>
      </c>
      <c r="AL65" s="57">
        <v>118</v>
      </c>
      <c r="AM65" s="57">
        <v>10</v>
      </c>
      <c r="AN65" s="60">
        <v>0</v>
      </c>
    </row>
    <row r="66" spans="1:40">
      <c r="A66" s="298"/>
      <c r="B66" s="300"/>
      <c r="C66" s="51" t="s">
        <v>21</v>
      </c>
      <c r="D66" s="82">
        <v>1</v>
      </c>
      <c r="E66" s="83">
        <v>0</v>
      </c>
      <c r="F66" s="278">
        <v>67</v>
      </c>
      <c r="G66" s="240">
        <v>58</v>
      </c>
      <c r="H66" s="262">
        <v>9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8">
        <v>67</v>
      </c>
      <c r="Q66" s="250">
        <v>1</v>
      </c>
      <c r="R66" s="61">
        <v>0</v>
      </c>
      <c r="S66" s="203">
        <v>0</v>
      </c>
      <c r="T66" s="57">
        <v>1</v>
      </c>
      <c r="U66" s="58">
        <v>2</v>
      </c>
      <c r="V66" s="59">
        <f t="shared" si="27"/>
        <v>400</v>
      </c>
      <c r="W66" s="58">
        <v>80</v>
      </c>
      <c r="X66" s="59">
        <f t="shared" si="28"/>
        <v>32000</v>
      </c>
      <c r="Y66" s="57">
        <v>0</v>
      </c>
      <c r="Z66" s="57">
        <v>0</v>
      </c>
      <c r="AA66" s="57">
        <v>0</v>
      </c>
      <c r="AB66" s="57">
        <v>0</v>
      </c>
      <c r="AC66" s="57">
        <v>0</v>
      </c>
      <c r="AD66" s="57">
        <v>0</v>
      </c>
      <c r="AE66" s="57">
        <v>0</v>
      </c>
      <c r="AF66" s="57"/>
      <c r="AG66" s="57"/>
      <c r="AH66" s="57"/>
      <c r="AI66" s="57"/>
      <c r="AJ66" s="57">
        <v>0</v>
      </c>
      <c r="AK66" s="57">
        <v>0</v>
      </c>
      <c r="AL66" s="57">
        <v>0</v>
      </c>
      <c r="AM66" s="57">
        <v>0</v>
      </c>
      <c r="AN66" s="60">
        <v>0</v>
      </c>
    </row>
    <row r="67" spans="1:40">
      <c r="A67" s="298"/>
      <c r="B67" s="300"/>
      <c r="C67" s="51" t="s">
        <v>20</v>
      </c>
      <c r="D67" s="82">
        <v>0</v>
      </c>
      <c r="E67" s="83">
        <v>0</v>
      </c>
      <c r="F67" s="278">
        <v>18</v>
      </c>
      <c r="G67" s="240">
        <v>18</v>
      </c>
      <c r="H67" s="262">
        <v>0</v>
      </c>
      <c r="I67" s="84">
        <v>18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278">
        <v>18</v>
      </c>
      <c r="Q67" s="250">
        <v>0</v>
      </c>
      <c r="R67" s="61">
        <v>0</v>
      </c>
      <c r="S67" s="203">
        <v>0</v>
      </c>
      <c r="T67" s="57">
        <v>0</v>
      </c>
      <c r="U67" s="58">
        <v>0</v>
      </c>
      <c r="V67" s="59">
        <f t="shared" si="27"/>
        <v>0</v>
      </c>
      <c r="W67" s="58">
        <v>0</v>
      </c>
      <c r="X67" s="59">
        <f t="shared" si="28"/>
        <v>0</v>
      </c>
      <c r="Y67" s="57">
        <v>0</v>
      </c>
      <c r="Z67" s="57">
        <v>0</v>
      </c>
      <c r="AA67" s="57">
        <v>0</v>
      </c>
      <c r="AB67" s="57">
        <v>0</v>
      </c>
      <c r="AC67" s="57">
        <v>0</v>
      </c>
      <c r="AD67" s="57">
        <v>0</v>
      </c>
      <c r="AE67" s="57">
        <v>0</v>
      </c>
      <c r="AF67" s="57"/>
      <c r="AG67" s="57"/>
      <c r="AH67" s="57"/>
      <c r="AI67" s="57"/>
      <c r="AJ67" s="57">
        <v>0</v>
      </c>
      <c r="AK67" s="57">
        <v>0</v>
      </c>
      <c r="AL67" s="57">
        <v>0</v>
      </c>
      <c r="AM67" s="57">
        <v>0</v>
      </c>
      <c r="AN67" s="60">
        <v>0</v>
      </c>
    </row>
    <row r="68" spans="1:40">
      <c r="A68" s="298"/>
      <c r="B68" s="300"/>
      <c r="C68" s="51" t="s">
        <v>19</v>
      </c>
      <c r="D68" s="82">
        <v>0</v>
      </c>
      <c r="E68" s="83">
        <v>0</v>
      </c>
      <c r="F68" s="278">
        <v>7</v>
      </c>
      <c r="G68" s="240">
        <v>7</v>
      </c>
      <c r="H68" s="262">
        <v>0</v>
      </c>
      <c r="I68" s="84">
        <v>7</v>
      </c>
      <c r="J68" s="85">
        <v>0</v>
      </c>
      <c r="K68" s="85">
        <v>0</v>
      </c>
      <c r="L68" s="85">
        <v>0</v>
      </c>
      <c r="M68" s="85">
        <v>0</v>
      </c>
      <c r="N68" s="85">
        <v>0</v>
      </c>
      <c r="O68" s="85">
        <v>0</v>
      </c>
      <c r="P68" s="278">
        <v>7</v>
      </c>
      <c r="Q68" s="250">
        <v>0</v>
      </c>
      <c r="R68" s="61">
        <v>0</v>
      </c>
      <c r="S68" s="203">
        <v>0</v>
      </c>
      <c r="T68" s="57">
        <v>0</v>
      </c>
      <c r="U68" s="58">
        <v>0</v>
      </c>
      <c r="V68" s="59">
        <f t="shared" si="27"/>
        <v>0</v>
      </c>
      <c r="W68" s="58">
        <v>0</v>
      </c>
      <c r="X68" s="59">
        <f t="shared" si="28"/>
        <v>0</v>
      </c>
      <c r="Y68" s="57">
        <v>0</v>
      </c>
      <c r="Z68" s="57">
        <v>0</v>
      </c>
      <c r="AA68" s="57">
        <v>0</v>
      </c>
      <c r="AB68" s="57">
        <v>0</v>
      </c>
      <c r="AC68" s="57">
        <v>0</v>
      </c>
      <c r="AD68" s="57">
        <v>0</v>
      </c>
      <c r="AE68" s="57">
        <v>0</v>
      </c>
      <c r="AF68" s="57"/>
      <c r="AG68" s="57"/>
      <c r="AH68" s="57"/>
      <c r="AI68" s="57"/>
      <c r="AJ68" s="57">
        <v>0</v>
      </c>
      <c r="AK68" s="57">
        <v>0</v>
      </c>
      <c r="AL68" s="57">
        <v>0</v>
      </c>
      <c r="AM68" s="57">
        <v>0</v>
      </c>
      <c r="AN68" s="60">
        <v>0</v>
      </c>
    </row>
    <row r="69" spans="1:40">
      <c r="A69" s="299"/>
      <c r="B69" s="300"/>
      <c r="C69" s="51" t="s">
        <v>18</v>
      </c>
      <c r="D69" s="82">
        <v>1</v>
      </c>
      <c r="E69" s="83">
        <v>0</v>
      </c>
      <c r="F69" s="278">
        <v>68</v>
      </c>
      <c r="G69" s="240">
        <v>60</v>
      </c>
      <c r="H69" s="262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8">
        <v>68</v>
      </c>
      <c r="Q69" s="250">
        <v>1</v>
      </c>
      <c r="R69" s="61">
        <v>0</v>
      </c>
      <c r="S69" s="203">
        <v>0</v>
      </c>
      <c r="T69" s="57">
        <v>0</v>
      </c>
      <c r="U69" s="58">
        <v>0</v>
      </c>
      <c r="V69" s="59">
        <f t="shared" si="27"/>
        <v>0</v>
      </c>
      <c r="W69" s="58">
        <v>0</v>
      </c>
      <c r="X69" s="59">
        <f t="shared" si="28"/>
        <v>0</v>
      </c>
      <c r="Y69" s="57">
        <v>0</v>
      </c>
      <c r="Z69" s="57">
        <v>0</v>
      </c>
      <c r="AA69" s="57">
        <v>0</v>
      </c>
      <c r="AB69" s="57">
        <v>0</v>
      </c>
      <c r="AC69" s="57">
        <v>0</v>
      </c>
      <c r="AD69" s="57">
        <v>0</v>
      </c>
      <c r="AE69" s="57">
        <v>0</v>
      </c>
      <c r="AF69" s="57"/>
      <c r="AG69" s="57"/>
      <c r="AH69" s="57"/>
      <c r="AI69" s="57"/>
      <c r="AJ69" s="57">
        <v>0</v>
      </c>
      <c r="AK69" s="57">
        <v>0</v>
      </c>
      <c r="AL69" s="57">
        <v>0</v>
      </c>
      <c r="AM69" s="57">
        <v>0</v>
      </c>
      <c r="AN69" s="60">
        <v>0</v>
      </c>
    </row>
    <row r="70" spans="1:40" ht="16.5" customHeight="1">
      <c r="A70" s="62" t="s">
        <v>1</v>
      </c>
      <c r="B70" s="62"/>
      <c r="C70" s="63"/>
      <c r="D70" s="78">
        <f>SUM(D61:D69)</f>
        <v>4</v>
      </c>
      <c r="E70" s="79">
        <f t="shared" ref="E70:P70" si="29">SUM(E61:E69)</f>
        <v>1</v>
      </c>
      <c r="F70" s="277">
        <f t="shared" ref="F70:H70" si="30">SUM(F61:F69)</f>
        <v>472</v>
      </c>
      <c r="G70" s="242">
        <f t="shared" si="30"/>
        <v>378</v>
      </c>
      <c r="H70" s="261">
        <f t="shared" si="30"/>
        <v>94</v>
      </c>
      <c r="I70" s="80">
        <f t="shared" si="29"/>
        <v>469</v>
      </c>
      <c r="J70" s="81">
        <f t="shared" si="29"/>
        <v>0</v>
      </c>
      <c r="K70" s="81">
        <f t="shared" si="29"/>
        <v>0</v>
      </c>
      <c r="L70" s="81">
        <f t="shared" si="29"/>
        <v>4</v>
      </c>
      <c r="M70" s="81">
        <f t="shared" si="29"/>
        <v>0</v>
      </c>
      <c r="N70" s="81">
        <f t="shared" si="29"/>
        <v>0</v>
      </c>
      <c r="O70" s="81">
        <f t="shared" si="29"/>
        <v>1</v>
      </c>
      <c r="P70" s="277">
        <f t="shared" si="29"/>
        <v>472</v>
      </c>
      <c r="Q70" s="252">
        <f t="shared" ref="Q70" si="31">SUM(Q61:Q69)</f>
        <v>3</v>
      </c>
      <c r="R70" s="86">
        <f t="shared" ref="R70:AM70" si="32">SUM(R61:R69)</f>
        <v>0</v>
      </c>
      <c r="S70" s="205">
        <f t="shared" si="32"/>
        <v>0</v>
      </c>
      <c r="T70" s="62">
        <f t="shared" si="32"/>
        <v>3</v>
      </c>
      <c r="U70" s="75">
        <f t="shared" si="32"/>
        <v>2</v>
      </c>
      <c r="V70" s="76">
        <f t="shared" si="32"/>
        <v>400</v>
      </c>
      <c r="W70" s="75">
        <f t="shared" si="32"/>
        <v>188</v>
      </c>
      <c r="X70" s="76">
        <f t="shared" si="32"/>
        <v>75200</v>
      </c>
      <c r="Y70" s="62">
        <f t="shared" si="32"/>
        <v>0</v>
      </c>
      <c r="Z70" s="62">
        <f t="shared" si="32"/>
        <v>0</v>
      </c>
      <c r="AA70" s="62">
        <f t="shared" si="32"/>
        <v>0</v>
      </c>
      <c r="AB70" s="62">
        <f t="shared" si="32"/>
        <v>0</v>
      </c>
      <c r="AC70" s="62">
        <f t="shared" si="32"/>
        <v>0</v>
      </c>
      <c r="AD70" s="62">
        <f t="shared" si="32"/>
        <v>1</v>
      </c>
      <c r="AE70" s="62">
        <f t="shared" si="32"/>
        <v>0</v>
      </c>
      <c r="AF70" s="62">
        <f t="shared" si="32"/>
        <v>0</v>
      </c>
      <c r="AG70" s="62">
        <f t="shared" si="32"/>
        <v>0</v>
      </c>
      <c r="AH70" s="62">
        <f t="shared" si="32"/>
        <v>0</v>
      </c>
      <c r="AI70" s="62">
        <f t="shared" si="32"/>
        <v>0</v>
      </c>
      <c r="AJ70" s="62">
        <f t="shared" si="32"/>
        <v>2</v>
      </c>
      <c r="AK70" s="62">
        <f t="shared" si="32"/>
        <v>90</v>
      </c>
      <c r="AL70" s="62">
        <f t="shared" ref="AL70" si="33">SUM(AL61:AL69)</f>
        <v>118</v>
      </c>
      <c r="AM70" s="62">
        <f t="shared" si="32"/>
        <v>10</v>
      </c>
      <c r="AN70" s="77"/>
    </row>
    <row r="71" spans="1:40">
      <c r="A71" s="297">
        <v>6</v>
      </c>
      <c r="B71" s="297">
        <v>1</v>
      </c>
      <c r="C71" s="51" t="s">
        <v>17</v>
      </c>
      <c r="D71" s="82">
        <v>0</v>
      </c>
      <c r="E71" s="83">
        <v>0</v>
      </c>
      <c r="F71" s="278">
        <v>37</v>
      </c>
      <c r="G71" s="240">
        <v>37</v>
      </c>
      <c r="H71" s="262">
        <v>0</v>
      </c>
      <c r="I71" s="84">
        <v>37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0</v>
      </c>
      <c r="P71" s="278">
        <v>37</v>
      </c>
      <c r="Q71" s="250">
        <v>0</v>
      </c>
      <c r="R71" s="61">
        <v>0</v>
      </c>
      <c r="S71" s="203">
        <v>0</v>
      </c>
      <c r="T71" s="57">
        <v>0</v>
      </c>
      <c r="U71" s="58">
        <v>0</v>
      </c>
      <c r="V71" s="59">
        <f t="shared" ref="V71" si="34">U71*$V$4</f>
        <v>0</v>
      </c>
      <c r="W71" s="58">
        <v>0</v>
      </c>
      <c r="X71" s="59">
        <f t="shared" ref="X71:X79" si="35">W71*$X$4</f>
        <v>0</v>
      </c>
      <c r="Y71" s="57">
        <v>0</v>
      </c>
      <c r="Z71" s="57">
        <v>0</v>
      </c>
      <c r="AA71" s="57">
        <v>0</v>
      </c>
      <c r="AB71" s="57">
        <v>0</v>
      </c>
      <c r="AC71" s="57">
        <v>0</v>
      </c>
      <c r="AD71" s="57">
        <v>0</v>
      </c>
      <c r="AE71" s="57">
        <v>0</v>
      </c>
      <c r="AF71" s="57"/>
      <c r="AG71" s="57"/>
      <c r="AH71" s="57"/>
      <c r="AI71" s="57"/>
      <c r="AJ71" s="57">
        <v>0</v>
      </c>
      <c r="AK71" s="57">
        <v>0</v>
      </c>
      <c r="AL71" s="57">
        <v>0</v>
      </c>
      <c r="AM71" s="57">
        <v>0</v>
      </c>
      <c r="AN71" s="60">
        <v>0</v>
      </c>
    </row>
    <row r="72" spans="1:40">
      <c r="A72" s="298"/>
      <c r="B72" s="298"/>
      <c r="C72" s="51" t="s">
        <v>16</v>
      </c>
      <c r="D72" s="82">
        <v>0</v>
      </c>
      <c r="E72" s="83">
        <v>0</v>
      </c>
      <c r="F72" s="278">
        <v>39</v>
      </c>
      <c r="G72" s="240">
        <v>28</v>
      </c>
      <c r="H72" s="262">
        <v>11</v>
      </c>
      <c r="I72" s="84">
        <v>39</v>
      </c>
      <c r="J72" s="85">
        <v>0</v>
      </c>
      <c r="K72" s="85">
        <v>0</v>
      </c>
      <c r="L72" s="85">
        <v>0</v>
      </c>
      <c r="M72" s="85">
        <v>0</v>
      </c>
      <c r="N72" s="85">
        <v>0</v>
      </c>
      <c r="O72" s="85">
        <v>0</v>
      </c>
      <c r="P72" s="278">
        <v>39</v>
      </c>
      <c r="Q72" s="250">
        <v>0</v>
      </c>
      <c r="R72" s="61">
        <v>0</v>
      </c>
      <c r="S72" s="203">
        <v>0</v>
      </c>
      <c r="T72" s="57">
        <v>1</v>
      </c>
      <c r="U72" s="58">
        <v>0</v>
      </c>
      <c r="V72" s="59">
        <f t="shared" ref="V72:V79" si="36">U72*$V$4</f>
        <v>0</v>
      </c>
      <c r="W72" s="58">
        <v>38</v>
      </c>
      <c r="X72" s="59">
        <f t="shared" si="35"/>
        <v>15200</v>
      </c>
      <c r="Y72" s="57">
        <v>0</v>
      </c>
      <c r="Z72" s="57">
        <v>0</v>
      </c>
      <c r="AA72" s="57">
        <v>0</v>
      </c>
      <c r="AB72" s="57">
        <v>0</v>
      </c>
      <c r="AC72" s="57">
        <v>0</v>
      </c>
      <c r="AD72" s="57">
        <v>0</v>
      </c>
      <c r="AE72" s="57">
        <v>0</v>
      </c>
      <c r="AF72" s="57"/>
      <c r="AG72" s="57"/>
      <c r="AH72" s="57"/>
      <c r="AI72" s="57"/>
      <c r="AJ72" s="57">
        <v>0</v>
      </c>
      <c r="AK72" s="57">
        <v>0</v>
      </c>
      <c r="AL72" s="57">
        <v>0</v>
      </c>
      <c r="AM72" s="57">
        <v>0</v>
      </c>
      <c r="AN72" s="60">
        <v>0</v>
      </c>
    </row>
    <row r="73" spans="1:40">
      <c r="A73" s="298"/>
      <c r="B73" s="298"/>
      <c r="C73" s="51" t="s">
        <v>15</v>
      </c>
      <c r="D73" s="82">
        <v>0</v>
      </c>
      <c r="E73" s="83">
        <v>0</v>
      </c>
      <c r="F73" s="278">
        <v>26</v>
      </c>
      <c r="G73" s="240">
        <v>22</v>
      </c>
      <c r="H73" s="262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278">
        <v>26</v>
      </c>
      <c r="Q73" s="250">
        <v>0</v>
      </c>
      <c r="R73" s="61">
        <v>0</v>
      </c>
      <c r="S73" s="203">
        <v>0</v>
      </c>
      <c r="T73" s="57">
        <v>1</v>
      </c>
      <c r="U73" s="58">
        <v>0</v>
      </c>
      <c r="V73" s="59">
        <f t="shared" si="36"/>
        <v>0</v>
      </c>
      <c r="W73" s="58">
        <v>16</v>
      </c>
      <c r="X73" s="59">
        <f t="shared" si="35"/>
        <v>6400</v>
      </c>
      <c r="Y73" s="57">
        <v>0</v>
      </c>
      <c r="Z73" s="57">
        <v>0</v>
      </c>
      <c r="AA73" s="57">
        <v>0</v>
      </c>
      <c r="AB73" s="57">
        <v>0</v>
      </c>
      <c r="AC73" s="57">
        <v>0</v>
      </c>
      <c r="AD73" s="57">
        <v>7</v>
      </c>
      <c r="AE73" s="57">
        <v>0</v>
      </c>
      <c r="AF73" s="57"/>
      <c r="AG73" s="57"/>
      <c r="AH73" s="57"/>
      <c r="AI73" s="57"/>
      <c r="AJ73" s="57">
        <v>0</v>
      </c>
      <c r="AK73" s="57">
        <v>0</v>
      </c>
      <c r="AL73" s="57">
        <v>0</v>
      </c>
      <c r="AM73" s="57">
        <v>0</v>
      </c>
      <c r="AN73" s="60">
        <v>0</v>
      </c>
    </row>
    <row r="74" spans="1:40">
      <c r="A74" s="298"/>
      <c r="B74" s="299"/>
      <c r="C74" s="51" t="s">
        <v>14</v>
      </c>
      <c r="D74" s="82">
        <v>0</v>
      </c>
      <c r="E74" s="83">
        <v>0</v>
      </c>
      <c r="F74" s="278">
        <v>26</v>
      </c>
      <c r="G74" s="240">
        <v>19</v>
      </c>
      <c r="H74" s="262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8">
        <v>26</v>
      </c>
      <c r="Q74" s="250">
        <v>0</v>
      </c>
      <c r="R74" s="61">
        <v>0</v>
      </c>
      <c r="S74" s="203">
        <v>0</v>
      </c>
      <c r="T74" s="57">
        <v>0</v>
      </c>
      <c r="U74" s="58">
        <v>0</v>
      </c>
      <c r="V74" s="59">
        <f t="shared" si="36"/>
        <v>0</v>
      </c>
      <c r="W74" s="58">
        <v>0</v>
      </c>
      <c r="X74" s="59">
        <f t="shared" si="35"/>
        <v>0</v>
      </c>
      <c r="Y74" s="57">
        <v>0</v>
      </c>
      <c r="Z74" s="57">
        <v>0</v>
      </c>
      <c r="AA74" s="57">
        <v>0</v>
      </c>
      <c r="AB74" s="57">
        <v>0</v>
      </c>
      <c r="AC74" s="57">
        <v>0</v>
      </c>
      <c r="AD74" s="57">
        <v>0</v>
      </c>
      <c r="AE74" s="57">
        <v>0</v>
      </c>
      <c r="AF74" s="57"/>
      <c r="AG74" s="57"/>
      <c r="AH74" s="57"/>
      <c r="AI74" s="57"/>
      <c r="AJ74" s="57">
        <v>0</v>
      </c>
      <c r="AK74" s="57">
        <v>0</v>
      </c>
      <c r="AL74" s="57">
        <v>0</v>
      </c>
      <c r="AM74" s="57">
        <v>0</v>
      </c>
      <c r="AN74" s="60">
        <v>0</v>
      </c>
    </row>
    <row r="75" spans="1:40">
      <c r="A75" s="298"/>
      <c r="B75" s="300">
        <v>2</v>
      </c>
      <c r="C75" s="51" t="s">
        <v>13</v>
      </c>
      <c r="D75" s="82">
        <v>0</v>
      </c>
      <c r="E75" s="83">
        <v>0</v>
      </c>
      <c r="F75" s="278">
        <v>38</v>
      </c>
      <c r="G75" s="240">
        <v>27</v>
      </c>
      <c r="H75" s="262">
        <v>11</v>
      </c>
      <c r="I75" s="84">
        <v>38</v>
      </c>
      <c r="J75" s="85">
        <v>0</v>
      </c>
      <c r="K75" s="85">
        <v>0</v>
      </c>
      <c r="L75" s="85">
        <v>0</v>
      </c>
      <c r="M75" s="85">
        <v>0</v>
      </c>
      <c r="N75" s="85">
        <v>0</v>
      </c>
      <c r="O75" s="85">
        <v>0</v>
      </c>
      <c r="P75" s="278">
        <v>38</v>
      </c>
      <c r="Q75" s="250">
        <v>0</v>
      </c>
      <c r="R75" s="61">
        <v>0</v>
      </c>
      <c r="S75" s="203">
        <v>0</v>
      </c>
      <c r="T75" s="57">
        <v>0</v>
      </c>
      <c r="U75" s="58">
        <v>0</v>
      </c>
      <c r="V75" s="59">
        <f t="shared" si="36"/>
        <v>0</v>
      </c>
      <c r="W75" s="58">
        <v>0</v>
      </c>
      <c r="X75" s="59">
        <f t="shared" si="35"/>
        <v>0</v>
      </c>
      <c r="Y75" s="57">
        <v>0</v>
      </c>
      <c r="Z75" s="57">
        <v>0</v>
      </c>
      <c r="AA75" s="57">
        <v>0</v>
      </c>
      <c r="AB75" s="57">
        <v>0</v>
      </c>
      <c r="AC75" s="57">
        <v>0</v>
      </c>
      <c r="AD75" s="57">
        <v>0</v>
      </c>
      <c r="AE75" s="57">
        <v>0</v>
      </c>
      <c r="AF75" s="57"/>
      <c r="AG75" s="57"/>
      <c r="AH75" s="57"/>
      <c r="AI75" s="57"/>
      <c r="AJ75" s="57">
        <v>0</v>
      </c>
      <c r="AK75" s="57">
        <v>0</v>
      </c>
      <c r="AL75" s="57">
        <v>0</v>
      </c>
      <c r="AM75" s="57">
        <v>0</v>
      </c>
      <c r="AN75" s="60">
        <v>0</v>
      </c>
    </row>
    <row r="76" spans="1:40">
      <c r="A76" s="298"/>
      <c r="B76" s="300"/>
      <c r="C76" s="51" t="s">
        <v>12</v>
      </c>
      <c r="D76" s="82">
        <v>0</v>
      </c>
      <c r="E76" s="83">
        <v>1</v>
      </c>
      <c r="F76" s="278">
        <v>54</v>
      </c>
      <c r="G76" s="240">
        <v>51</v>
      </c>
      <c r="H76" s="262">
        <v>3</v>
      </c>
      <c r="I76" s="84">
        <v>55</v>
      </c>
      <c r="J76" s="85">
        <v>0</v>
      </c>
      <c r="K76" s="85">
        <v>0</v>
      </c>
      <c r="L76" s="85">
        <v>0</v>
      </c>
      <c r="M76" s="85">
        <v>0</v>
      </c>
      <c r="N76" s="85">
        <v>0</v>
      </c>
      <c r="O76" s="85">
        <v>1</v>
      </c>
      <c r="P76" s="278">
        <v>54</v>
      </c>
      <c r="Q76" s="250">
        <v>-1</v>
      </c>
      <c r="R76" s="61">
        <v>0</v>
      </c>
      <c r="S76" s="203">
        <v>0</v>
      </c>
      <c r="T76" s="57">
        <v>0</v>
      </c>
      <c r="U76" s="58">
        <v>0</v>
      </c>
      <c r="V76" s="59">
        <f t="shared" si="36"/>
        <v>0</v>
      </c>
      <c r="W76" s="58">
        <v>0</v>
      </c>
      <c r="X76" s="59">
        <f t="shared" si="35"/>
        <v>0</v>
      </c>
      <c r="Y76" s="57">
        <v>0</v>
      </c>
      <c r="Z76" s="57">
        <v>0</v>
      </c>
      <c r="AA76" s="57">
        <v>0</v>
      </c>
      <c r="AB76" s="57">
        <v>0</v>
      </c>
      <c r="AC76" s="57">
        <v>0</v>
      </c>
      <c r="AD76" s="57">
        <v>0</v>
      </c>
      <c r="AE76" s="57">
        <v>0</v>
      </c>
      <c r="AF76" s="57"/>
      <c r="AG76" s="57"/>
      <c r="AH76" s="57"/>
      <c r="AI76" s="57"/>
      <c r="AJ76" s="57">
        <v>0</v>
      </c>
      <c r="AK76" s="57">
        <v>0</v>
      </c>
      <c r="AL76" s="57">
        <v>0</v>
      </c>
      <c r="AM76" s="57">
        <v>0</v>
      </c>
      <c r="AN76" s="60">
        <v>0</v>
      </c>
    </row>
    <row r="77" spans="1:40">
      <c r="A77" s="298"/>
      <c r="B77" s="300"/>
      <c r="C77" s="238" t="s">
        <v>104</v>
      </c>
      <c r="D77" s="82">
        <v>1</v>
      </c>
      <c r="E77" s="83">
        <v>0</v>
      </c>
      <c r="F77" s="278">
        <v>42</v>
      </c>
      <c r="G77" s="240">
        <v>39</v>
      </c>
      <c r="H77" s="262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8">
        <v>42</v>
      </c>
      <c r="Q77" s="250">
        <v>1</v>
      </c>
      <c r="R77" s="61">
        <v>0</v>
      </c>
      <c r="S77" s="203">
        <v>0</v>
      </c>
      <c r="T77" s="57">
        <v>0</v>
      </c>
      <c r="U77" s="58">
        <v>0</v>
      </c>
      <c r="V77" s="59">
        <f t="shared" si="36"/>
        <v>0</v>
      </c>
      <c r="W77" s="58">
        <v>0</v>
      </c>
      <c r="X77" s="59">
        <f t="shared" si="35"/>
        <v>0</v>
      </c>
      <c r="Y77" s="57">
        <v>0</v>
      </c>
      <c r="Z77" s="57">
        <v>0</v>
      </c>
      <c r="AA77" s="57">
        <v>0</v>
      </c>
      <c r="AB77" s="57">
        <v>0</v>
      </c>
      <c r="AC77" s="57">
        <v>0</v>
      </c>
      <c r="AD77" s="57">
        <v>0</v>
      </c>
      <c r="AE77" s="57">
        <v>0</v>
      </c>
      <c r="AF77" s="57"/>
      <c r="AG77" s="57"/>
      <c r="AH77" s="57"/>
      <c r="AI77" s="57"/>
      <c r="AJ77" s="57">
        <v>0</v>
      </c>
      <c r="AK77" s="57">
        <v>0</v>
      </c>
      <c r="AL77" s="57">
        <v>0</v>
      </c>
      <c r="AM77" s="57">
        <v>0</v>
      </c>
      <c r="AN77" s="60">
        <v>0</v>
      </c>
    </row>
    <row r="78" spans="1:40">
      <c r="A78" s="298"/>
      <c r="B78" s="300"/>
      <c r="C78" s="51" t="s">
        <v>11</v>
      </c>
      <c r="D78" s="82">
        <v>0</v>
      </c>
      <c r="E78" s="83">
        <v>0</v>
      </c>
      <c r="F78" s="278">
        <v>21</v>
      </c>
      <c r="G78" s="240">
        <v>15</v>
      </c>
      <c r="H78" s="262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8">
        <v>21</v>
      </c>
      <c r="Q78" s="250">
        <v>0</v>
      </c>
      <c r="R78" s="61">
        <v>0</v>
      </c>
      <c r="S78" s="203">
        <v>0</v>
      </c>
      <c r="T78" s="57">
        <v>0</v>
      </c>
      <c r="U78" s="58">
        <v>0</v>
      </c>
      <c r="V78" s="59">
        <f t="shared" si="36"/>
        <v>0</v>
      </c>
      <c r="W78" s="58">
        <v>0</v>
      </c>
      <c r="X78" s="59">
        <f t="shared" si="35"/>
        <v>0</v>
      </c>
      <c r="Y78" s="57">
        <v>0</v>
      </c>
      <c r="Z78" s="57">
        <v>0</v>
      </c>
      <c r="AA78" s="57">
        <v>0</v>
      </c>
      <c r="AB78" s="57">
        <v>0</v>
      </c>
      <c r="AC78" s="57">
        <v>0</v>
      </c>
      <c r="AD78" s="57">
        <v>0</v>
      </c>
      <c r="AE78" s="57">
        <v>0</v>
      </c>
      <c r="AF78" s="57"/>
      <c r="AG78" s="57"/>
      <c r="AH78" s="57"/>
      <c r="AI78" s="57"/>
      <c r="AJ78" s="57">
        <v>0</v>
      </c>
      <c r="AK78" s="57">
        <v>0</v>
      </c>
      <c r="AL78" s="57">
        <v>0</v>
      </c>
      <c r="AM78" s="57">
        <v>0</v>
      </c>
      <c r="AN78" s="60">
        <v>0</v>
      </c>
    </row>
    <row r="79" spans="1:40">
      <c r="A79" s="299"/>
      <c r="B79" s="300"/>
      <c r="C79" s="51" t="s">
        <v>10</v>
      </c>
      <c r="D79" s="82">
        <v>0</v>
      </c>
      <c r="E79" s="83">
        <v>0</v>
      </c>
      <c r="F79" s="279">
        <v>52</v>
      </c>
      <c r="G79" s="243">
        <v>34</v>
      </c>
      <c r="H79" s="263">
        <v>18</v>
      </c>
      <c r="I79" s="84">
        <v>52</v>
      </c>
      <c r="J79" s="85">
        <v>0</v>
      </c>
      <c r="K79" s="85">
        <v>0</v>
      </c>
      <c r="L79" s="87">
        <v>0</v>
      </c>
      <c r="M79" s="87">
        <v>0</v>
      </c>
      <c r="N79" s="87">
        <v>0</v>
      </c>
      <c r="O79" s="87">
        <v>0</v>
      </c>
      <c r="P79" s="279">
        <v>52</v>
      </c>
      <c r="Q79" s="253">
        <v>0</v>
      </c>
      <c r="R79" s="61">
        <v>0</v>
      </c>
      <c r="S79" s="203">
        <v>0</v>
      </c>
      <c r="T79" s="57">
        <v>1</v>
      </c>
      <c r="U79" s="58">
        <v>0</v>
      </c>
      <c r="V79" s="59">
        <f t="shared" si="36"/>
        <v>0</v>
      </c>
      <c r="W79" s="58">
        <v>60</v>
      </c>
      <c r="X79" s="59">
        <f t="shared" si="35"/>
        <v>24000</v>
      </c>
      <c r="Y79" s="57">
        <v>0</v>
      </c>
      <c r="Z79" s="57">
        <v>0</v>
      </c>
      <c r="AA79" s="57">
        <v>0</v>
      </c>
      <c r="AB79" s="57">
        <v>0</v>
      </c>
      <c r="AC79" s="57">
        <v>0</v>
      </c>
      <c r="AD79" s="57">
        <v>0</v>
      </c>
      <c r="AE79" s="57">
        <v>0</v>
      </c>
      <c r="AF79" s="57"/>
      <c r="AG79" s="57"/>
      <c r="AH79" s="57"/>
      <c r="AI79" s="57"/>
      <c r="AJ79" s="57">
        <v>0</v>
      </c>
      <c r="AK79" s="57">
        <v>0</v>
      </c>
      <c r="AL79" s="57">
        <v>0</v>
      </c>
      <c r="AM79" s="57">
        <v>0</v>
      </c>
      <c r="AN79" s="60">
        <v>0</v>
      </c>
    </row>
    <row r="80" spans="1:40" ht="16.5" customHeight="1">
      <c r="A80" s="62" t="s">
        <v>1</v>
      </c>
      <c r="B80" s="62"/>
      <c r="C80" s="63"/>
      <c r="D80" s="78">
        <f t="shared" ref="D80:AM80" si="37">SUM(D71:D79)</f>
        <v>1</v>
      </c>
      <c r="E80" s="79">
        <f t="shared" si="37"/>
        <v>1</v>
      </c>
      <c r="F80" s="277">
        <f t="shared" si="37"/>
        <v>335</v>
      </c>
      <c r="G80" s="242">
        <f t="shared" si="37"/>
        <v>272</v>
      </c>
      <c r="H80" s="261">
        <f t="shared" si="37"/>
        <v>63</v>
      </c>
      <c r="I80" s="80">
        <f t="shared" si="37"/>
        <v>335</v>
      </c>
      <c r="J80" s="81">
        <f t="shared" si="37"/>
        <v>0</v>
      </c>
      <c r="K80" s="81">
        <f t="shared" si="37"/>
        <v>0</v>
      </c>
      <c r="L80" s="81">
        <f t="shared" si="37"/>
        <v>1</v>
      </c>
      <c r="M80" s="81">
        <f t="shared" si="37"/>
        <v>0</v>
      </c>
      <c r="N80" s="81">
        <f t="shared" si="37"/>
        <v>0</v>
      </c>
      <c r="O80" s="81">
        <f t="shared" si="37"/>
        <v>1</v>
      </c>
      <c r="P80" s="277">
        <f t="shared" si="37"/>
        <v>335</v>
      </c>
      <c r="Q80" s="252">
        <f t="shared" si="37"/>
        <v>0</v>
      </c>
      <c r="R80" s="86">
        <f t="shared" si="37"/>
        <v>0</v>
      </c>
      <c r="S80" s="205">
        <f t="shared" si="37"/>
        <v>0</v>
      </c>
      <c r="T80" s="62">
        <f t="shared" si="37"/>
        <v>3</v>
      </c>
      <c r="U80" s="75">
        <f t="shared" si="37"/>
        <v>0</v>
      </c>
      <c r="V80" s="76">
        <f t="shared" si="37"/>
        <v>0</v>
      </c>
      <c r="W80" s="75">
        <f t="shared" si="37"/>
        <v>114</v>
      </c>
      <c r="X80" s="76">
        <f t="shared" si="37"/>
        <v>45600</v>
      </c>
      <c r="Y80" s="62">
        <f t="shared" si="37"/>
        <v>0</v>
      </c>
      <c r="Z80" s="62">
        <f t="shared" si="37"/>
        <v>0</v>
      </c>
      <c r="AA80" s="62">
        <f t="shared" si="37"/>
        <v>0</v>
      </c>
      <c r="AB80" s="62">
        <f t="shared" si="37"/>
        <v>0</v>
      </c>
      <c r="AC80" s="62">
        <f t="shared" si="37"/>
        <v>0</v>
      </c>
      <c r="AD80" s="62">
        <f t="shared" si="37"/>
        <v>7</v>
      </c>
      <c r="AE80" s="62">
        <f t="shared" si="37"/>
        <v>0</v>
      </c>
      <c r="AF80" s="62">
        <f t="shared" si="37"/>
        <v>0</v>
      </c>
      <c r="AG80" s="62">
        <f t="shared" si="37"/>
        <v>0</v>
      </c>
      <c r="AH80" s="62">
        <f t="shared" si="37"/>
        <v>0</v>
      </c>
      <c r="AI80" s="62">
        <f t="shared" si="37"/>
        <v>0</v>
      </c>
      <c r="AJ80" s="62">
        <f t="shared" si="37"/>
        <v>0</v>
      </c>
      <c r="AK80" s="62">
        <f t="shared" si="37"/>
        <v>0</v>
      </c>
      <c r="AL80" s="62">
        <f t="shared" si="37"/>
        <v>0</v>
      </c>
      <c r="AM80" s="62">
        <f t="shared" si="37"/>
        <v>0</v>
      </c>
      <c r="AN80" s="77"/>
    </row>
    <row r="81" spans="1:40">
      <c r="A81" s="297">
        <v>7</v>
      </c>
      <c r="B81" s="297">
        <v>1</v>
      </c>
      <c r="C81" s="51" t="s">
        <v>9</v>
      </c>
      <c r="D81" s="82">
        <v>1</v>
      </c>
      <c r="E81" s="83">
        <v>0</v>
      </c>
      <c r="F81" s="278">
        <v>36</v>
      </c>
      <c r="G81" s="240">
        <v>36</v>
      </c>
      <c r="H81" s="262">
        <v>0</v>
      </c>
      <c r="I81" s="84">
        <v>35</v>
      </c>
      <c r="J81" s="85">
        <v>0</v>
      </c>
      <c r="K81" s="85">
        <v>0</v>
      </c>
      <c r="L81" s="85">
        <v>1</v>
      </c>
      <c r="M81" s="85">
        <v>0</v>
      </c>
      <c r="N81" s="85">
        <v>0</v>
      </c>
      <c r="O81" s="85">
        <v>0</v>
      </c>
      <c r="P81" s="278">
        <v>36</v>
      </c>
      <c r="Q81" s="250">
        <v>1</v>
      </c>
      <c r="R81" s="61">
        <v>0</v>
      </c>
      <c r="S81" s="203">
        <v>0</v>
      </c>
      <c r="T81" s="57">
        <v>0</v>
      </c>
      <c r="U81" s="58">
        <v>0</v>
      </c>
      <c r="V81" s="59">
        <f t="shared" ref="V81:V86" si="38">U81*$V$4</f>
        <v>0</v>
      </c>
      <c r="W81" s="58">
        <v>0</v>
      </c>
      <c r="X81" s="59">
        <f t="shared" ref="X81:X89" si="39">W81*$X$4</f>
        <v>0</v>
      </c>
      <c r="Y81" s="57">
        <v>0</v>
      </c>
      <c r="Z81" s="57">
        <v>0</v>
      </c>
      <c r="AA81" s="57">
        <v>0</v>
      </c>
      <c r="AB81" s="57">
        <v>0</v>
      </c>
      <c r="AC81" s="57">
        <v>0</v>
      </c>
      <c r="AD81" s="57">
        <v>0</v>
      </c>
      <c r="AE81" s="57">
        <v>0</v>
      </c>
      <c r="AF81" s="57"/>
      <c r="AG81" s="57"/>
      <c r="AH81" s="57"/>
      <c r="AI81" s="57"/>
      <c r="AJ81" s="57">
        <v>0</v>
      </c>
      <c r="AK81" s="57">
        <v>0</v>
      </c>
      <c r="AL81" s="57">
        <v>0</v>
      </c>
      <c r="AM81" s="57">
        <v>0</v>
      </c>
      <c r="AN81" s="60">
        <v>0</v>
      </c>
    </row>
    <row r="82" spans="1:40">
      <c r="A82" s="298"/>
      <c r="B82" s="298"/>
      <c r="C82" s="51" t="s">
        <v>8</v>
      </c>
      <c r="D82" s="82">
        <v>0</v>
      </c>
      <c r="E82" s="83">
        <v>0</v>
      </c>
      <c r="F82" s="278">
        <v>29</v>
      </c>
      <c r="G82" s="240">
        <v>29</v>
      </c>
      <c r="H82" s="262">
        <v>0</v>
      </c>
      <c r="I82" s="84">
        <v>29</v>
      </c>
      <c r="J82" s="85">
        <v>0</v>
      </c>
      <c r="K82" s="85">
        <v>0</v>
      </c>
      <c r="L82" s="85">
        <v>0</v>
      </c>
      <c r="M82" s="85">
        <v>0</v>
      </c>
      <c r="N82" s="85">
        <v>0</v>
      </c>
      <c r="O82" s="85">
        <v>0</v>
      </c>
      <c r="P82" s="278">
        <v>29</v>
      </c>
      <c r="Q82" s="250">
        <v>0</v>
      </c>
      <c r="R82" s="61">
        <v>0</v>
      </c>
      <c r="S82" s="203">
        <v>0</v>
      </c>
      <c r="T82" s="57">
        <v>0</v>
      </c>
      <c r="U82" s="58">
        <v>0</v>
      </c>
      <c r="V82" s="59">
        <f t="shared" si="38"/>
        <v>0</v>
      </c>
      <c r="W82" s="58">
        <v>0</v>
      </c>
      <c r="X82" s="59">
        <f t="shared" si="39"/>
        <v>0</v>
      </c>
      <c r="Y82" s="57">
        <v>0</v>
      </c>
      <c r="Z82" s="57">
        <v>0</v>
      </c>
      <c r="AA82" s="57">
        <v>0</v>
      </c>
      <c r="AB82" s="57">
        <v>0</v>
      </c>
      <c r="AC82" s="57">
        <v>0</v>
      </c>
      <c r="AD82" s="57">
        <v>0</v>
      </c>
      <c r="AE82" s="57">
        <v>0</v>
      </c>
      <c r="AF82" s="57"/>
      <c r="AG82" s="57"/>
      <c r="AH82" s="57"/>
      <c r="AI82" s="57"/>
      <c r="AJ82" s="57">
        <v>0</v>
      </c>
      <c r="AK82" s="57">
        <v>0</v>
      </c>
      <c r="AL82" s="57">
        <v>0</v>
      </c>
      <c r="AM82" s="57">
        <v>0</v>
      </c>
      <c r="AN82" s="60">
        <v>0</v>
      </c>
    </row>
    <row r="83" spans="1:40">
      <c r="A83" s="298"/>
      <c r="B83" s="299"/>
      <c r="C83" s="51" t="s">
        <v>7</v>
      </c>
      <c r="D83" s="82">
        <v>0</v>
      </c>
      <c r="E83" s="83">
        <v>0</v>
      </c>
      <c r="F83" s="278">
        <v>39</v>
      </c>
      <c r="G83" s="240">
        <v>39</v>
      </c>
      <c r="H83" s="262">
        <v>0</v>
      </c>
      <c r="I83" s="84">
        <v>39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5">
        <v>0</v>
      </c>
      <c r="P83" s="278">
        <v>39</v>
      </c>
      <c r="Q83" s="250">
        <v>0</v>
      </c>
      <c r="R83" s="61">
        <v>0</v>
      </c>
      <c r="S83" s="203">
        <v>0</v>
      </c>
      <c r="T83" s="57">
        <v>0</v>
      </c>
      <c r="U83" s="58">
        <v>0</v>
      </c>
      <c r="V83" s="59">
        <f t="shared" si="38"/>
        <v>0</v>
      </c>
      <c r="W83" s="58">
        <v>0</v>
      </c>
      <c r="X83" s="59">
        <f t="shared" si="39"/>
        <v>0</v>
      </c>
      <c r="Y83" s="57">
        <v>0</v>
      </c>
      <c r="Z83" s="57">
        <v>0</v>
      </c>
      <c r="AA83" s="57">
        <v>0</v>
      </c>
      <c r="AB83" s="57">
        <v>0</v>
      </c>
      <c r="AC83" s="57">
        <v>0</v>
      </c>
      <c r="AD83" s="57">
        <v>0</v>
      </c>
      <c r="AE83" s="57">
        <v>0</v>
      </c>
      <c r="AF83" s="57"/>
      <c r="AG83" s="57"/>
      <c r="AH83" s="57"/>
      <c r="AI83" s="57"/>
      <c r="AJ83" s="57">
        <v>0</v>
      </c>
      <c r="AK83" s="57">
        <v>0</v>
      </c>
      <c r="AL83" s="57">
        <v>0</v>
      </c>
      <c r="AM83" s="57">
        <v>0</v>
      </c>
      <c r="AN83" s="60"/>
    </row>
    <row r="84" spans="1:40">
      <c r="A84" s="298"/>
      <c r="B84" s="300">
        <v>2</v>
      </c>
      <c r="C84" s="51" t="s">
        <v>6</v>
      </c>
      <c r="D84" s="82">
        <v>1</v>
      </c>
      <c r="E84" s="83">
        <v>0</v>
      </c>
      <c r="F84" s="278">
        <v>52</v>
      </c>
      <c r="G84" s="240">
        <v>43</v>
      </c>
      <c r="H84" s="262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0</v>
      </c>
      <c r="P84" s="278">
        <v>52</v>
      </c>
      <c r="Q84" s="250">
        <v>1</v>
      </c>
      <c r="R84" s="61">
        <v>0</v>
      </c>
      <c r="S84" s="203">
        <v>0</v>
      </c>
      <c r="T84" s="57">
        <v>0</v>
      </c>
      <c r="U84" s="58">
        <v>0</v>
      </c>
      <c r="V84" s="59">
        <f t="shared" si="38"/>
        <v>0</v>
      </c>
      <c r="W84" s="58">
        <v>0</v>
      </c>
      <c r="X84" s="59">
        <f t="shared" si="39"/>
        <v>0</v>
      </c>
      <c r="Y84" s="57">
        <v>0</v>
      </c>
      <c r="Z84" s="57">
        <v>0</v>
      </c>
      <c r="AA84" s="57">
        <v>0</v>
      </c>
      <c r="AB84" s="57">
        <v>0</v>
      </c>
      <c r="AC84" s="57">
        <v>0</v>
      </c>
      <c r="AD84" s="57">
        <v>0</v>
      </c>
      <c r="AE84" s="57">
        <v>0</v>
      </c>
      <c r="AF84" s="57"/>
      <c r="AG84" s="57"/>
      <c r="AH84" s="57"/>
      <c r="AI84" s="57"/>
      <c r="AJ84" s="57">
        <v>2</v>
      </c>
      <c r="AK84" s="57">
        <v>100</v>
      </c>
      <c r="AL84" s="57">
        <v>251</v>
      </c>
      <c r="AM84" s="57">
        <v>18</v>
      </c>
      <c r="AN84" s="60">
        <v>0</v>
      </c>
    </row>
    <row r="85" spans="1:40">
      <c r="A85" s="298"/>
      <c r="B85" s="300"/>
      <c r="C85" s="51" t="s">
        <v>5</v>
      </c>
      <c r="D85" s="82">
        <v>0</v>
      </c>
      <c r="E85" s="83">
        <v>0</v>
      </c>
      <c r="F85" s="278">
        <v>26</v>
      </c>
      <c r="G85" s="240">
        <v>14</v>
      </c>
      <c r="H85" s="262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8">
        <v>26</v>
      </c>
      <c r="Q85" s="250">
        <v>0</v>
      </c>
      <c r="R85" s="61">
        <v>0</v>
      </c>
      <c r="S85" s="203">
        <v>0</v>
      </c>
      <c r="T85" s="57">
        <v>0</v>
      </c>
      <c r="U85" s="58">
        <v>0</v>
      </c>
      <c r="V85" s="59">
        <f t="shared" si="38"/>
        <v>0</v>
      </c>
      <c r="W85" s="58">
        <v>0</v>
      </c>
      <c r="X85" s="59">
        <f t="shared" si="39"/>
        <v>0</v>
      </c>
      <c r="Y85" s="57">
        <v>0</v>
      </c>
      <c r="Z85" s="57">
        <v>0</v>
      </c>
      <c r="AA85" s="57">
        <v>0</v>
      </c>
      <c r="AB85" s="57">
        <v>0</v>
      </c>
      <c r="AC85" s="57">
        <v>0</v>
      </c>
      <c r="AD85" s="57">
        <v>0</v>
      </c>
      <c r="AE85" s="57">
        <v>0</v>
      </c>
      <c r="AF85" s="57"/>
      <c r="AG85" s="57"/>
      <c r="AH85" s="57"/>
      <c r="AI85" s="57"/>
      <c r="AJ85" s="57">
        <v>0</v>
      </c>
      <c r="AK85" s="57">
        <v>0</v>
      </c>
      <c r="AL85" s="57">
        <v>0</v>
      </c>
      <c r="AM85" s="57">
        <v>0</v>
      </c>
      <c r="AN85" s="60">
        <v>0</v>
      </c>
    </row>
    <row r="86" spans="1:40">
      <c r="A86" s="298"/>
      <c r="B86" s="300"/>
      <c r="C86" s="51" t="s">
        <v>4</v>
      </c>
      <c r="D86" s="82">
        <v>0</v>
      </c>
      <c r="E86" s="83">
        <v>0</v>
      </c>
      <c r="F86" s="278">
        <v>22</v>
      </c>
      <c r="G86" s="240">
        <v>22</v>
      </c>
      <c r="H86" s="262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0</v>
      </c>
      <c r="O86" s="85">
        <v>0</v>
      </c>
      <c r="P86" s="278">
        <v>22</v>
      </c>
      <c r="Q86" s="250">
        <v>0</v>
      </c>
      <c r="R86" s="61">
        <v>0</v>
      </c>
      <c r="S86" s="203">
        <v>0</v>
      </c>
      <c r="T86" s="57">
        <v>0</v>
      </c>
      <c r="U86" s="58">
        <v>0</v>
      </c>
      <c r="V86" s="59">
        <f t="shared" si="38"/>
        <v>0</v>
      </c>
      <c r="W86" s="58">
        <v>0</v>
      </c>
      <c r="X86" s="59">
        <f t="shared" si="39"/>
        <v>0</v>
      </c>
      <c r="Y86" s="57">
        <v>0</v>
      </c>
      <c r="Z86" s="57">
        <v>0</v>
      </c>
      <c r="AA86" s="57">
        <v>0</v>
      </c>
      <c r="AB86" s="57">
        <v>0</v>
      </c>
      <c r="AC86" s="57">
        <v>0</v>
      </c>
      <c r="AD86" s="57">
        <v>0</v>
      </c>
      <c r="AE86" s="57">
        <v>0</v>
      </c>
      <c r="AF86" s="57"/>
      <c r="AG86" s="57"/>
      <c r="AH86" s="57"/>
      <c r="AI86" s="57"/>
      <c r="AJ86" s="57">
        <v>0</v>
      </c>
      <c r="AK86" s="57">
        <v>0</v>
      </c>
      <c r="AL86" s="57">
        <v>0</v>
      </c>
      <c r="AM86" s="57">
        <v>0</v>
      </c>
      <c r="AN86" s="60">
        <v>0</v>
      </c>
    </row>
    <row r="87" spans="1:40">
      <c r="A87" s="298"/>
      <c r="B87" s="300"/>
      <c r="C87" s="51" t="s">
        <v>3</v>
      </c>
      <c r="D87" s="82">
        <v>1</v>
      </c>
      <c r="E87" s="83">
        <v>0</v>
      </c>
      <c r="F87" s="278">
        <v>85</v>
      </c>
      <c r="G87" s="240">
        <v>41</v>
      </c>
      <c r="H87" s="262">
        <v>44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0</v>
      </c>
      <c r="O87" s="85">
        <v>0</v>
      </c>
      <c r="P87" s="278">
        <v>85</v>
      </c>
      <c r="Q87" s="250">
        <v>1</v>
      </c>
      <c r="R87" s="61">
        <v>0</v>
      </c>
      <c r="S87" s="203">
        <v>0</v>
      </c>
      <c r="T87" s="57">
        <v>1</v>
      </c>
      <c r="U87" s="58">
        <v>0</v>
      </c>
      <c r="V87" s="59">
        <f t="shared" ref="V87:V89" si="40">U87*$V$4</f>
        <v>0</v>
      </c>
      <c r="W87" s="58">
        <v>52</v>
      </c>
      <c r="X87" s="59">
        <f t="shared" si="39"/>
        <v>20800</v>
      </c>
      <c r="Y87" s="57">
        <v>0</v>
      </c>
      <c r="Z87" s="57">
        <v>0</v>
      </c>
      <c r="AA87" s="57">
        <v>0</v>
      </c>
      <c r="AB87" s="57">
        <v>0</v>
      </c>
      <c r="AC87" s="57">
        <v>0</v>
      </c>
      <c r="AD87" s="57">
        <v>0</v>
      </c>
      <c r="AE87" s="57">
        <v>0</v>
      </c>
      <c r="AF87" s="57"/>
      <c r="AG87" s="57"/>
      <c r="AH87" s="57"/>
      <c r="AI87" s="57"/>
      <c r="AJ87" s="57">
        <v>0</v>
      </c>
      <c r="AK87" s="57">
        <v>0</v>
      </c>
      <c r="AL87" s="57">
        <v>0</v>
      </c>
      <c r="AM87" s="57">
        <v>0</v>
      </c>
      <c r="AN87" s="60">
        <v>0</v>
      </c>
    </row>
    <row r="88" spans="1:40">
      <c r="A88" s="298"/>
      <c r="B88" s="300"/>
      <c r="C88" s="51" t="s">
        <v>2</v>
      </c>
      <c r="D88" s="82">
        <v>0</v>
      </c>
      <c r="E88" s="83">
        <v>0</v>
      </c>
      <c r="F88" s="278">
        <v>44</v>
      </c>
      <c r="G88" s="240">
        <v>23</v>
      </c>
      <c r="H88" s="262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0</v>
      </c>
      <c r="P88" s="278">
        <v>44</v>
      </c>
      <c r="Q88" s="250">
        <v>0</v>
      </c>
      <c r="R88" s="61">
        <v>0</v>
      </c>
      <c r="S88" s="203">
        <v>0</v>
      </c>
      <c r="T88" s="57">
        <v>0</v>
      </c>
      <c r="U88" s="58">
        <v>0</v>
      </c>
      <c r="V88" s="59">
        <f t="shared" si="40"/>
        <v>0</v>
      </c>
      <c r="W88" s="58">
        <v>0</v>
      </c>
      <c r="X88" s="59">
        <f t="shared" ref="X88" si="41">W88*$X$4</f>
        <v>0</v>
      </c>
      <c r="Y88" s="57">
        <v>0</v>
      </c>
      <c r="Z88" s="57">
        <v>0</v>
      </c>
      <c r="AA88" s="57">
        <v>0</v>
      </c>
      <c r="AB88" s="57">
        <v>0</v>
      </c>
      <c r="AC88" s="57">
        <v>0</v>
      </c>
      <c r="AD88" s="57">
        <v>0</v>
      </c>
      <c r="AE88" s="57">
        <v>0</v>
      </c>
      <c r="AF88" s="57"/>
      <c r="AG88" s="57"/>
      <c r="AH88" s="57"/>
      <c r="AI88" s="57"/>
      <c r="AJ88" s="57">
        <v>0</v>
      </c>
      <c r="AK88" s="57">
        <v>0</v>
      </c>
      <c r="AL88" s="57">
        <v>0</v>
      </c>
      <c r="AM88" s="57">
        <v>0</v>
      </c>
      <c r="AN88" s="60">
        <v>0</v>
      </c>
    </row>
    <row r="89" spans="1:40">
      <c r="A89" s="299"/>
      <c r="B89" s="300"/>
      <c r="C89" s="51" t="s">
        <v>107</v>
      </c>
      <c r="D89" s="88">
        <v>0</v>
      </c>
      <c r="E89" s="89">
        <v>0</v>
      </c>
      <c r="F89" s="280">
        <v>19</v>
      </c>
      <c r="G89" s="244">
        <v>18</v>
      </c>
      <c r="H89" s="264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80">
        <v>19</v>
      </c>
      <c r="Q89" s="254">
        <v>0</v>
      </c>
      <c r="R89" s="61">
        <v>0</v>
      </c>
      <c r="S89" s="203">
        <v>0</v>
      </c>
      <c r="T89" s="57">
        <v>1</v>
      </c>
      <c r="U89" s="58">
        <v>0</v>
      </c>
      <c r="V89" s="59">
        <f t="shared" si="40"/>
        <v>0</v>
      </c>
      <c r="W89" s="58">
        <v>11</v>
      </c>
      <c r="X89" s="59">
        <f t="shared" si="39"/>
        <v>4400</v>
      </c>
      <c r="Y89" s="57">
        <v>0</v>
      </c>
      <c r="Z89" s="57">
        <v>0</v>
      </c>
      <c r="AA89" s="57">
        <v>0</v>
      </c>
      <c r="AB89" s="57">
        <v>0</v>
      </c>
      <c r="AC89" s="57">
        <v>0</v>
      </c>
      <c r="AD89" s="57">
        <v>0</v>
      </c>
      <c r="AE89" s="57">
        <v>0</v>
      </c>
      <c r="AF89" s="57"/>
      <c r="AG89" s="57"/>
      <c r="AH89" s="57"/>
      <c r="AI89" s="57"/>
      <c r="AJ89" s="57">
        <v>1</v>
      </c>
      <c r="AK89" s="57">
        <v>45</v>
      </c>
      <c r="AL89" s="57">
        <v>47</v>
      </c>
      <c r="AM89" s="57">
        <v>7</v>
      </c>
      <c r="AN89" s="60">
        <v>0</v>
      </c>
    </row>
    <row r="90" spans="1:40" ht="16.5" customHeight="1">
      <c r="A90" s="92" t="s">
        <v>1</v>
      </c>
      <c r="B90" s="92"/>
      <c r="C90" s="93"/>
      <c r="D90" s="78">
        <f>SUM(D81:D89)</f>
        <v>3</v>
      </c>
      <c r="E90" s="79">
        <f t="shared" ref="E90:P90" si="42">SUM(E81:E89)</f>
        <v>0</v>
      </c>
      <c r="F90" s="277">
        <f t="shared" ref="F90:H90" si="43">SUM(F81:F89)</f>
        <v>352</v>
      </c>
      <c r="G90" s="242">
        <f t="shared" si="43"/>
        <v>265</v>
      </c>
      <c r="H90" s="261">
        <f t="shared" si="43"/>
        <v>87</v>
      </c>
      <c r="I90" s="80">
        <f t="shared" si="42"/>
        <v>349</v>
      </c>
      <c r="J90" s="81">
        <f t="shared" si="42"/>
        <v>0</v>
      </c>
      <c r="K90" s="81">
        <f t="shared" si="42"/>
        <v>0</v>
      </c>
      <c r="L90" s="81">
        <f t="shared" si="42"/>
        <v>3</v>
      </c>
      <c r="M90" s="81">
        <f t="shared" si="42"/>
        <v>0</v>
      </c>
      <c r="N90" s="81">
        <f t="shared" si="42"/>
        <v>0</v>
      </c>
      <c r="O90" s="81">
        <f t="shared" si="42"/>
        <v>0</v>
      </c>
      <c r="P90" s="277">
        <f t="shared" si="42"/>
        <v>352</v>
      </c>
      <c r="Q90" s="251">
        <f t="shared" ref="Q90" si="44">SUM(Q81:Q89)</f>
        <v>3</v>
      </c>
      <c r="R90" s="94">
        <f t="shared" ref="R90:AK90" si="45">SUM(R81:R89)</f>
        <v>0</v>
      </c>
      <c r="S90" s="206">
        <f t="shared" si="45"/>
        <v>0</v>
      </c>
      <c r="T90" s="92">
        <f t="shared" si="45"/>
        <v>2</v>
      </c>
      <c r="U90" s="95">
        <f t="shared" si="45"/>
        <v>0</v>
      </c>
      <c r="V90" s="96">
        <f t="shared" si="45"/>
        <v>0</v>
      </c>
      <c r="W90" s="95">
        <f t="shared" si="45"/>
        <v>63</v>
      </c>
      <c r="X90" s="96">
        <f t="shared" si="45"/>
        <v>25200</v>
      </c>
      <c r="Y90" s="92">
        <f t="shared" si="45"/>
        <v>0</v>
      </c>
      <c r="Z90" s="92">
        <f t="shared" si="45"/>
        <v>0</v>
      </c>
      <c r="AA90" s="92">
        <f t="shared" si="45"/>
        <v>0</v>
      </c>
      <c r="AB90" s="92">
        <f t="shared" si="45"/>
        <v>0</v>
      </c>
      <c r="AC90" s="92">
        <f t="shared" si="45"/>
        <v>0</v>
      </c>
      <c r="AD90" s="92">
        <f t="shared" si="45"/>
        <v>0</v>
      </c>
      <c r="AE90" s="92">
        <f t="shared" si="45"/>
        <v>0</v>
      </c>
      <c r="AF90" s="92">
        <f t="shared" si="45"/>
        <v>0</v>
      </c>
      <c r="AG90" s="92">
        <f t="shared" si="45"/>
        <v>0</v>
      </c>
      <c r="AH90" s="92">
        <f t="shared" si="45"/>
        <v>0</v>
      </c>
      <c r="AI90" s="92">
        <f t="shared" si="45"/>
        <v>0</v>
      </c>
      <c r="AJ90" s="92">
        <f t="shared" si="45"/>
        <v>3</v>
      </c>
      <c r="AK90" s="92">
        <f t="shared" si="45"/>
        <v>145</v>
      </c>
      <c r="AL90" s="92">
        <f t="shared" ref="AL90" si="46">SUM(AL81:AL89)</f>
        <v>298</v>
      </c>
      <c r="AM90" s="92">
        <f>SUM(AM81:AM89)</f>
        <v>25</v>
      </c>
      <c r="AN90" s="77"/>
    </row>
    <row r="91" spans="1:40" ht="20.85" customHeight="1">
      <c r="A91" s="301" t="s">
        <v>0</v>
      </c>
      <c r="B91" s="302"/>
      <c r="C91" s="303"/>
      <c r="D91" s="207">
        <f t="shared" ref="D91:Q91" si="47">SUM(D90,D80,D70,D60,D43,D34,D20)</f>
        <v>50</v>
      </c>
      <c r="E91" s="208">
        <f t="shared" si="47"/>
        <v>12</v>
      </c>
      <c r="F91" s="281">
        <f t="shared" si="47"/>
        <v>3698</v>
      </c>
      <c r="G91" s="272">
        <f t="shared" si="47"/>
        <v>2851</v>
      </c>
      <c r="H91" s="265">
        <f t="shared" si="47"/>
        <v>847</v>
      </c>
      <c r="I91" s="209">
        <f t="shared" si="47"/>
        <v>3660</v>
      </c>
      <c r="J91" s="210">
        <f t="shared" si="47"/>
        <v>4</v>
      </c>
      <c r="K91" s="210">
        <f t="shared" si="47"/>
        <v>1</v>
      </c>
      <c r="L91" s="210">
        <f t="shared" si="47"/>
        <v>45</v>
      </c>
      <c r="M91" s="210">
        <f t="shared" si="47"/>
        <v>1</v>
      </c>
      <c r="N91" s="210">
        <f t="shared" si="47"/>
        <v>0</v>
      </c>
      <c r="O91" s="210">
        <f t="shared" si="47"/>
        <v>11</v>
      </c>
      <c r="P91" s="281">
        <f t="shared" si="47"/>
        <v>3698</v>
      </c>
      <c r="Q91" s="255">
        <f t="shared" si="47"/>
        <v>38</v>
      </c>
      <c r="R91" s="211">
        <f t="shared" ref="R91:AM91" si="48">R20+R34+R43+R60+R70+R80+R90</f>
        <v>1832271</v>
      </c>
      <c r="S91" s="212">
        <f t="shared" si="48"/>
        <v>11401.935205926671</v>
      </c>
      <c r="T91" s="213">
        <f t="shared" si="48"/>
        <v>32</v>
      </c>
      <c r="U91" s="214">
        <f t="shared" si="48"/>
        <v>31</v>
      </c>
      <c r="V91" s="236">
        <f t="shared" si="48"/>
        <v>6200</v>
      </c>
      <c r="W91" s="214">
        <f t="shared" si="48"/>
        <v>1295</v>
      </c>
      <c r="X91" s="237">
        <f t="shared" si="48"/>
        <v>518000</v>
      </c>
      <c r="Y91" s="213">
        <f t="shared" si="48"/>
        <v>0</v>
      </c>
      <c r="Z91" s="213">
        <f t="shared" si="48"/>
        <v>0</v>
      </c>
      <c r="AA91" s="213">
        <f t="shared" si="48"/>
        <v>0</v>
      </c>
      <c r="AB91" s="213">
        <f t="shared" si="48"/>
        <v>0</v>
      </c>
      <c r="AC91" s="213">
        <f t="shared" si="48"/>
        <v>0</v>
      </c>
      <c r="AD91" s="213">
        <f t="shared" si="48"/>
        <v>9</v>
      </c>
      <c r="AE91" s="213">
        <f t="shared" si="48"/>
        <v>0</v>
      </c>
      <c r="AF91" s="213">
        <f t="shared" si="48"/>
        <v>0</v>
      </c>
      <c r="AG91" s="213">
        <f t="shared" si="48"/>
        <v>0</v>
      </c>
      <c r="AH91" s="213">
        <f t="shared" si="48"/>
        <v>0</v>
      </c>
      <c r="AI91" s="213">
        <f t="shared" si="48"/>
        <v>0</v>
      </c>
      <c r="AJ91" s="213">
        <f t="shared" si="48"/>
        <v>19</v>
      </c>
      <c r="AK91" s="213">
        <f t="shared" si="48"/>
        <v>1105</v>
      </c>
      <c r="AL91" s="213">
        <f t="shared" si="48"/>
        <v>4742</v>
      </c>
      <c r="AM91" s="213">
        <f t="shared" si="48"/>
        <v>106</v>
      </c>
      <c r="AN91" s="97"/>
    </row>
  </sheetData>
  <sheetProtection formatCells="0" formatColumns="0" formatRows="0" insertColumns="0" insertRows="0" insertHyperlinks="0" deleteColumns="0" deleteRows="0" sort="0" autoFilter="0" pivotTables="0"/>
  <mergeCells count="48">
    <mergeCell ref="G3:H3"/>
    <mergeCell ref="D2:H2"/>
    <mergeCell ref="A1:B1"/>
    <mergeCell ref="AJ2:AM2"/>
    <mergeCell ref="AD3:AD4"/>
    <mergeCell ref="AE3:AE4"/>
    <mergeCell ref="R3:S3"/>
    <mergeCell ref="J3:L3"/>
    <mergeCell ref="M3:O3"/>
    <mergeCell ref="I2:Q2"/>
    <mergeCell ref="D3:E3"/>
    <mergeCell ref="AN2:AN4"/>
    <mergeCell ref="AF3:AG3"/>
    <mergeCell ref="AH3:AI3"/>
    <mergeCell ref="AJ3:AJ4"/>
    <mergeCell ref="AL3:AL4"/>
    <mergeCell ref="AM3:AM4"/>
    <mergeCell ref="A21:A33"/>
    <mergeCell ref="B21:B27"/>
    <mergeCell ref="B28:B33"/>
    <mergeCell ref="AF2:AI2"/>
    <mergeCell ref="A2:A4"/>
    <mergeCell ref="B2:B4"/>
    <mergeCell ref="C2:C4"/>
    <mergeCell ref="R2:S2"/>
    <mergeCell ref="T2:X2"/>
    <mergeCell ref="Y2:AC2"/>
    <mergeCell ref="A5:A19"/>
    <mergeCell ref="B5:B10"/>
    <mergeCell ref="B11:B15"/>
    <mergeCell ref="B16:B19"/>
    <mergeCell ref="AD2:AE2"/>
    <mergeCell ref="F3:F4"/>
    <mergeCell ref="A35:A42"/>
    <mergeCell ref="A44:A59"/>
    <mergeCell ref="B44:B51"/>
    <mergeCell ref="B52:B59"/>
    <mergeCell ref="B35:B42"/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</mergeCells>
  <phoneticPr fontId="2"/>
  <pageMargins left="0.78740157480314965" right="0.19685039370078741" top="0.39370078740157483" bottom="0.19685039370078741" header="0.19685039370078741" footer="0.19685039370078741"/>
  <pageSetup paperSize="9" scale="39" orientation="landscape" r:id="rId1"/>
  <headerFooter alignWithMargins="0"/>
  <ignoredErrors>
    <ignoredError sqref="AM20 AJ20 AK20" formulaRange="1"/>
    <ignoredError sqref="V20 V34:X34 V43:X43 V60:X60 V70:X70 V80:X80 X20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DF194-4522-499D-A96A-ED83604882B9}">
  <sheetPr>
    <pageSetUpPr fitToPage="1"/>
  </sheetPr>
  <dimension ref="A1:AQ91"/>
  <sheetViews>
    <sheetView zoomScaleNormal="100" workbookViewId="0">
      <pane xSplit="3" ySplit="4" topLeftCell="O73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34">
        <v>45748</v>
      </c>
      <c r="B1" s="334"/>
    </row>
    <row r="2" spans="1:43" s="1" customFormat="1" ht="14.85" customHeight="1">
      <c r="A2" s="401" t="s">
        <v>95</v>
      </c>
      <c r="B2" s="401" t="s">
        <v>94</v>
      </c>
      <c r="C2" s="403" t="s">
        <v>93</v>
      </c>
      <c r="D2" s="346" t="s">
        <v>127</v>
      </c>
      <c r="E2" s="360"/>
      <c r="F2" s="360"/>
      <c r="G2" s="360"/>
      <c r="H2" s="347"/>
      <c r="I2" s="344" t="s">
        <v>117</v>
      </c>
      <c r="J2" s="345"/>
      <c r="K2" s="345"/>
      <c r="L2" s="345"/>
      <c r="M2" s="345"/>
      <c r="N2" s="345"/>
      <c r="O2" s="345"/>
      <c r="P2" s="345"/>
      <c r="Q2" s="345"/>
      <c r="R2" s="405" t="s">
        <v>133</v>
      </c>
      <c r="S2" s="406"/>
      <c r="T2" s="409" t="s">
        <v>133</v>
      </c>
      <c r="U2" s="410"/>
      <c r="V2" s="399" t="s">
        <v>92</v>
      </c>
      <c r="W2" s="400"/>
      <c r="X2" s="400"/>
      <c r="Y2" s="400"/>
      <c r="Z2" s="400"/>
      <c r="AA2" s="377" t="s">
        <v>91</v>
      </c>
      <c r="AB2" s="378"/>
      <c r="AC2" s="378"/>
      <c r="AD2" s="378"/>
      <c r="AE2" s="378"/>
      <c r="AF2" s="379" t="s">
        <v>134</v>
      </c>
      <c r="AG2" s="380"/>
      <c r="AH2" s="381" t="s">
        <v>135</v>
      </c>
      <c r="AI2" s="382"/>
      <c r="AJ2" s="383" t="s">
        <v>102</v>
      </c>
      <c r="AK2" s="383"/>
      <c r="AL2" s="383"/>
      <c r="AM2" s="383"/>
      <c r="AN2" s="384" t="s">
        <v>103</v>
      </c>
      <c r="AO2" s="384"/>
      <c r="AP2" s="384"/>
      <c r="AQ2" s="384"/>
    </row>
    <row r="3" spans="1:43" s="1" customFormat="1" ht="14.25" customHeight="1">
      <c r="A3" s="402"/>
      <c r="B3" s="402"/>
      <c r="C3" s="404"/>
      <c r="D3" s="361" t="s">
        <v>132</v>
      </c>
      <c r="E3" s="367"/>
      <c r="F3" s="368" t="s">
        <v>137</v>
      </c>
      <c r="G3" s="329" t="s">
        <v>139</v>
      </c>
      <c r="H3" s="330"/>
      <c r="I3" s="287" t="s">
        <v>143</v>
      </c>
      <c r="J3" s="342" t="s">
        <v>108</v>
      </c>
      <c r="K3" s="343"/>
      <c r="L3" s="343"/>
      <c r="M3" s="342" t="s">
        <v>109</v>
      </c>
      <c r="N3" s="343"/>
      <c r="O3" s="343"/>
      <c r="P3" s="249"/>
      <c r="Q3" s="249"/>
      <c r="R3" s="407" t="s">
        <v>132</v>
      </c>
      <c r="S3" s="408"/>
      <c r="T3" s="411" t="s">
        <v>131</v>
      </c>
      <c r="U3" s="412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385" t="s">
        <v>84</v>
      </c>
      <c r="AG3" s="387" t="s">
        <v>83</v>
      </c>
      <c r="AH3" s="389" t="s">
        <v>84</v>
      </c>
      <c r="AI3" s="389" t="s">
        <v>83</v>
      </c>
      <c r="AJ3" s="393" t="s">
        <v>82</v>
      </c>
      <c r="AK3" s="105" t="s">
        <v>96</v>
      </c>
      <c r="AL3" s="393" t="s">
        <v>81</v>
      </c>
      <c r="AM3" s="395" t="s">
        <v>80</v>
      </c>
      <c r="AN3" s="397" t="s">
        <v>82</v>
      </c>
      <c r="AO3" s="106" t="s">
        <v>96</v>
      </c>
      <c r="AP3" s="397" t="s">
        <v>81</v>
      </c>
      <c r="AQ3" s="391" t="s">
        <v>80</v>
      </c>
    </row>
    <row r="4" spans="1:43" s="1" customFormat="1" ht="14.85" customHeight="1">
      <c r="A4" s="402"/>
      <c r="B4" s="402"/>
      <c r="C4" s="404"/>
      <c r="D4" s="39" t="s">
        <v>140</v>
      </c>
      <c r="E4" s="107" t="s">
        <v>141</v>
      </c>
      <c r="F4" s="369"/>
      <c r="G4" s="290" t="s">
        <v>138</v>
      </c>
      <c r="H4" s="292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9" t="s">
        <v>137</v>
      </c>
      <c r="Q4" s="249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386"/>
      <c r="AG4" s="388"/>
      <c r="AH4" s="390"/>
      <c r="AI4" s="390"/>
      <c r="AJ4" s="394"/>
      <c r="AK4" s="118" t="s">
        <v>97</v>
      </c>
      <c r="AL4" s="394"/>
      <c r="AM4" s="396"/>
      <c r="AN4" s="398"/>
      <c r="AO4" s="119" t="s">
        <v>97</v>
      </c>
      <c r="AP4" s="398"/>
      <c r="AQ4" s="392"/>
    </row>
    <row r="5" spans="1:43" s="1" customFormat="1" ht="14.85" customHeight="1">
      <c r="A5" s="370">
        <v>1</v>
      </c>
      <c r="B5" s="370">
        <v>1</v>
      </c>
      <c r="C5" s="25" t="s">
        <v>77</v>
      </c>
      <c r="D5" s="27"/>
      <c r="E5" s="120"/>
      <c r="F5" s="293"/>
      <c r="G5" s="288"/>
      <c r="H5" s="289"/>
      <c r="I5" s="52"/>
      <c r="J5" s="54"/>
      <c r="K5" s="54"/>
      <c r="L5" s="54"/>
      <c r="M5" s="54"/>
      <c r="N5" s="54"/>
      <c r="O5" s="250"/>
      <c r="P5" s="295"/>
      <c r="Q5" s="250"/>
      <c r="R5" s="121"/>
      <c r="S5" s="122"/>
      <c r="T5" s="121">
        <f>R5+'2025.3'!T5</f>
        <v>683230</v>
      </c>
      <c r="U5" s="122">
        <f>S5+'2025.3'!U5</f>
        <v>4400.0252295817381</v>
      </c>
      <c r="V5" s="2"/>
      <c r="W5" s="2"/>
      <c r="X5" s="13">
        <f t="shared" ref="X5:X35" si="0">W5*$X$4</f>
        <v>0</v>
      </c>
      <c r="Y5" s="22"/>
      <c r="Z5" s="14">
        <f t="shared" ref="Z5:Z35" si="1">Y5*$Z$4</f>
        <v>0</v>
      </c>
      <c r="AA5" s="15">
        <f>V5+'2025.3'!AA5</f>
        <v>1</v>
      </c>
      <c r="AB5" s="15">
        <f>W5+'2025.3'!AB5</f>
        <v>1</v>
      </c>
      <c r="AC5" s="15">
        <f>X5+'2025.3'!AC5</f>
        <v>200</v>
      </c>
      <c r="AD5" s="15">
        <f>Y5+'2025.3'!AD5</f>
        <v>22</v>
      </c>
      <c r="AE5" s="15">
        <f>Z5+'2025.3'!AE5</f>
        <v>8800</v>
      </c>
      <c r="AF5" s="4"/>
      <c r="AG5" s="16"/>
      <c r="AH5" s="16">
        <f>AF5+'2025.3'!AH5</f>
        <v>0</v>
      </c>
      <c r="AI5" s="16">
        <f>AG5+'2025.3'!AI5</f>
        <v>0</v>
      </c>
      <c r="AJ5" s="5"/>
      <c r="AK5" s="16"/>
      <c r="AL5" s="16"/>
      <c r="AM5" s="16"/>
      <c r="AN5" s="16">
        <f>AJ5+'2025.3'!AN5</f>
        <v>1</v>
      </c>
      <c r="AO5" s="16">
        <f>AK5+'2025.3'!AO5</f>
        <v>50</v>
      </c>
      <c r="AP5" s="16">
        <f>AL5+'2025.3'!AP5</f>
        <v>450</v>
      </c>
      <c r="AQ5" s="16">
        <f>AM5+'2025.3'!AQ5</f>
        <v>6</v>
      </c>
    </row>
    <row r="6" spans="1:43" s="1" customFormat="1">
      <c r="A6" s="371"/>
      <c r="B6" s="371"/>
      <c r="C6" s="25" t="s">
        <v>76</v>
      </c>
      <c r="D6" s="27"/>
      <c r="E6" s="120"/>
      <c r="F6" s="293"/>
      <c r="G6" s="240"/>
      <c r="H6" s="259"/>
      <c r="I6" s="52"/>
      <c r="J6" s="54"/>
      <c r="K6" s="54"/>
      <c r="L6" s="54"/>
      <c r="M6" s="54"/>
      <c r="N6" s="54"/>
      <c r="O6" s="250"/>
      <c r="P6" s="295"/>
      <c r="Q6" s="250"/>
      <c r="R6" s="121"/>
      <c r="S6" s="123"/>
      <c r="T6" s="121">
        <f>R6+'2025.3'!T6</f>
        <v>0</v>
      </c>
      <c r="U6" s="122">
        <f>S6+'2025.3'!U6</f>
        <v>0</v>
      </c>
      <c r="V6" s="6"/>
      <c r="W6" s="2"/>
      <c r="X6" s="13">
        <f t="shared" si="0"/>
        <v>0</v>
      </c>
      <c r="Y6" s="22"/>
      <c r="Z6" s="14">
        <f t="shared" si="1"/>
        <v>0</v>
      </c>
      <c r="AA6" s="15">
        <f>V6+'2025.3'!AA6</f>
        <v>2</v>
      </c>
      <c r="AB6" s="15">
        <f>W6+'2025.3'!AB6</f>
        <v>0</v>
      </c>
      <c r="AC6" s="15">
        <f>X6+'2025.3'!AC6</f>
        <v>0</v>
      </c>
      <c r="AD6" s="15">
        <f>Y6+'2025.3'!AD6</f>
        <v>52</v>
      </c>
      <c r="AE6" s="15">
        <f>Z6+'2025.3'!AE6</f>
        <v>20800</v>
      </c>
      <c r="AF6" s="4"/>
      <c r="AG6" s="16"/>
      <c r="AH6" s="16">
        <f>AF6+'2025.3'!AH6</f>
        <v>1</v>
      </c>
      <c r="AI6" s="16">
        <f>AG6+'2025.3'!AI6</f>
        <v>0</v>
      </c>
      <c r="AJ6" s="5"/>
      <c r="AK6" s="16"/>
      <c r="AL6" s="16"/>
      <c r="AM6" s="16"/>
      <c r="AN6" s="16">
        <f>AJ6+'2025.3'!AN6</f>
        <v>0</v>
      </c>
      <c r="AO6" s="16">
        <f>AK6+'2025.3'!AO6</f>
        <v>0</v>
      </c>
      <c r="AP6" s="16">
        <f>AL6+'2025.3'!AP6</f>
        <v>0</v>
      </c>
      <c r="AQ6" s="16">
        <f>AM6+'2025.3'!AQ6</f>
        <v>0</v>
      </c>
    </row>
    <row r="7" spans="1:43" s="1" customFormat="1">
      <c r="A7" s="371"/>
      <c r="B7" s="371"/>
      <c r="C7" s="25" t="s">
        <v>75</v>
      </c>
      <c r="D7" s="27"/>
      <c r="E7" s="120"/>
      <c r="F7" s="293"/>
      <c r="G7" s="240"/>
      <c r="H7" s="259"/>
      <c r="I7" s="52"/>
      <c r="J7" s="54"/>
      <c r="K7" s="54"/>
      <c r="L7" s="54"/>
      <c r="M7" s="54"/>
      <c r="N7" s="54"/>
      <c r="O7" s="250"/>
      <c r="P7" s="295"/>
      <c r="Q7" s="250"/>
      <c r="R7" s="121"/>
      <c r="S7" s="122"/>
      <c r="T7" s="121">
        <f>R7+'2025.3'!T7</f>
        <v>450765</v>
      </c>
      <c r="U7" s="122">
        <f>S7+'2025.3'!U7</f>
        <v>3000.006638319906</v>
      </c>
      <c r="V7" s="6"/>
      <c r="W7" s="2"/>
      <c r="X7" s="13">
        <f t="shared" si="0"/>
        <v>0</v>
      </c>
      <c r="Y7" s="22"/>
      <c r="Z7" s="14">
        <f t="shared" si="1"/>
        <v>0</v>
      </c>
      <c r="AA7" s="15">
        <f>V7+'2025.3'!AA7</f>
        <v>2</v>
      </c>
      <c r="AB7" s="15">
        <f>W7+'2025.3'!AB7</f>
        <v>1</v>
      </c>
      <c r="AC7" s="15">
        <f>X7+'2025.3'!AC7</f>
        <v>200</v>
      </c>
      <c r="AD7" s="15">
        <f>Y7+'2025.3'!AD7</f>
        <v>87</v>
      </c>
      <c r="AE7" s="15">
        <f>Z7+'2025.3'!AE7</f>
        <v>34800</v>
      </c>
      <c r="AF7" s="4"/>
      <c r="AG7" s="16"/>
      <c r="AH7" s="16">
        <f>AF7+'2025.3'!AH7</f>
        <v>2</v>
      </c>
      <c r="AI7" s="16">
        <f>AG7+'2025.3'!AI7</f>
        <v>0</v>
      </c>
      <c r="AJ7" s="5"/>
      <c r="AK7" s="16"/>
      <c r="AL7" s="16"/>
      <c r="AM7" s="16"/>
      <c r="AN7" s="16">
        <f>AJ7+'2025.3'!AN7</f>
        <v>1</v>
      </c>
      <c r="AO7" s="16">
        <f>AK7+'2025.3'!AO7</f>
        <v>50</v>
      </c>
      <c r="AP7" s="16">
        <f>AL7+'2025.3'!AP7</f>
        <v>34</v>
      </c>
      <c r="AQ7" s="16">
        <f>AM7+'2025.3'!AQ7</f>
        <v>3</v>
      </c>
    </row>
    <row r="8" spans="1:43" s="1" customFormat="1">
      <c r="A8" s="371"/>
      <c r="B8" s="371"/>
      <c r="C8" s="25" t="s">
        <v>74</v>
      </c>
      <c r="D8" s="27"/>
      <c r="E8" s="120"/>
      <c r="F8" s="293"/>
      <c r="G8" s="240"/>
      <c r="H8" s="259"/>
      <c r="I8" s="52"/>
      <c r="J8" s="54"/>
      <c r="K8" s="54"/>
      <c r="L8" s="54"/>
      <c r="M8" s="54"/>
      <c r="N8" s="54"/>
      <c r="O8" s="250"/>
      <c r="P8" s="295"/>
      <c r="Q8" s="250"/>
      <c r="R8" s="121"/>
      <c r="S8" s="123"/>
      <c r="T8" s="121">
        <f>R8+'2025.3'!T8</f>
        <v>0</v>
      </c>
      <c r="U8" s="122">
        <f>S8+'2025.3'!U8</f>
        <v>0</v>
      </c>
      <c r="V8" s="6"/>
      <c r="W8" s="2"/>
      <c r="X8" s="13">
        <f t="shared" si="0"/>
        <v>0</v>
      </c>
      <c r="Y8" s="22"/>
      <c r="Z8" s="14">
        <f t="shared" si="1"/>
        <v>0</v>
      </c>
      <c r="AA8" s="15">
        <f>V8+'2025.3'!AA8</f>
        <v>1</v>
      </c>
      <c r="AB8" s="15">
        <f>W8+'2025.3'!AB8</f>
        <v>0</v>
      </c>
      <c r="AC8" s="15">
        <f>X8+'2025.3'!AC8</f>
        <v>0</v>
      </c>
      <c r="AD8" s="15">
        <f>Y8+'2025.3'!AD8</f>
        <v>49</v>
      </c>
      <c r="AE8" s="15">
        <f>Z8+'2025.3'!AE8</f>
        <v>19600</v>
      </c>
      <c r="AF8" s="4"/>
      <c r="AG8" s="16"/>
      <c r="AH8" s="16">
        <f>AF8+'2025.3'!AH8</f>
        <v>0</v>
      </c>
      <c r="AI8" s="16">
        <f>AG8+'2025.3'!AI8</f>
        <v>0</v>
      </c>
      <c r="AJ8" s="5"/>
      <c r="AK8" s="16"/>
      <c r="AL8" s="16"/>
      <c r="AM8" s="16"/>
      <c r="AN8" s="16">
        <f>AJ8+'2025.3'!AN8</f>
        <v>0</v>
      </c>
      <c r="AO8" s="16">
        <f>AK8+'2025.3'!AO8</f>
        <v>0</v>
      </c>
      <c r="AP8" s="16">
        <f>AL8+'2025.3'!AP8</f>
        <v>0</v>
      </c>
      <c r="AQ8" s="16">
        <f>AM8+'2025.3'!AQ8</f>
        <v>0</v>
      </c>
    </row>
    <row r="9" spans="1:43" s="1" customFormat="1">
      <c r="A9" s="371"/>
      <c r="B9" s="371"/>
      <c r="C9" s="25" t="s">
        <v>73</v>
      </c>
      <c r="D9" s="27"/>
      <c r="E9" s="120"/>
      <c r="F9" s="293"/>
      <c r="G9" s="240"/>
      <c r="H9" s="259"/>
      <c r="I9" s="52"/>
      <c r="J9" s="54"/>
      <c r="K9" s="54"/>
      <c r="L9" s="54"/>
      <c r="M9" s="54"/>
      <c r="N9" s="54"/>
      <c r="O9" s="250"/>
      <c r="P9" s="295"/>
      <c r="Q9" s="250"/>
      <c r="R9" s="121"/>
      <c r="S9" s="123"/>
      <c r="T9" s="121">
        <f>R9+'2025.3'!T9</f>
        <v>0</v>
      </c>
      <c r="U9" s="122">
        <f>S9+'2025.3'!U9</f>
        <v>0</v>
      </c>
      <c r="V9" s="6"/>
      <c r="W9" s="2"/>
      <c r="X9" s="13">
        <f t="shared" si="0"/>
        <v>0</v>
      </c>
      <c r="Y9" s="22"/>
      <c r="Z9" s="14">
        <f t="shared" si="1"/>
        <v>0</v>
      </c>
      <c r="AA9" s="15">
        <f>V9+'2025.3'!AA9</f>
        <v>3</v>
      </c>
      <c r="AB9" s="15">
        <f>W9+'2025.3'!AB9</f>
        <v>0</v>
      </c>
      <c r="AC9" s="15">
        <f>X9+'2025.3'!AC9</f>
        <v>0</v>
      </c>
      <c r="AD9" s="15">
        <f>Y9+'2025.3'!AD9</f>
        <v>145</v>
      </c>
      <c r="AE9" s="15">
        <f>Z9+'2025.3'!AE9</f>
        <v>58000</v>
      </c>
      <c r="AF9" s="4"/>
      <c r="AG9" s="16"/>
      <c r="AH9" s="16">
        <f>AF9+'2025.3'!AH9</f>
        <v>0</v>
      </c>
      <c r="AI9" s="16">
        <f>AG9+'2025.3'!AI9</f>
        <v>0</v>
      </c>
      <c r="AJ9" s="5"/>
      <c r="AK9" s="16"/>
      <c r="AL9" s="16"/>
      <c r="AM9" s="16"/>
      <c r="AN9" s="16">
        <f>AJ9+'2025.3'!AN9</f>
        <v>0</v>
      </c>
      <c r="AO9" s="16">
        <f>AK9+'2025.3'!AO9</f>
        <v>0</v>
      </c>
      <c r="AP9" s="16">
        <f>AL9+'2025.3'!AP9</f>
        <v>0</v>
      </c>
      <c r="AQ9" s="16">
        <f>AM9+'2025.3'!AQ9</f>
        <v>0</v>
      </c>
    </row>
    <row r="10" spans="1:43" s="1" customFormat="1">
      <c r="A10" s="371"/>
      <c r="B10" s="372"/>
      <c r="C10" s="25" t="s">
        <v>72</v>
      </c>
      <c r="D10" s="27"/>
      <c r="E10" s="120"/>
      <c r="F10" s="293"/>
      <c r="G10" s="240"/>
      <c r="H10" s="259"/>
      <c r="I10" s="52"/>
      <c r="J10" s="54"/>
      <c r="K10" s="54"/>
      <c r="L10" s="54"/>
      <c r="M10" s="54"/>
      <c r="N10" s="54"/>
      <c r="O10" s="250"/>
      <c r="P10" s="295"/>
      <c r="Q10" s="250"/>
      <c r="R10" s="121"/>
      <c r="S10" s="123"/>
      <c r="T10" s="121">
        <f>R10+'2025.3'!T10</f>
        <v>0</v>
      </c>
      <c r="U10" s="122">
        <f>S10+'2025.3'!U10</f>
        <v>0</v>
      </c>
      <c r="V10" s="6"/>
      <c r="W10" s="2"/>
      <c r="X10" s="13">
        <f t="shared" si="0"/>
        <v>0</v>
      </c>
      <c r="Y10" s="22"/>
      <c r="Z10" s="14">
        <f t="shared" si="1"/>
        <v>0</v>
      </c>
      <c r="AA10" s="15">
        <f>V10+'2025.3'!AA10</f>
        <v>1</v>
      </c>
      <c r="AB10" s="15">
        <f>W10+'2025.3'!AB10</f>
        <v>0</v>
      </c>
      <c r="AC10" s="15">
        <f>X10+'2025.3'!AC10</f>
        <v>0</v>
      </c>
      <c r="AD10" s="15">
        <f>Y10+'2025.3'!AD10</f>
        <v>45</v>
      </c>
      <c r="AE10" s="15">
        <f>Z10+'2025.3'!AE10</f>
        <v>18000</v>
      </c>
      <c r="AF10" s="4"/>
      <c r="AG10" s="16"/>
      <c r="AH10" s="16">
        <f>AF10+'2025.3'!AH10</f>
        <v>0</v>
      </c>
      <c r="AI10" s="16">
        <f>AG10+'2025.3'!AI10</f>
        <v>0</v>
      </c>
      <c r="AJ10" s="5"/>
      <c r="AK10" s="16"/>
      <c r="AL10" s="16"/>
      <c r="AM10" s="16"/>
      <c r="AN10" s="16">
        <f>AJ10+'2025.3'!AN10</f>
        <v>0</v>
      </c>
      <c r="AO10" s="16">
        <f>AK10+'2025.3'!AO10</f>
        <v>0</v>
      </c>
      <c r="AP10" s="16">
        <f>AL10+'2025.3'!AP10</f>
        <v>0</v>
      </c>
      <c r="AQ10" s="16">
        <f>AM10+'2025.3'!AQ10</f>
        <v>0</v>
      </c>
    </row>
    <row r="11" spans="1:43" s="1" customFormat="1">
      <c r="A11" s="371"/>
      <c r="B11" s="373">
        <v>2</v>
      </c>
      <c r="C11" s="25" t="s">
        <v>71</v>
      </c>
      <c r="D11" s="27"/>
      <c r="E11" s="120"/>
      <c r="F11" s="293"/>
      <c r="G11" s="240"/>
      <c r="H11" s="259"/>
      <c r="I11" s="52"/>
      <c r="J11" s="54"/>
      <c r="K11" s="54"/>
      <c r="L11" s="54"/>
      <c r="M11" s="54"/>
      <c r="N11" s="54"/>
      <c r="O11" s="250"/>
      <c r="P11" s="295"/>
      <c r="Q11" s="250"/>
      <c r="R11" s="121"/>
      <c r="S11" s="123"/>
      <c r="T11" s="121">
        <f>R11+'2025.3'!T11</f>
        <v>0</v>
      </c>
      <c r="U11" s="122">
        <f>S11+'2025.3'!U11</f>
        <v>0</v>
      </c>
      <c r="V11" s="6"/>
      <c r="W11" s="2"/>
      <c r="X11" s="13">
        <f t="shared" si="0"/>
        <v>0</v>
      </c>
      <c r="Y11" s="22"/>
      <c r="Z11" s="14">
        <f t="shared" si="1"/>
        <v>0</v>
      </c>
      <c r="AA11" s="15">
        <f>V11+'2025.3'!AA11</f>
        <v>2</v>
      </c>
      <c r="AB11" s="15">
        <f>W11+'2025.3'!AB11</f>
        <v>0</v>
      </c>
      <c r="AC11" s="15">
        <f>X11+'2025.3'!AC11</f>
        <v>0</v>
      </c>
      <c r="AD11" s="15">
        <f>Y11+'2025.3'!AD11</f>
        <v>76</v>
      </c>
      <c r="AE11" s="15">
        <f>Z11+'2025.3'!AE11</f>
        <v>30400</v>
      </c>
      <c r="AF11" s="4"/>
      <c r="AG11" s="16"/>
      <c r="AH11" s="16">
        <f>AF11+'2025.3'!AH11</f>
        <v>0</v>
      </c>
      <c r="AI11" s="16">
        <f>AG11+'2025.3'!AI11</f>
        <v>0</v>
      </c>
      <c r="AJ11" s="5"/>
      <c r="AK11" s="16"/>
      <c r="AL11" s="16"/>
      <c r="AM11" s="16"/>
      <c r="AN11" s="16">
        <f>AJ11+'2025.3'!AN11</f>
        <v>0</v>
      </c>
      <c r="AO11" s="16">
        <f>AK11+'2025.3'!AO11</f>
        <v>0</v>
      </c>
      <c r="AP11" s="16">
        <f>AL11+'2025.3'!AP11</f>
        <v>0</v>
      </c>
      <c r="AQ11" s="16">
        <f>AM11+'2025.3'!AQ11</f>
        <v>0</v>
      </c>
    </row>
    <row r="12" spans="1:43" s="1" customFormat="1">
      <c r="A12" s="371"/>
      <c r="B12" s="373"/>
      <c r="C12" s="25" t="s">
        <v>70</v>
      </c>
      <c r="D12" s="27"/>
      <c r="E12" s="120"/>
      <c r="F12" s="293"/>
      <c r="G12" s="240"/>
      <c r="H12" s="259"/>
      <c r="I12" s="52"/>
      <c r="J12" s="54"/>
      <c r="K12" s="54"/>
      <c r="L12" s="54"/>
      <c r="M12" s="54"/>
      <c r="N12" s="54"/>
      <c r="O12" s="250"/>
      <c r="P12" s="295"/>
      <c r="Q12" s="250"/>
      <c r="R12" s="121"/>
      <c r="S12" s="123"/>
      <c r="T12" s="121">
        <f>R12+'2025.3'!T12</f>
        <v>0</v>
      </c>
      <c r="U12" s="122">
        <f>S12+'2025.3'!U12</f>
        <v>0</v>
      </c>
      <c r="V12" s="6"/>
      <c r="W12" s="2"/>
      <c r="X12" s="13">
        <f t="shared" si="0"/>
        <v>0</v>
      </c>
      <c r="Y12" s="22"/>
      <c r="Z12" s="14">
        <f t="shared" si="1"/>
        <v>0</v>
      </c>
      <c r="AA12" s="15">
        <f>V12+'2025.3'!AA12</f>
        <v>1</v>
      </c>
      <c r="AB12" s="15">
        <f>W12+'2025.3'!AB12</f>
        <v>0</v>
      </c>
      <c r="AC12" s="15">
        <f>X12+'2025.3'!AC12</f>
        <v>0</v>
      </c>
      <c r="AD12" s="15">
        <f>Y12+'2025.3'!AD12</f>
        <v>24</v>
      </c>
      <c r="AE12" s="15">
        <f>Z12+'2025.3'!AE12</f>
        <v>9600</v>
      </c>
      <c r="AF12" s="4"/>
      <c r="AG12" s="16"/>
      <c r="AH12" s="16">
        <f>AF12+'2025.3'!AH12</f>
        <v>0</v>
      </c>
      <c r="AI12" s="16">
        <f>AG12+'2025.3'!AI12</f>
        <v>0</v>
      </c>
      <c r="AJ12" s="5"/>
      <c r="AK12" s="16"/>
      <c r="AL12" s="16"/>
      <c r="AM12" s="16"/>
      <c r="AN12" s="16">
        <f>AJ12+'2025.3'!AN12</f>
        <v>0</v>
      </c>
      <c r="AO12" s="16">
        <f>AK12+'2025.3'!AO12</f>
        <v>0</v>
      </c>
      <c r="AP12" s="16">
        <f>AL12+'2025.3'!AP12</f>
        <v>0</v>
      </c>
      <c r="AQ12" s="16">
        <f>AM12+'2025.3'!AQ12</f>
        <v>0</v>
      </c>
    </row>
    <row r="13" spans="1:43" s="1" customFormat="1">
      <c r="A13" s="371"/>
      <c r="B13" s="373"/>
      <c r="C13" s="25" t="s">
        <v>69</v>
      </c>
      <c r="D13" s="27"/>
      <c r="E13" s="120"/>
      <c r="F13" s="293"/>
      <c r="G13" s="240"/>
      <c r="H13" s="259"/>
      <c r="I13" s="52"/>
      <c r="J13" s="54"/>
      <c r="K13" s="54"/>
      <c r="L13" s="54"/>
      <c r="M13" s="54"/>
      <c r="N13" s="54"/>
      <c r="O13" s="250"/>
      <c r="P13" s="295"/>
      <c r="Q13" s="250"/>
      <c r="R13" s="121"/>
      <c r="S13" s="123"/>
      <c r="T13" s="121">
        <f>R13+'2025.3'!T13</f>
        <v>0</v>
      </c>
      <c r="U13" s="122">
        <f>S13+'2025.3'!U13</f>
        <v>0</v>
      </c>
      <c r="V13" s="6"/>
      <c r="W13" s="2"/>
      <c r="X13" s="13">
        <f t="shared" si="0"/>
        <v>0</v>
      </c>
      <c r="Y13" s="22"/>
      <c r="Z13" s="14">
        <f t="shared" si="1"/>
        <v>0</v>
      </c>
      <c r="AA13" s="15">
        <f>V13+'2025.3'!AA13</f>
        <v>1</v>
      </c>
      <c r="AB13" s="15">
        <f>W13+'2025.3'!AB13</f>
        <v>0</v>
      </c>
      <c r="AC13" s="15">
        <f>X13+'2025.3'!AC13</f>
        <v>0</v>
      </c>
      <c r="AD13" s="15">
        <f>Y13+'2025.3'!AD13</f>
        <v>44</v>
      </c>
      <c r="AE13" s="15">
        <f>Z13+'2025.3'!AE13</f>
        <v>17600</v>
      </c>
      <c r="AF13" s="4"/>
      <c r="AG13" s="16"/>
      <c r="AH13" s="16">
        <f>AF13+'2025.3'!AH13</f>
        <v>0</v>
      </c>
      <c r="AI13" s="16">
        <f>AG13+'2025.3'!AI13</f>
        <v>0</v>
      </c>
      <c r="AJ13" s="5"/>
      <c r="AK13" s="16"/>
      <c r="AL13" s="16"/>
      <c r="AM13" s="16"/>
      <c r="AN13" s="16">
        <f>AJ13+'2025.3'!AN13</f>
        <v>1</v>
      </c>
      <c r="AO13" s="16">
        <f>AK13+'2025.3'!AO13</f>
        <v>420</v>
      </c>
      <c r="AP13" s="16">
        <f>AL13+'2025.3'!AP13</f>
        <v>11</v>
      </c>
      <c r="AQ13" s="16">
        <f>AM13+'2025.3'!AQ13</f>
        <v>12</v>
      </c>
    </row>
    <row r="14" spans="1:43" s="1" customFormat="1">
      <c r="A14" s="371"/>
      <c r="B14" s="373"/>
      <c r="C14" s="25" t="s">
        <v>68</v>
      </c>
      <c r="D14" s="27"/>
      <c r="E14" s="120"/>
      <c r="F14" s="293"/>
      <c r="G14" s="240"/>
      <c r="H14" s="259"/>
      <c r="I14" s="52"/>
      <c r="J14" s="54"/>
      <c r="K14" s="54"/>
      <c r="L14" s="54"/>
      <c r="M14" s="54"/>
      <c r="N14" s="54"/>
      <c r="O14" s="250"/>
      <c r="P14" s="295"/>
      <c r="Q14" s="250"/>
      <c r="R14" s="121"/>
      <c r="S14" s="123"/>
      <c r="T14" s="121">
        <f>R14+'2025.3'!T14</f>
        <v>0</v>
      </c>
      <c r="U14" s="122">
        <f>S14+'2025.3'!U14</f>
        <v>0</v>
      </c>
      <c r="V14" s="6"/>
      <c r="W14" s="2"/>
      <c r="X14" s="13">
        <f t="shared" si="0"/>
        <v>0</v>
      </c>
      <c r="Y14" s="22"/>
      <c r="Z14" s="14">
        <f t="shared" si="1"/>
        <v>0</v>
      </c>
      <c r="AA14" s="15">
        <f>V14+'2025.3'!AA14</f>
        <v>3</v>
      </c>
      <c r="AB14" s="15">
        <f>W14+'2025.3'!AB14</f>
        <v>0</v>
      </c>
      <c r="AC14" s="15">
        <f>X14+'2025.3'!AC14</f>
        <v>0</v>
      </c>
      <c r="AD14" s="15">
        <f>Y14+'2025.3'!AD14</f>
        <v>117</v>
      </c>
      <c r="AE14" s="15">
        <f>Z14+'2025.3'!AE14</f>
        <v>46800</v>
      </c>
      <c r="AF14" s="4"/>
      <c r="AG14" s="16"/>
      <c r="AH14" s="16">
        <f>AF14+'2025.3'!AH14</f>
        <v>0</v>
      </c>
      <c r="AI14" s="16">
        <f>AG14+'2025.3'!AI14</f>
        <v>0</v>
      </c>
      <c r="AJ14" s="5"/>
      <c r="AK14" s="16"/>
      <c r="AL14" s="16"/>
      <c r="AM14" s="16"/>
      <c r="AN14" s="16">
        <f>AJ14+'2025.3'!AN14</f>
        <v>0</v>
      </c>
      <c r="AO14" s="16">
        <f>AK14+'2025.3'!AO14</f>
        <v>0</v>
      </c>
      <c r="AP14" s="16">
        <f>AL14+'2025.3'!AP14</f>
        <v>0</v>
      </c>
      <c r="AQ14" s="16">
        <f>AM14+'2025.3'!AQ14</f>
        <v>0</v>
      </c>
    </row>
    <row r="15" spans="1:43" s="1" customFormat="1">
      <c r="A15" s="371"/>
      <c r="B15" s="373"/>
      <c r="C15" s="25" t="s">
        <v>67</v>
      </c>
      <c r="D15" s="27"/>
      <c r="E15" s="120"/>
      <c r="F15" s="293"/>
      <c r="G15" s="240"/>
      <c r="H15" s="259"/>
      <c r="I15" s="52"/>
      <c r="J15" s="54"/>
      <c r="K15" s="54"/>
      <c r="L15" s="54"/>
      <c r="M15" s="54"/>
      <c r="N15" s="54"/>
      <c r="O15" s="250"/>
      <c r="P15" s="295"/>
      <c r="Q15" s="250"/>
      <c r="R15" s="121"/>
      <c r="S15" s="123"/>
      <c r="T15" s="121">
        <f>R15+'2025.3'!T15</f>
        <v>0</v>
      </c>
      <c r="U15" s="122">
        <f>S15+'2025.3'!U15</f>
        <v>0</v>
      </c>
      <c r="V15" s="6"/>
      <c r="W15" s="2"/>
      <c r="X15" s="13">
        <f t="shared" si="0"/>
        <v>0</v>
      </c>
      <c r="Y15" s="22"/>
      <c r="Z15" s="14">
        <f t="shared" si="1"/>
        <v>0</v>
      </c>
      <c r="AA15" s="15">
        <f>V15+'2025.3'!AA15</f>
        <v>1</v>
      </c>
      <c r="AB15" s="15">
        <f>W15+'2025.3'!AB15</f>
        <v>0</v>
      </c>
      <c r="AC15" s="15">
        <f>X15+'2025.3'!AC15</f>
        <v>0</v>
      </c>
      <c r="AD15" s="15">
        <f>Y15+'2025.3'!AD15</f>
        <v>18</v>
      </c>
      <c r="AE15" s="15">
        <f>Z15+'2025.3'!AE15</f>
        <v>7200</v>
      </c>
      <c r="AF15" s="4"/>
      <c r="AG15" s="16"/>
      <c r="AH15" s="16">
        <f>AF15+'2025.3'!AH15</f>
        <v>0</v>
      </c>
      <c r="AI15" s="16">
        <f>AG15+'2025.3'!AI15</f>
        <v>0</v>
      </c>
      <c r="AJ15" s="5"/>
      <c r="AK15" s="16"/>
      <c r="AL15" s="16"/>
      <c r="AM15" s="16"/>
      <c r="AN15" s="16">
        <f>AJ15+'2025.3'!AN15</f>
        <v>0</v>
      </c>
      <c r="AO15" s="16">
        <f>AK15+'2025.3'!AO15</f>
        <v>0</v>
      </c>
      <c r="AP15" s="16">
        <f>AL15+'2025.3'!AP15</f>
        <v>0</v>
      </c>
      <c r="AQ15" s="16">
        <f>AM15+'2025.3'!AQ15</f>
        <v>0</v>
      </c>
    </row>
    <row r="16" spans="1:43" s="1" customFormat="1">
      <c r="A16" s="371"/>
      <c r="B16" s="373">
        <v>3</v>
      </c>
      <c r="C16" s="25" t="s">
        <v>66</v>
      </c>
      <c r="D16" s="27"/>
      <c r="E16" s="120"/>
      <c r="F16" s="293"/>
      <c r="G16" s="240"/>
      <c r="H16" s="259"/>
      <c r="I16" s="52"/>
      <c r="J16" s="54"/>
      <c r="K16" s="54"/>
      <c r="L16" s="54"/>
      <c r="M16" s="54"/>
      <c r="N16" s="54"/>
      <c r="O16" s="250"/>
      <c r="P16" s="295"/>
      <c r="Q16" s="250"/>
      <c r="R16" s="121"/>
      <c r="S16" s="123"/>
      <c r="T16" s="121">
        <f>R16+'2025.3'!T16</f>
        <v>0</v>
      </c>
      <c r="U16" s="122">
        <f>S16+'2025.3'!U16</f>
        <v>0</v>
      </c>
      <c r="V16" s="6"/>
      <c r="W16" s="2"/>
      <c r="X16" s="13">
        <f t="shared" si="0"/>
        <v>0</v>
      </c>
      <c r="Y16" s="22"/>
      <c r="Z16" s="14">
        <f t="shared" si="1"/>
        <v>0</v>
      </c>
      <c r="AA16" s="15">
        <f>V16+'2025.3'!AA16</f>
        <v>1</v>
      </c>
      <c r="AB16" s="15">
        <f>W16+'2025.3'!AB16</f>
        <v>0</v>
      </c>
      <c r="AC16" s="15">
        <f>X16+'2025.3'!AC16</f>
        <v>0</v>
      </c>
      <c r="AD16" s="15">
        <f>Y16+'2025.3'!AD16</f>
        <v>48</v>
      </c>
      <c r="AE16" s="15">
        <f>Z16+'2025.3'!AE16</f>
        <v>19200</v>
      </c>
      <c r="AF16" s="4"/>
      <c r="AG16" s="16"/>
      <c r="AH16" s="16">
        <f>AF16+'2025.3'!AH16</f>
        <v>0</v>
      </c>
      <c r="AI16" s="16">
        <f>AG16+'2025.3'!AI16</f>
        <v>0</v>
      </c>
      <c r="AJ16" s="5"/>
      <c r="AK16" s="16"/>
      <c r="AL16" s="16"/>
      <c r="AM16" s="16"/>
      <c r="AN16" s="16">
        <f>AJ16+'2025.3'!AN16</f>
        <v>0</v>
      </c>
      <c r="AO16" s="16">
        <f>AK16+'2025.3'!AO16</f>
        <v>0</v>
      </c>
      <c r="AP16" s="16">
        <f>AL16+'2025.3'!AP16</f>
        <v>0</v>
      </c>
      <c r="AQ16" s="16">
        <f>AM16+'2025.3'!AQ16</f>
        <v>0</v>
      </c>
    </row>
    <row r="17" spans="1:43" s="1" customFormat="1">
      <c r="A17" s="371"/>
      <c r="B17" s="373"/>
      <c r="C17" s="25" t="s">
        <v>65</v>
      </c>
      <c r="D17" s="27"/>
      <c r="E17" s="120"/>
      <c r="F17" s="293"/>
      <c r="G17" s="240"/>
      <c r="H17" s="259"/>
      <c r="I17" s="52"/>
      <c r="J17" s="54"/>
      <c r="K17" s="54"/>
      <c r="L17" s="54"/>
      <c r="M17" s="54"/>
      <c r="N17" s="54"/>
      <c r="O17" s="250"/>
      <c r="P17" s="295"/>
      <c r="Q17" s="250"/>
      <c r="R17" s="121"/>
      <c r="S17" s="123"/>
      <c r="T17" s="121">
        <f>R17+'2025.3'!T17</f>
        <v>0</v>
      </c>
      <c r="U17" s="122">
        <f>S17+'2025.3'!U17</f>
        <v>0</v>
      </c>
      <c r="V17" s="6"/>
      <c r="W17" s="2"/>
      <c r="X17" s="13">
        <f t="shared" si="0"/>
        <v>0</v>
      </c>
      <c r="Y17" s="22"/>
      <c r="Z17" s="14">
        <f t="shared" si="1"/>
        <v>0</v>
      </c>
      <c r="AA17" s="15">
        <f>V17+'2025.3'!AA17</f>
        <v>4</v>
      </c>
      <c r="AB17" s="15">
        <f>W17+'2025.3'!AB17</f>
        <v>0</v>
      </c>
      <c r="AC17" s="15">
        <f>X17+'2025.3'!AC17</f>
        <v>0</v>
      </c>
      <c r="AD17" s="15">
        <f>Y17+'2025.3'!AD17</f>
        <v>148</v>
      </c>
      <c r="AE17" s="15">
        <f>Z17+'2025.3'!AE17</f>
        <v>59200</v>
      </c>
      <c r="AF17" s="4"/>
      <c r="AG17" s="16"/>
      <c r="AH17" s="16">
        <f>AF17+'2025.3'!AH17</f>
        <v>0</v>
      </c>
      <c r="AI17" s="16">
        <f>AG17+'2025.3'!AI17</f>
        <v>0</v>
      </c>
      <c r="AJ17" s="5"/>
      <c r="AK17" s="16"/>
      <c r="AL17" s="16"/>
      <c r="AM17" s="16"/>
      <c r="AN17" s="16">
        <f>AJ17+'2025.3'!AN17</f>
        <v>2</v>
      </c>
      <c r="AO17" s="16">
        <f>AK17+'2025.3'!AO17</f>
        <v>240</v>
      </c>
      <c r="AP17" s="16">
        <f>AL17+'2025.3'!AP17</f>
        <v>218</v>
      </c>
      <c r="AQ17" s="16">
        <f>AM17+'2025.3'!AQ17</f>
        <v>6</v>
      </c>
    </row>
    <row r="18" spans="1:43" s="1" customFormat="1">
      <c r="A18" s="371"/>
      <c r="B18" s="373"/>
      <c r="C18" s="25" t="s">
        <v>64</v>
      </c>
      <c r="D18" s="27"/>
      <c r="E18" s="120"/>
      <c r="F18" s="293"/>
      <c r="G18" s="240"/>
      <c r="H18" s="259"/>
      <c r="I18" s="52"/>
      <c r="J18" s="54"/>
      <c r="K18" s="54"/>
      <c r="L18" s="54"/>
      <c r="M18" s="54"/>
      <c r="N18" s="54"/>
      <c r="O18" s="250"/>
      <c r="P18" s="295"/>
      <c r="Q18" s="250"/>
      <c r="R18" s="121"/>
      <c r="S18" s="123"/>
      <c r="T18" s="121">
        <f>R18+'2025.3'!T18</f>
        <v>0</v>
      </c>
      <c r="U18" s="122">
        <f>S18+'2025.3'!U18</f>
        <v>0</v>
      </c>
      <c r="V18" s="6"/>
      <c r="W18" s="2"/>
      <c r="X18" s="13">
        <f t="shared" si="0"/>
        <v>0</v>
      </c>
      <c r="Y18" s="22"/>
      <c r="Z18" s="14">
        <f t="shared" si="1"/>
        <v>0</v>
      </c>
      <c r="AA18" s="15">
        <f>V18+'2025.3'!AA18</f>
        <v>2</v>
      </c>
      <c r="AB18" s="15">
        <f>W18+'2025.3'!AB18</f>
        <v>0</v>
      </c>
      <c r="AC18" s="15">
        <f>X18+'2025.3'!AC18</f>
        <v>0</v>
      </c>
      <c r="AD18" s="15">
        <f>Y18+'2025.3'!AD18</f>
        <v>67</v>
      </c>
      <c r="AE18" s="15">
        <f>Z18+'2025.3'!AE18</f>
        <v>26800</v>
      </c>
      <c r="AF18" s="4"/>
      <c r="AG18" s="16"/>
      <c r="AH18" s="16">
        <f>AF18+'2025.3'!AH18</f>
        <v>0</v>
      </c>
      <c r="AI18" s="16">
        <f>AG18+'2025.3'!AI18</f>
        <v>0</v>
      </c>
      <c r="AJ18" s="5"/>
      <c r="AK18" s="16"/>
      <c r="AL18" s="16"/>
      <c r="AM18" s="16"/>
      <c r="AN18" s="16">
        <f>AJ18+'2025.3'!AN18</f>
        <v>0</v>
      </c>
      <c r="AO18" s="16">
        <f>AK18+'2025.3'!AO18</f>
        <v>0</v>
      </c>
      <c r="AP18" s="16">
        <f>AL18+'2025.3'!AP18</f>
        <v>0</v>
      </c>
      <c r="AQ18" s="16">
        <f>AM18+'2025.3'!AQ18</f>
        <v>0</v>
      </c>
    </row>
    <row r="19" spans="1:43" s="1" customFormat="1">
      <c r="A19" s="372"/>
      <c r="B19" s="373"/>
      <c r="C19" s="25" t="s">
        <v>63</v>
      </c>
      <c r="D19" s="27"/>
      <c r="E19" s="120"/>
      <c r="F19" s="293"/>
      <c r="G19" s="240"/>
      <c r="H19" s="259"/>
      <c r="I19" s="52"/>
      <c r="J19" s="54"/>
      <c r="K19" s="54"/>
      <c r="L19" s="54"/>
      <c r="M19" s="54"/>
      <c r="N19" s="54"/>
      <c r="O19" s="250"/>
      <c r="P19" s="295"/>
      <c r="Q19" s="250"/>
      <c r="R19" s="121"/>
      <c r="S19" s="123"/>
      <c r="T19" s="121">
        <f>R19+'2025.3'!T19</f>
        <v>0</v>
      </c>
      <c r="U19" s="122">
        <f>S19+'2025.3'!U19</f>
        <v>0</v>
      </c>
      <c r="V19" s="6"/>
      <c r="W19" s="2"/>
      <c r="X19" s="13">
        <f t="shared" si="0"/>
        <v>0</v>
      </c>
      <c r="Y19" s="22"/>
      <c r="Z19" s="14">
        <f t="shared" si="1"/>
        <v>0</v>
      </c>
      <c r="AA19" s="15">
        <f>V19+'2025.3'!AA19</f>
        <v>1</v>
      </c>
      <c r="AB19" s="15">
        <f>W19+'2025.3'!AB19</f>
        <v>0</v>
      </c>
      <c r="AC19" s="15">
        <f>X19+'2025.3'!AC19</f>
        <v>0</v>
      </c>
      <c r="AD19" s="15">
        <f>Y19+'2025.3'!AD19</f>
        <v>43</v>
      </c>
      <c r="AE19" s="15">
        <f>Z19+'2025.3'!AE19</f>
        <v>17200</v>
      </c>
      <c r="AF19" s="4"/>
      <c r="AG19" s="16"/>
      <c r="AH19" s="16">
        <f>AF19+'2025.3'!AH19</f>
        <v>0</v>
      </c>
      <c r="AI19" s="16">
        <f>AG19+'2025.3'!AI19</f>
        <v>0</v>
      </c>
      <c r="AJ19" s="5"/>
      <c r="AK19" s="16"/>
      <c r="AL19" s="16"/>
      <c r="AM19" s="16"/>
      <c r="AN19" s="16">
        <f>AJ19+'2025.3'!AN19</f>
        <v>0</v>
      </c>
      <c r="AO19" s="16">
        <f>AK19+'2025.3'!AO19</f>
        <v>0</v>
      </c>
      <c r="AP19" s="16">
        <f>AL19+'2025.3'!AP19</f>
        <v>0</v>
      </c>
      <c r="AQ19" s="16">
        <f>AM19+'2025.3'!AQ19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6">
        <f t="shared" si="2"/>
        <v>0</v>
      </c>
      <c r="G20" s="241">
        <f t="shared" si="2"/>
        <v>0</v>
      </c>
      <c r="H20" s="260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6">
        <f t="shared" si="2"/>
        <v>0</v>
      </c>
      <c r="Q20" s="251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1133995</v>
      </c>
      <c r="U20" s="129">
        <f t="shared" si="2"/>
        <v>7400.0318679016436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3">
        <f>SUM(Y5:Y19)</f>
        <v>0</v>
      </c>
      <c r="Z20" s="134">
        <f t="shared" si="1"/>
        <v>0</v>
      </c>
      <c r="AA20" s="135">
        <f>V20+'2025.3'!AA20</f>
        <v>26</v>
      </c>
      <c r="AB20" s="135">
        <f>W20+'2025.3'!AB20</f>
        <v>2</v>
      </c>
      <c r="AC20" s="135">
        <f>X20+'2025.3'!AC20</f>
        <v>400</v>
      </c>
      <c r="AD20" s="135">
        <f>Y20+'2025.3'!AD20</f>
        <v>985</v>
      </c>
      <c r="AE20" s="135">
        <f>Z20+'2025.3'!AE20</f>
        <v>394000</v>
      </c>
      <c r="AF20" s="136">
        <f>SUM(AF5:AF19)</f>
        <v>0</v>
      </c>
      <c r="AG20" s="136">
        <f>SUM(AG5:AG19)</f>
        <v>0</v>
      </c>
      <c r="AH20" s="137">
        <f>AF20+'2025.3'!AH20</f>
        <v>3</v>
      </c>
      <c r="AI20" s="137">
        <f>AG20+'2025.3'!AI20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AJ20+'2025.3'!AN20</f>
        <v>5</v>
      </c>
      <c r="AO20" s="137">
        <f>AK20+'2025.3'!AO20</f>
        <v>760</v>
      </c>
      <c r="AP20" s="137">
        <f>AL20+'2025.3'!AP20</f>
        <v>713</v>
      </c>
      <c r="AQ20" s="137">
        <f>AM20+'2025.3'!AQ20</f>
        <v>27</v>
      </c>
    </row>
    <row r="21" spans="1:43" s="1" customFormat="1">
      <c r="A21" s="370">
        <v>2</v>
      </c>
      <c r="B21" s="370">
        <v>1</v>
      </c>
      <c r="C21" s="25" t="s">
        <v>62</v>
      </c>
      <c r="D21" s="27"/>
      <c r="E21" s="28"/>
      <c r="F21" s="275"/>
      <c r="G21" s="240"/>
      <c r="H21" s="259"/>
      <c r="I21" s="73"/>
      <c r="J21" s="54"/>
      <c r="K21" s="54"/>
      <c r="L21" s="54"/>
      <c r="M21" s="54"/>
      <c r="N21" s="54"/>
      <c r="O21" s="54"/>
      <c r="P21" s="275"/>
      <c r="Q21" s="250"/>
      <c r="R21" s="138"/>
      <c r="S21" s="123"/>
      <c r="T21" s="121">
        <f>R21+'2025.3'!T21</f>
        <v>161000</v>
      </c>
      <c r="U21" s="122">
        <f>S21+'2025.3'!U21</f>
        <v>1001.877761616155</v>
      </c>
      <c r="V21" s="6"/>
      <c r="W21" s="2"/>
      <c r="X21" s="13">
        <f t="shared" si="0"/>
        <v>0</v>
      </c>
      <c r="Y21" s="22"/>
      <c r="Z21" s="14">
        <f t="shared" si="1"/>
        <v>0</v>
      </c>
      <c r="AA21" s="15">
        <f>V21+'2025.3'!AA21</f>
        <v>1</v>
      </c>
      <c r="AB21" s="15">
        <f>W21+'2025.3'!AB21</f>
        <v>1</v>
      </c>
      <c r="AC21" s="15">
        <f>X21+'2025.3'!AC21</f>
        <v>200</v>
      </c>
      <c r="AD21" s="15">
        <f>Y21+'2025.3'!AD21</f>
        <v>47</v>
      </c>
      <c r="AE21" s="15">
        <f>Z21+'2025.3'!AE21</f>
        <v>18800</v>
      </c>
      <c r="AF21" s="4"/>
      <c r="AG21" s="16"/>
      <c r="AH21" s="16">
        <f>AF21+'2025.3'!AH21</f>
        <v>0</v>
      </c>
      <c r="AI21" s="16">
        <f>AG21+'2025.3'!AI21</f>
        <v>0</v>
      </c>
      <c r="AJ21" s="5"/>
      <c r="AK21" s="16"/>
      <c r="AL21" s="16"/>
      <c r="AM21" s="16"/>
      <c r="AN21" s="16">
        <f>AJ21+'2025.3'!AN21</f>
        <v>0</v>
      </c>
      <c r="AO21" s="16">
        <f>AK21+'2025.3'!AO21</f>
        <v>0</v>
      </c>
      <c r="AP21" s="16">
        <f>AL21+'2025.3'!AP21</f>
        <v>0</v>
      </c>
      <c r="AQ21" s="16">
        <f>AM21+'2025.3'!AQ21</f>
        <v>0</v>
      </c>
    </row>
    <row r="22" spans="1:43" s="1" customFormat="1">
      <c r="A22" s="371"/>
      <c r="B22" s="371"/>
      <c r="C22" s="25" t="s">
        <v>61</v>
      </c>
      <c r="D22" s="27"/>
      <c r="E22" s="28"/>
      <c r="F22" s="275"/>
      <c r="G22" s="240"/>
      <c r="H22" s="259"/>
      <c r="I22" s="73"/>
      <c r="J22" s="54"/>
      <c r="K22" s="54"/>
      <c r="L22" s="54"/>
      <c r="M22" s="54"/>
      <c r="N22" s="54"/>
      <c r="O22" s="54"/>
      <c r="P22" s="275"/>
      <c r="Q22" s="250"/>
      <c r="R22" s="138"/>
      <c r="S22" s="139"/>
      <c r="T22" s="121">
        <f>R22+'2025.3'!T22</f>
        <v>451228</v>
      </c>
      <c r="U22" s="122">
        <f>S22+'2025.3'!U22</f>
        <v>3000.0046858009596</v>
      </c>
      <c r="V22" s="6"/>
      <c r="W22" s="2"/>
      <c r="X22" s="13">
        <f t="shared" si="0"/>
        <v>0</v>
      </c>
      <c r="Y22" s="22"/>
      <c r="Z22" s="14">
        <f t="shared" si="1"/>
        <v>0</v>
      </c>
      <c r="AA22" s="15">
        <f>V22+'2025.3'!AA22</f>
        <v>1</v>
      </c>
      <c r="AB22" s="15">
        <f>W22+'2025.3'!AB22</f>
        <v>0</v>
      </c>
      <c r="AC22" s="15">
        <f>X22+'2025.3'!AC22</f>
        <v>0</v>
      </c>
      <c r="AD22" s="15">
        <f>Y22+'2025.3'!AD22</f>
        <v>54</v>
      </c>
      <c r="AE22" s="15">
        <f>Z22+'2025.3'!AE22</f>
        <v>21600</v>
      </c>
      <c r="AF22" s="4"/>
      <c r="AG22" s="16"/>
      <c r="AH22" s="16">
        <f>AF22+'2025.3'!AH22</f>
        <v>0</v>
      </c>
      <c r="AI22" s="16">
        <f>AG22+'2025.3'!AI22</f>
        <v>0</v>
      </c>
      <c r="AJ22" s="5"/>
      <c r="AK22" s="16"/>
      <c r="AL22" s="16"/>
      <c r="AM22" s="16"/>
      <c r="AN22" s="16">
        <f>AJ22+'2025.3'!AN22</f>
        <v>0</v>
      </c>
      <c r="AO22" s="16">
        <f>AK22+'2025.3'!AO22</f>
        <v>0</v>
      </c>
      <c r="AP22" s="16">
        <f>AL22+'2025.3'!AP22</f>
        <v>0</v>
      </c>
      <c r="AQ22" s="16">
        <f>AM22+'2025.3'!AQ22</f>
        <v>0</v>
      </c>
    </row>
    <row r="23" spans="1:43" s="1" customFormat="1">
      <c r="A23" s="371"/>
      <c r="B23" s="371"/>
      <c r="C23" s="25" t="s">
        <v>60</v>
      </c>
      <c r="D23" s="27"/>
      <c r="E23" s="28"/>
      <c r="F23" s="275"/>
      <c r="G23" s="240"/>
      <c r="H23" s="259"/>
      <c r="I23" s="73"/>
      <c r="J23" s="54"/>
      <c r="K23" s="54"/>
      <c r="L23" s="54"/>
      <c r="M23" s="54"/>
      <c r="N23" s="54"/>
      <c r="O23" s="54"/>
      <c r="P23" s="275"/>
      <c r="Q23" s="250"/>
      <c r="R23" s="121"/>
      <c r="S23" s="139"/>
      <c r="T23" s="121">
        <f>R23+'2025.3'!T23</f>
        <v>0</v>
      </c>
      <c r="U23" s="122">
        <f>S23+'2025.3'!U23</f>
        <v>0</v>
      </c>
      <c r="V23" s="6"/>
      <c r="W23" s="2"/>
      <c r="X23" s="13">
        <f t="shared" si="0"/>
        <v>0</v>
      </c>
      <c r="Y23" s="22"/>
      <c r="Z23" s="14">
        <f t="shared" si="1"/>
        <v>0</v>
      </c>
      <c r="AA23" s="15">
        <f>V23+'2025.3'!AA23</f>
        <v>1</v>
      </c>
      <c r="AB23" s="15">
        <f>W23+'2025.3'!AB23</f>
        <v>0</v>
      </c>
      <c r="AC23" s="15">
        <f>X23+'2025.3'!AC23</f>
        <v>0</v>
      </c>
      <c r="AD23" s="15">
        <f>Y23+'2025.3'!AD23</f>
        <v>36</v>
      </c>
      <c r="AE23" s="15">
        <f>Z23+'2025.3'!AE23</f>
        <v>14400</v>
      </c>
      <c r="AF23" s="4"/>
      <c r="AG23" s="16"/>
      <c r="AH23" s="16">
        <f>AF23+'2025.3'!AH23</f>
        <v>0</v>
      </c>
      <c r="AI23" s="16">
        <f>AG23+'2025.3'!AI23</f>
        <v>0</v>
      </c>
      <c r="AJ23" s="5"/>
      <c r="AK23" s="16"/>
      <c r="AL23" s="16"/>
      <c r="AM23" s="16"/>
      <c r="AN23" s="16">
        <f>AJ23+'2025.3'!AN23</f>
        <v>1</v>
      </c>
      <c r="AO23" s="16">
        <f>AK23+'2025.3'!AO23</f>
        <v>120</v>
      </c>
      <c r="AP23" s="16">
        <f>AL23+'2025.3'!AP23</f>
        <v>113</v>
      </c>
      <c r="AQ23" s="16">
        <f>AM23+'2025.3'!AQ23</f>
        <v>2</v>
      </c>
    </row>
    <row r="24" spans="1:43" s="1" customFormat="1">
      <c r="A24" s="371"/>
      <c r="B24" s="371"/>
      <c r="C24" s="25" t="s">
        <v>59</v>
      </c>
      <c r="D24" s="27"/>
      <c r="E24" s="28"/>
      <c r="F24" s="275"/>
      <c r="G24" s="240"/>
      <c r="H24" s="259"/>
      <c r="I24" s="73"/>
      <c r="J24" s="54"/>
      <c r="K24" s="54"/>
      <c r="L24" s="54"/>
      <c r="M24" s="54"/>
      <c r="N24" s="54"/>
      <c r="O24" s="54"/>
      <c r="P24" s="275"/>
      <c r="Q24" s="250"/>
      <c r="R24" s="121"/>
      <c r="S24" s="139"/>
      <c r="T24" s="121">
        <f>R24+'2025.3'!T24</f>
        <v>0</v>
      </c>
      <c r="U24" s="122">
        <f>S24+'2025.3'!U24</f>
        <v>0</v>
      </c>
      <c r="V24" s="6"/>
      <c r="W24" s="2"/>
      <c r="X24" s="13">
        <f t="shared" si="0"/>
        <v>0</v>
      </c>
      <c r="Y24" s="22"/>
      <c r="Z24" s="14">
        <f t="shared" si="1"/>
        <v>0</v>
      </c>
      <c r="AA24" s="15">
        <f>V24+'2025.3'!AA24</f>
        <v>0</v>
      </c>
      <c r="AB24" s="15">
        <f>W24+'2025.3'!AB24</f>
        <v>0</v>
      </c>
      <c r="AC24" s="15">
        <f>X24+'2025.3'!AC24</f>
        <v>0</v>
      </c>
      <c r="AD24" s="15">
        <f>Y24+'2025.3'!AD24</f>
        <v>0</v>
      </c>
      <c r="AE24" s="15">
        <f>Z24+'2025.3'!AE24</f>
        <v>0</v>
      </c>
      <c r="AF24" s="4"/>
      <c r="AG24" s="16"/>
      <c r="AH24" s="16">
        <f>AF24+'2025.3'!AH24</f>
        <v>0</v>
      </c>
      <c r="AI24" s="16">
        <f>AG24+'2025.3'!AI24</f>
        <v>0</v>
      </c>
      <c r="AJ24" s="5"/>
      <c r="AK24" s="16"/>
      <c r="AL24" s="16"/>
      <c r="AM24" s="16"/>
      <c r="AN24" s="16">
        <f>AJ24+'2025.3'!AN24</f>
        <v>0</v>
      </c>
      <c r="AO24" s="16">
        <f>AK24+'2025.3'!AO24</f>
        <v>0</v>
      </c>
      <c r="AP24" s="16">
        <f>AL24+'2025.3'!AP24</f>
        <v>0</v>
      </c>
      <c r="AQ24" s="16">
        <f>AM24+'2025.3'!AQ24</f>
        <v>0</v>
      </c>
    </row>
    <row r="25" spans="1:43" s="1" customFormat="1">
      <c r="A25" s="371"/>
      <c r="B25" s="371"/>
      <c r="C25" s="25" t="s">
        <v>58</v>
      </c>
      <c r="D25" s="27"/>
      <c r="E25" s="28"/>
      <c r="F25" s="275"/>
      <c r="G25" s="240"/>
      <c r="H25" s="259"/>
      <c r="I25" s="73"/>
      <c r="J25" s="54"/>
      <c r="K25" s="54"/>
      <c r="L25" s="54"/>
      <c r="M25" s="54"/>
      <c r="N25" s="54"/>
      <c r="O25" s="54"/>
      <c r="P25" s="275"/>
      <c r="Q25" s="250"/>
      <c r="R25" s="121"/>
      <c r="S25" s="139"/>
      <c r="T25" s="121">
        <f>R25+'2025.3'!T25</f>
        <v>0</v>
      </c>
      <c r="U25" s="122">
        <f>S25+'2025.3'!U25</f>
        <v>0</v>
      </c>
      <c r="V25" s="6"/>
      <c r="W25" s="2"/>
      <c r="X25" s="13">
        <f t="shared" si="0"/>
        <v>0</v>
      </c>
      <c r="Y25" s="22"/>
      <c r="Z25" s="14">
        <f t="shared" si="1"/>
        <v>0</v>
      </c>
      <c r="AA25" s="15">
        <f>V25+'2025.3'!AA25</f>
        <v>1</v>
      </c>
      <c r="AB25" s="15">
        <f>W25+'2025.3'!AB25</f>
        <v>10</v>
      </c>
      <c r="AC25" s="15">
        <f>X25+'2025.3'!AC25</f>
        <v>2000</v>
      </c>
      <c r="AD25" s="15">
        <f>Y25+'2025.3'!AD25</f>
        <v>27</v>
      </c>
      <c r="AE25" s="15">
        <f>Z25+'2025.3'!AE25</f>
        <v>10800</v>
      </c>
      <c r="AF25" s="4"/>
      <c r="AG25" s="16"/>
      <c r="AH25" s="16">
        <f>AF25+'2025.3'!AH25</f>
        <v>0</v>
      </c>
      <c r="AI25" s="16">
        <f>AG25+'2025.3'!AI25</f>
        <v>0</v>
      </c>
      <c r="AJ25" s="5"/>
      <c r="AK25" s="16"/>
      <c r="AL25" s="16"/>
      <c r="AM25" s="16"/>
      <c r="AN25" s="16">
        <f>AJ25+'2025.3'!AN25</f>
        <v>0</v>
      </c>
      <c r="AO25" s="16">
        <f>AK25+'2025.3'!AO25</f>
        <v>0</v>
      </c>
      <c r="AP25" s="16">
        <f>AL25+'2025.3'!AP25</f>
        <v>0</v>
      </c>
      <c r="AQ25" s="16">
        <f>AM25+'2025.3'!AQ25</f>
        <v>0</v>
      </c>
    </row>
    <row r="26" spans="1:43" s="1" customFormat="1">
      <c r="A26" s="371"/>
      <c r="B26" s="371"/>
      <c r="C26" s="25" t="s">
        <v>57</v>
      </c>
      <c r="D26" s="27"/>
      <c r="E26" s="28"/>
      <c r="F26" s="275"/>
      <c r="G26" s="240"/>
      <c r="H26" s="259"/>
      <c r="I26" s="73"/>
      <c r="J26" s="54"/>
      <c r="K26" s="54"/>
      <c r="L26" s="54"/>
      <c r="M26" s="54"/>
      <c r="N26" s="54"/>
      <c r="O26" s="54"/>
      <c r="P26" s="275"/>
      <c r="Q26" s="250"/>
      <c r="R26" s="121"/>
      <c r="S26" s="139"/>
      <c r="T26" s="121">
        <f>R26+'2025.3'!T26</f>
        <v>0</v>
      </c>
      <c r="U26" s="122">
        <f>S26+'2025.3'!U26</f>
        <v>0</v>
      </c>
      <c r="V26" s="6"/>
      <c r="W26" s="2"/>
      <c r="X26" s="13">
        <f t="shared" si="0"/>
        <v>0</v>
      </c>
      <c r="Y26" s="22"/>
      <c r="Z26" s="14">
        <f t="shared" si="1"/>
        <v>0</v>
      </c>
      <c r="AA26" s="15">
        <f>V26+'2025.3'!AA26</f>
        <v>1</v>
      </c>
      <c r="AB26" s="15">
        <f>W26+'2025.3'!AB26</f>
        <v>8</v>
      </c>
      <c r="AC26" s="15">
        <f>X26+'2025.3'!AC26</f>
        <v>1600</v>
      </c>
      <c r="AD26" s="15">
        <f>Y26+'2025.3'!AD26</f>
        <v>26</v>
      </c>
      <c r="AE26" s="15">
        <f>Z26+'2025.3'!AE26</f>
        <v>10400</v>
      </c>
      <c r="AF26" s="4"/>
      <c r="AG26" s="16"/>
      <c r="AH26" s="16">
        <f>AF26+'2025.3'!AH26</f>
        <v>0</v>
      </c>
      <c r="AI26" s="16">
        <f>AG26+'2025.3'!AI26</f>
        <v>0</v>
      </c>
      <c r="AJ26" s="5"/>
      <c r="AK26" s="16"/>
      <c r="AL26" s="16"/>
      <c r="AM26" s="16"/>
      <c r="AN26" s="16">
        <f>AJ26+'2025.3'!AN26</f>
        <v>0</v>
      </c>
      <c r="AO26" s="16">
        <f>AK26+'2025.3'!AO26</f>
        <v>0</v>
      </c>
      <c r="AP26" s="16">
        <f>AL26+'2025.3'!AP26</f>
        <v>0</v>
      </c>
      <c r="AQ26" s="16">
        <f>AM26+'2025.3'!AQ26</f>
        <v>0</v>
      </c>
    </row>
    <row r="27" spans="1:43" s="1" customFormat="1">
      <c r="A27" s="371"/>
      <c r="B27" s="372"/>
      <c r="C27" s="25" t="s">
        <v>56</v>
      </c>
      <c r="D27" s="27"/>
      <c r="E27" s="28"/>
      <c r="F27" s="275"/>
      <c r="G27" s="240"/>
      <c r="H27" s="259"/>
      <c r="I27" s="73"/>
      <c r="J27" s="54"/>
      <c r="K27" s="54"/>
      <c r="L27" s="54"/>
      <c r="M27" s="54"/>
      <c r="N27" s="54"/>
      <c r="O27" s="54"/>
      <c r="P27" s="275"/>
      <c r="Q27" s="250"/>
      <c r="R27" s="121"/>
      <c r="S27" s="139"/>
      <c r="T27" s="121">
        <f>R27+'2025.3'!T27</f>
        <v>0</v>
      </c>
      <c r="U27" s="122">
        <f>S27+'2025.3'!U27</f>
        <v>0</v>
      </c>
      <c r="V27" s="6"/>
      <c r="W27" s="2"/>
      <c r="X27" s="13">
        <f t="shared" si="0"/>
        <v>0</v>
      </c>
      <c r="Y27" s="22"/>
      <c r="Z27" s="14">
        <f t="shared" si="1"/>
        <v>0</v>
      </c>
      <c r="AA27" s="15">
        <f>V27+'2025.3'!AA27</f>
        <v>0</v>
      </c>
      <c r="AB27" s="15">
        <f>W27+'2025.3'!AB27</f>
        <v>0</v>
      </c>
      <c r="AC27" s="15">
        <f>X27+'2025.3'!AC27</f>
        <v>0</v>
      </c>
      <c r="AD27" s="15">
        <f>Y27+'2025.3'!AD27</f>
        <v>0</v>
      </c>
      <c r="AE27" s="15">
        <f>Z27+'2025.3'!AE27</f>
        <v>0</v>
      </c>
      <c r="AF27" s="4"/>
      <c r="AG27" s="16"/>
      <c r="AH27" s="16">
        <f>AF27+'2025.3'!AH27</f>
        <v>0</v>
      </c>
      <c r="AI27" s="16">
        <f>AG27+'2025.3'!AI27</f>
        <v>0</v>
      </c>
      <c r="AJ27" s="5"/>
      <c r="AK27" s="16"/>
      <c r="AL27" s="16"/>
      <c r="AM27" s="16"/>
      <c r="AN27" s="16">
        <f>AJ27+'2025.3'!AN27</f>
        <v>1</v>
      </c>
      <c r="AO27" s="16">
        <f>AK27+'2025.3'!AO27</f>
        <v>60</v>
      </c>
      <c r="AP27" s="16">
        <f>AL27+'2025.3'!AP27</f>
        <v>80</v>
      </c>
      <c r="AQ27" s="16">
        <f>AM27+'2025.3'!AQ27</f>
        <v>4</v>
      </c>
    </row>
    <row r="28" spans="1:43" s="1" customFormat="1">
      <c r="A28" s="371"/>
      <c r="B28" s="373">
        <v>2</v>
      </c>
      <c r="C28" s="25" t="s">
        <v>55</v>
      </c>
      <c r="D28" s="27"/>
      <c r="E28" s="28"/>
      <c r="F28" s="275"/>
      <c r="G28" s="240"/>
      <c r="H28" s="259"/>
      <c r="I28" s="73"/>
      <c r="J28" s="54"/>
      <c r="K28" s="54"/>
      <c r="L28" s="54"/>
      <c r="M28" s="54"/>
      <c r="N28" s="54"/>
      <c r="O28" s="54"/>
      <c r="P28" s="275"/>
      <c r="Q28" s="250"/>
      <c r="R28" s="121"/>
      <c r="S28" s="139"/>
      <c r="T28" s="121">
        <f>R28+'2025.3'!T28</f>
        <v>0</v>
      </c>
      <c r="U28" s="122">
        <f>S28+'2025.3'!U28</f>
        <v>0</v>
      </c>
      <c r="V28" s="6"/>
      <c r="W28" s="2"/>
      <c r="X28" s="13">
        <f t="shared" si="0"/>
        <v>0</v>
      </c>
      <c r="Y28" s="22"/>
      <c r="Z28" s="14">
        <f t="shared" si="1"/>
        <v>0</v>
      </c>
      <c r="AA28" s="15">
        <f>V28+'2025.3'!AA28</f>
        <v>2</v>
      </c>
      <c r="AB28" s="15">
        <f>W28+'2025.3'!AB28</f>
        <v>0</v>
      </c>
      <c r="AC28" s="15">
        <f>X28+'2025.3'!AC28</f>
        <v>0</v>
      </c>
      <c r="AD28" s="15">
        <f>Y28+'2025.3'!AD28</f>
        <v>49</v>
      </c>
      <c r="AE28" s="15">
        <f>Z28+'2025.3'!AE28</f>
        <v>19600</v>
      </c>
      <c r="AF28" s="4"/>
      <c r="AG28" s="16"/>
      <c r="AH28" s="16">
        <f>AF28+'2025.3'!AH28</f>
        <v>0</v>
      </c>
      <c r="AI28" s="16">
        <f>AG28+'2025.3'!AI28</f>
        <v>0</v>
      </c>
      <c r="AJ28" s="5"/>
      <c r="AK28" s="16"/>
      <c r="AL28" s="16"/>
      <c r="AM28" s="16"/>
      <c r="AN28" s="16">
        <f>AJ28+'2025.3'!AN28</f>
        <v>0</v>
      </c>
      <c r="AO28" s="16">
        <f>AK28+'2025.3'!AO28</f>
        <v>0</v>
      </c>
      <c r="AP28" s="16">
        <f>AL28+'2025.3'!AP28</f>
        <v>0</v>
      </c>
      <c r="AQ28" s="16">
        <f>AM28+'2025.3'!AQ28</f>
        <v>0</v>
      </c>
    </row>
    <row r="29" spans="1:43" s="1" customFormat="1">
      <c r="A29" s="371"/>
      <c r="B29" s="373"/>
      <c r="C29" s="25" t="s">
        <v>54</v>
      </c>
      <c r="D29" s="27"/>
      <c r="E29" s="28"/>
      <c r="F29" s="275"/>
      <c r="G29" s="240"/>
      <c r="H29" s="259"/>
      <c r="I29" s="73"/>
      <c r="J29" s="54"/>
      <c r="K29" s="54"/>
      <c r="L29" s="54"/>
      <c r="M29" s="54"/>
      <c r="N29" s="54"/>
      <c r="O29" s="54"/>
      <c r="P29" s="275"/>
      <c r="Q29" s="250"/>
      <c r="R29" s="138"/>
      <c r="S29" s="139"/>
      <c r="T29" s="121">
        <f>R29+'2025.3'!T29</f>
        <v>1341939</v>
      </c>
      <c r="U29" s="122">
        <f>S29+'2025.3'!U29</f>
        <v>8600.4181148057578</v>
      </c>
      <c r="V29" s="6"/>
      <c r="W29" s="2"/>
      <c r="X29" s="13">
        <f t="shared" si="0"/>
        <v>0</v>
      </c>
      <c r="Y29" s="22"/>
      <c r="Z29" s="14">
        <f t="shared" si="1"/>
        <v>0</v>
      </c>
      <c r="AA29" s="15">
        <f>V29+'2025.3'!AA29</f>
        <v>2</v>
      </c>
      <c r="AB29" s="15">
        <f>W29+'2025.3'!AB29</f>
        <v>1</v>
      </c>
      <c r="AC29" s="15">
        <f>X29+'2025.3'!AC29</f>
        <v>200</v>
      </c>
      <c r="AD29" s="15">
        <f>Y29+'2025.3'!AD29</f>
        <v>99</v>
      </c>
      <c r="AE29" s="15">
        <f>Z29+'2025.3'!AE29</f>
        <v>39600</v>
      </c>
      <c r="AF29" s="4"/>
      <c r="AG29" s="16"/>
      <c r="AH29" s="16">
        <f>AF29+'2025.3'!AH29</f>
        <v>0</v>
      </c>
      <c r="AI29" s="16">
        <f>AG29+'2025.3'!AI29</f>
        <v>0</v>
      </c>
      <c r="AJ29" s="5"/>
      <c r="AK29" s="16"/>
      <c r="AL29" s="16"/>
      <c r="AM29" s="16"/>
      <c r="AN29" s="16">
        <f>AJ29+'2025.3'!AN29</f>
        <v>2</v>
      </c>
      <c r="AO29" s="16">
        <f>AK29+'2025.3'!AO29</f>
        <v>990</v>
      </c>
      <c r="AP29" s="16">
        <f>AL29+'2025.3'!AP29</f>
        <v>73</v>
      </c>
      <c r="AQ29" s="16">
        <f>AM29+'2025.3'!AQ29</f>
        <v>33</v>
      </c>
    </row>
    <row r="30" spans="1:43" s="1" customFormat="1">
      <c r="A30" s="371"/>
      <c r="B30" s="373"/>
      <c r="C30" s="25" t="s">
        <v>53</v>
      </c>
      <c r="D30" s="27"/>
      <c r="E30" s="28"/>
      <c r="F30" s="275"/>
      <c r="G30" s="240"/>
      <c r="H30" s="259"/>
      <c r="I30" s="73"/>
      <c r="J30" s="54"/>
      <c r="K30" s="54"/>
      <c r="L30" s="54"/>
      <c r="M30" s="54"/>
      <c r="N30" s="54"/>
      <c r="O30" s="54"/>
      <c r="P30" s="275"/>
      <c r="Q30" s="250"/>
      <c r="R30" s="121"/>
      <c r="S30" s="139"/>
      <c r="T30" s="121">
        <f>R30+'2025.3'!T30</f>
        <v>321398</v>
      </c>
      <c r="U30" s="122">
        <f>S30+'2025.3'!U30</f>
        <v>2000.0093716019192</v>
      </c>
      <c r="V30" s="6"/>
      <c r="W30" s="2"/>
      <c r="X30" s="13">
        <f t="shared" si="0"/>
        <v>0</v>
      </c>
      <c r="Y30" s="22"/>
      <c r="Z30" s="14">
        <f t="shared" si="1"/>
        <v>0</v>
      </c>
      <c r="AA30" s="15">
        <f>V30+'2025.3'!AA30</f>
        <v>1</v>
      </c>
      <c r="AB30" s="15">
        <f>W30+'2025.3'!AB30</f>
        <v>61</v>
      </c>
      <c r="AC30" s="15">
        <f>X30+'2025.3'!AC30</f>
        <v>12200</v>
      </c>
      <c r="AD30" s="15">
        <f>Y30+'2025.3'!AD30</f>
        <v>22</v>
      </c>
      <c r="AE30" s="15">
        <f>Z30+'2025.3'!AE30</f>
        <v>8800</v>
      </c>
      <c r="AF30" s="4"/>
      <c r="AG30" s="16"/>
      <c r="AH30" s="16">
        <f>AF30+'2025.3'!AH30</f>
        <v>0</v>
      </c>
      <c r="AI30" s="16">
        <f>AG30+'2025.3'!AI30</f>
        <v>0</v>
      </c>
      <c r="AJ30" s="5"/>
      <c r="AK30" s="16"/>
      <c r="AL30" s="16"/>
      <c r="AM30" s="16"/>
      <c r="AN30" s="16">
        <f>AJ30+'2025.3'!AN30</f>
        <v>1</v>
      </c>
      <c r="AO30" s="16">
        <f>AK30+'2025.3'!AO30</f>
        <v>50</v>
      </c>
      <c r="AP30" s="16">
        <f>AL30+'2025.3'!AP30</f>
        <v>90</v>
      </c>
      <c r="AQ30" s="16">
        <f>AM30+'2025.3'!AQ30</f>
        <v>8</v>
      </c>
    </row>
    <row r="31" spans="1:43" s="1" customFormat="1">
      <c r="A31" s="371"/>
      <c r="B31" s="373"/>
      <c r="C31" s="25" t="s">
        <v>52</v>
      </c>
      <c r="D31" s="27"/>
      <c r="E31" s="28"/>
      <c r="F31" s="275"/>
      <c r="G31" s="240"/>
      <c r="H31" s="259"/>
      <c r="I31" s="73"/>
      <c r="J31" s="54"/>
      <c r="K31" s="54"/>
      <c r="L31" s="54"/>
      <c r="M31" s="54"/>
      <c r="N31" s="54"/>
      <c r="O31" s="54"/>
      <c r="P31" s="275"/>
      <c r="Q31" s="250"/>
      <c r="R31" s="121"/>
      <c r="S31" s="123"/>
      <c r="T31" s="121">
        <f>R31+'2025.3'!T31</f>
        <v>0</v>
      </c>
      <c r="U31" s="122">
        <f>S31+'2025.3'!U31</f>
        <v>0</v>
      </c>
      <c r="V31" s="6"/>
      <c r="W31" s="2"/>
      <c r="X31" s="13">
        <f t="shared" si="0"/>
        <v>0</v>
      </c>
      <c r="Y31" s="22"/>
      <c r="Z31" s="14">
        <f t="shared" si="1"/>
        <v>0</v>
      </c>
      <c r="AA31" s="15">
        <f>V31+'2025.3'!AA31</f>
        <v>2</v>
      </c>
      <c r="AB31" s="15">
        <f>W31+'2025.3'!AB31</f>
        <v>0</v>
      </c>
      <c r="AC31" s="15">
        <f>X31+'2025.3'!AC31</f>
        <v>0</v>
      </c>
      <c r="AD31" s="15">
        <f>Y31+'2025.3'!AD31</f>
        <v>60</v>
      </c>
      <c r="AE31" s="15">
        <f>Z31+'2025.3'!AE31</f>
        <v>24000</v>
      </c>
      <c r="AF31" s="4"/>
      <c r="AG31" s="16"/>
      <c r="AH31" s="16">
        <f>AF31+'2025.3'!AH31</f>
        <v>0</v>
      </c>
      <c r="AI31" s="16">
        <f>AG31+'2025.3'!AI31</f>
        <v>0</v>
      </c>
      <c r="AJ31" s="5"/>
      <c r="AK31" s="16"/>
      <c r="AL31" s="16"/>
      <c r="AM31" s="16"/>
      <c r="AN31" s="16">
        <f>AJ31+'2025.3'!AN31</f>
        <v>1</v>
      </c>
      <c r="AO31" s="16">
        <f>AK31+'2025.3'!AO31</f>
        <v>480</v>
      </c>
      <c r="AP31" s="16">
        <f>AL31+'2025.3'!AP31</f>
        <v>16</v>
      </c>
      <c r="AQ31" s="16">
        <f>AM31+'2025.3'!AQ31</f>
        <v>12</v>
      </c>
    </row>
    <row r="32" spans="1:43" s="1" customFormat="1">
      <c r="A32" s="371"/>
      <c r="B32" s="373"/>
      <c r="C32" s="25" t="s">
        <v>51</v>
      </c>
      <c r="D32" s="27"/>
      <c r="E32" s="28"/>
      <c r="F32" s="275"/>
      <c r="G32" s="240"/>
      <c r="H32" s="259"/>
      <c r="I32" s="73"/>
      <c r="J32" s="54"/>
      <c r="K32" s="54"/>
      <c r="L32" s="54"/>
      <c r="M32" s="54"/>
      <c r="N32" s="54"/>
      <c r="O32" s="54"/>
      <c r="P32" s="275"/>
      <c r="Q32" s="250"/>
      <c r="R32" s="121"/>
      <c r="S32" s="123"/>
      <c r="T32" s="121">
        <f>R32+'2025.3'!T32</f>
        <v>0</v>
      </c>
      <c r="U32" s="122">
        <f>S32+'2025.3'!U32</f>
        <v>0</v>
      </c>
      <c r="V32" s="6"/>
      <c r="W32" s="2"/>
      <c r="X32" s="13">
        <f t="shared" si="0"/>
        <v>0</v>
      </c>
      <c r="Y32" s="22"/>
      <c r="Z32" s="14">
        <f t="shared" si="1"/>
        <v>0</v>
      </c>
      <c r="AA32" s="15">
        <f>V32+'2025.3'!AA32</f>
        <v>1</v>
      </c>
      <c r="AB32" s="15">
        <f>W32+'2025.3'!AB32</f>
        <v>0</v>
      </c>
      <c r="AC32" s="15">
        <f>X32+'2025.3'!AC32</f>
        <v>0</v>
      </c>
      <c r="AD32" s="15">
        <f>Y32+'2025.3'!AD32</f>
        <v>48</v>
      </c>
      <c r="AE32" s="15">
        <f>Z32+'2025.3'!AE32</f>
        <v>19200</v>
      </c>
      <c r="AF32" s="4"/>
      <c r="AG32" s="16"/>
      <c r="AH32" s="16">
        <f>AF32+'2025.3'!AH32</f>
        <v>0</v>
      </c>
      <c r="AI32" s="16">
        <f>AG32+'2025.3'!AI32</f>
        <v>0</v>
      </c>
      <c r="AJ32" s="5"/>
      <c r="AK32" s="16"/>
      <c r="AL32" s="16"/>
      <c r="AM32" s="16"/>
      <c r="AN32" s="16">
        <f>AJ32+'2025.3'!AN32</f>
        <v>2</v>
      </c>
      <c r="AO32" s="16">
        <f>AK32+'2025.3'!AO32</f>
        <v>485</v>
      </c>
      <c r="AP32" s="16">
        <f>AL32+'2025.3'!AP32</f>
        <v>627</v>
      </c>
      <c r="AQ32" s="16">
        <f>AM32+'2025.3'!AQ32</f>
        <v>20</v>
      </c>
    </row>
    <row r="33" spans="1:43" s="1" customFormat="1">
      <c r="A33" s="372"/>
      <c r="B33" s="373"/>
      <c r="C33" s="25" t="s">
        <v>50</v>
      </c>
      <c r="D33" s="27"/>
      <c r="E33" s="28"/>
      <c r="F33" s="275"/>
      <c r="G33" s="240"/>
      <c r="H33" s="259"/>
      <c r="I33" s="73"/>
      <c r="J33" s="54"/>
      <c r="K33" s="54"/>
      <c r="L33" s="54"/>
      <c r="M33" s="54"/>
      <c r="N33" s="54"/>
      <c r="O33" s="54"/>
      <c r="P33" s="275"/>
      <c r="Q33" s="250"/>
      <c r="R33" s="121"/>
      <c r="S33" s="123"/>
      <c r="T33" s="121">
        <f>R33+'2025.3'!T33</f>
        <v>0</v>
      </c>
      <c r="U33" s="122">
        <f>S33+'2025.3'!U33</f>
        <v>0</v>
      </c>
      <c r="V33" s="6"/>
      <c r="W33" s="2"/>
      <c r="X33" s="13">
        <f t="shared" si="0"/>
        <v>0</v>
      </c>
      <c r="Y33" s="22"/>
      <c r="Z33" s="14">
        <f t="shared" si="1"/>
        <v>0</v>
      </c>
      <c r="AA33" s="15">
        <f>V33+'2025.3'!AA33</f>
        <v>1</v>
      </c>
      <c r="AB33" s="15">
        <f>W33+'2025.3'!AB33</f>
        <v>2</v>
      </c>
      <c r="AC33" s="15">
        <f>X33+'2025.3'!AC33</f>
        <v>400</v>
      </c>
      <c r="AD33" s="15">
        <f>Y33+'2025.3'!AD33</f>
        <v>41</v>
      </c>
      <c r="AE33" s="15">
        <f>Z33+'2025.3'!AE33</f>
        <v>16400</v>
      </c>
      <c r="AF33" s="4"/>
      <c r="AG33" s="16"/>
      <c r="AH33" s="16">
        <f>AF33+'2025.3'!AH33</f>
        <v>0</v>
      </c>
      <c r="AI33" s="16">
        <f>AG33+'2025.3'!AI33</f>
        <v>0</v>
      </c>
      <c r="AJ33" s="5"/>
      <c r="AK33" s="16"/>
      <c r="AL33" s="16"/>
      <c r="AM33" s="16"/>
      <c r="AN33" s="16">
        <f>AJ33+'2025.3'!AN33</f>
        <v>1</v>
      </c>
      <c r="AO33" s="16">
        <f>AK33+'2025.3'!AO33</f>
        <v>480</v>
      </c>
      <c r="AP33" s="16">
        <f>AL33+'2025.3'!AP33</f>
        <v>16</v>
      </c>
      <c r="AQ33" s="16">
        <f>AM33+'2025.3'!AQ33</f>
        <v>12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5">
        <f t="shared" ref="G34:H34" si="4">SUM(G21:G33)</f>
        <v>0</v>
      </c>
      <c r="H34" s="266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2275565</v>
      </c>
      <c r="U34" s="142">
        <f>SUM(U21:U33)</f>
        <v>14602.309933824792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44">
        <f t="shared" si="7"/>
        <v>0</v>
      </c>
      <c r="Z34" s="134">
        <f t="shared" si="1"/>
        <v>0</v>
      </c>
      <c r="AA34" s="135">
        <f>V34+'2025.3'!AA34</f>
        <v>14</v>
      </c>
      <c r="AB34" s="135">
        <f>W34+'2025.3'!AB34</f>
        <v>83</v>
      </c>
      <c r="AC34" s="135">
        <f>X34+'2025.3'!AC34</f>
        <v>16600</v>
      </c>
      <c r="AD34" s="135">
        <f>Y34+'2025.3'!AD34</f>
        <v>509</v>
      </c>
      <c r="AE34" s="135">
        <f>Z34+'2025.3'!AE34</f>
        <v>203600</v>
      </c>
      <c r="AF34" s="124">
        <f t="shared" ref="AF34:AG34" si="8">SUM(AF21:AF33)</f>
        <v>0</v>
      </c>
      <c r="AG34" s="124">
        <f t="shared" si="8"/>
        <v>0</v>
      </c>
      <c r="AH34" s="137">
        <f>AF34+'2025.3'!AH34</f>
        <v>0</v>
      </c>
      <c r="AI34" s="137">
        <f>AG34+'2025.3'!AI34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AJ34+'2025.3'!AN34</f>
        <v>9</v>
      </c>
      <c r="AO34" s="137">
        <f>AK34+'2025.3'!AO34</f>
        <v>2665</v>
      </c>
      <c r="AP34" s="137">
        <f>AL34+'2025.3'!AP34</f>
        <v>1015</v>
      </c>
      <c r="AQ34" s="137">
        <f>AM34+'2025.3'!AQ34</f>
        <v>91</v>
      </c>
    </row>
    <row r="35" spans="1:43" s="1" customFormat="1">
      <c r="A35" s="370">
        <v>3</v>
      </c>
      <c r="B35" s="370">
        <v>1</v>
      </c>
      <c r="C35" s="25" t="s">
        <v>49</v>
      </c>
      <c r="D35" s="27"/>
      <c r="E35" s="28"/>
      <c r="F35" s="275"/>
      <c r="G35" s="240"/>
      <c r="H35" s="259"/>
      <c r="I35" s="73"/>
      <c r="J35" s="54"/>
      <c r="K35" s="54"/>
      <c r="L35" s="54"/>
      <c r="M35" s="54"/>
      <c r="N35" s="54"/>
      <c r="O35" s="54"/>
      <c r="P35" s="275"/>
      <c r="Q35" s="250"/>
      <c r="R35" s="121"/>
      <c r="S35" s="123"/>
      <c r="T35" s="121">
        <f>R35+'2025.3'!T35</f>
        <v>0</v>
      </c>
      <c r="U35" s="122">
        <f>S35+'2025.3'!U35</f>
        <v>0</v>
      </c>
      <c r="V35" s="6"/>
      <c r="W35" s="2"/>
      <c r="X35" s="13">
        <f t="shared" si="0"/>
        <v>0</v>
      </c>
      <c r="Y35" s="22"/>
      <c r="Z35" s="14">
        <f t="shared" si="1"/>
        <v>0</v>
      </c>
      <c r="AA35" s="15">
        <f>V35+'2025.3'!AA35</f>
        <v>1</v>
      </c>
      <c r="AB35" s="15">
        <f>W35+'2025.3'!AB35</f>
        <v>0</v>
      </c>
      <c r="AC35" s="15">
        <f>X35+'2025.3'!AC35</f>
        <v>0</v>
      </c>
      <c r="AD35" s="15">
        <f>Y35+'2025.3'!AD35</f>
        <v>40</v>
      </c>
      <c r="AE35" s="15">
        <f>Z35+'2025.3'!AE35</f>
        <v>16000</v>
      </c>
      <c r="AF35" s="4"/>
      <c r="AG35" s="16"/>
      <c r="AH35" s="16">
        <f>AF35+'2025.3'!AH35</f>
        <v>2</v>
      </c>
      <c r="AI35" s="16">
        <f>AG35+'2025.3'!AI35</f>
        <v>0</v>
      </c>
      <c r="AJ35" s="5"/>
      <c r="AK35" s="16"/>
      <c r="AL35" s="16"/>
      <c r="AM35" s="16"/>
      <c r="AN35" s="16">
        <f>AJ35+'2025.3'!AN35</f>
        <v>2</v>
      </c>
      <c r="AO35" s="16">
        <f>AK35+'2025.3'!AO35</f>
        <v>100</v>
      </c>
      <c r="AP35" s="16">
        <f>AL35+'2025.3'!AP35</f>
        <v>578</v>
      </c>
      <c r="AQ35" s="16">
        <f>AM35+'2025.3'!AQ35</f>
        <v>14</v>
      </c>
    </row>
    <row r="36" spans="1:43" s="1" customFormat="1">
      <c r="A36" s="371"/>
      <c r="B36" s="371"/>
      <c r="C36" s="25" t="s">
        <v>48</v>
      </c>
      <c r="D36" s="27"/>
      <c r="E36" s="28"/>
      <c r="F36" s="275"/>
      <c r="G36" s="240"/>
      <c r="H36" s="259"/>
      <c r="I36" s="73"/>
      <c r="J36" s="54"/>
      <c r="K36" s="54"/>
      <c r="L36" s="54"/>
      <c r="M36" s="54"/>
      <c r="N36" s="54"/>
      <c r="O36" s="54"/>
      <c r="P36" s="275"/>
      <c r="Q36" s="250"/>
      <c r="R36" s="121"/>
      <c r="S36" s="123"/>
      <c r="T36" s="121">
        <f>R36+'2025.3'!T36</f>
        <v>0</v>
      </c>
      <c r="U36" s="122">
        <f>S36+'2025.3'!U36</f>
        <v>0</v>
      </c>
      <c r="V36" s="6"/>
      <c r="W36" s="2"/>
      <c r="X36" s="13">
        <f t="shared" ref="X36:X68" si="10">W36*$X$4</f>
        <v>0</v>
      </c>
      <c r="Y36" s="22"/>
      <c r="Z36" s="14">
        <f t="shared" ref="Z36:Z68" si="11">Y36*$Z$4</f>
        <v>0</v>
      </c>
      <c r="AA36" s="15">
        <f>V36+'2025.3'!AA36</f>
        <v>0</v>
      </c>
      <c r="AB36" s="15">
        <f>W36+'2025.3'!AB36</f>
        <v>0</v>
      </c>
      <c r="AC36" s="15">
        <f>X36+'2025.3'!AC36</f>
        <v>0</v>
      </c>
      <c r="AD36" s="15">
        <f>Y36+'2025.3'!AD36</f>
        <v>0</v>
      </c>
      <c r="AE36" s="15">
        <f>Z36+'2025.3'!AE36</f>
        <v>0</v>
      </c>
      <c r="AF36" s="4"/>
      <c r="AG36" s="16"/>
      <c r="AH36" s="16">
        <f>AF36+'2025.3'!AH36</f>
        <v>0</v>
      </c>
      <c r="AI36" s="16">
        <f>AG36+'2025.3'!AI36</f>
        <v>0</v>
      </c>
      <c r="AJ36" s="5"/>
      <c r="AK36" s="16"/>
      <c r="AL36" s="16"/>
      <c r="AM36" s="16"/>
      <c r="AN36" s="16">
        <f>AJ36+'2025.3'!AN36</f>
        <v>2</v>
      </c>
      <c r="AO36" s="16">
        <f>AK36+'2025.3'!AO36</f>
        <v>180</v>
      </c>
      <c r="AP36" s="16">
        <f>AL36+'2025.3'!AP36</f>
        <v>71</v>
      </c>
      <c r="AQ36" s="16">
        <f>AM36+'2025.3'!AQ36</f>
        <v>9</v>
      </c>
    </row>
    <row r="37" spans="1:43" s="1" customFormat="1">
      <c r="A37" s="371"/>
      <c r="B37" s="371"/>
      <c r="C37" s="25" t="s">
        <v>47</v>
      </c>
      <c r="D37" s="27"/>
      <c r="E37" s="28"/>
      <c r="F37" s="275"/>
      <c r="G37" s="240"/>
      <c r="H37" s="259"/>
      <c r="I37" s="73"/>
      <c r="J37" s="54"/>
      <c r="K37" s="54"/>
      <c r="L37" s="54"/>
      <c r="M37" s="54"/>
      <c r="N37" s="54"/>
      <c r="O37" s="54"/>
      <c r="P37" s="275"/>
      <c r="Q37" s="250"/>
      <c r="R37" s="121"/>
      <c r="S37" s="123"/>
      <c r="T37" s="121">
        <f>R37+'2025.3'!T37</f>
        <v>0</v>
      </c>
      <c r="U37" s="122">
        <f>S37+'2025.3'!U37</f>
        <v>0</v>
      </c>
      <c r="V37" s="6"/>
      <c r="W37" s="2"/>
      <c r="X37" s="13">
        <f t="shared" si="10"/>
        <v>0</v>
      </c>
      <c r="Y37" s="22"/>
      <c r="Z37" s="14">
        <f t="shared" si="11"/>
        <v>0</v>
      </c>
      <c r="AA37" s="15">
        <f>V37+'2025.3'!AA37</f>
        <v>1</v>
      </c>
      <c r="AB37" s="15">
        <f>W37+'2025.3'!AB37</f>
        <v>0</v>
      </c>
      <c r="AC37" s="15">
        <f>X37+'2025.3'!AC37</f>
        <v>0</v>
      </c>
      <c r="AD37" s="15">
        <f>Y37+'2025.3'!AD37</f>
        <v>34</v>
      </c>
      <c r="AE37" s="15">
        <f>Z37+'2025.3'!AE37</f>
        <v>13600</v>
      </c>
      <c r="AF37" s="4"/>
      <c r="AG37" s="16"/>
      <c r="AH37" s="16">
        <f>AF37+'2025.3'!AH37</f>
        <v>0</v>
      </c>
      <c r="AI37" s="16">
        <f>AG37+'2025.3'!AI37</f>
        <v>0</v>
      </c>
      <c r="AJ37" s="5"/>
      <c r="AK37" s="16"/>
      <c r="AL37" s="16"/>
      <c r="AM37" s="16"/>
      <c r="AN37" s="16">
        <f>AJ37+'2025.3'!AN37</f>
        <v>0</v>
      </c>
      <c r="AO37" s="16">
        <f>AK37+'2025.3'!AO37</f>
        <v>0</v>
      </c>
      <c r="AP37" s="16">
        <f>AL37+'2025.3'!AP37</f>
        <v>0</v>
      </c>
      <c r="AQ37" s="16">
        <f>AM37+'2025.3'!AQ37</f>
        <v>0</v>
      </c>
    </row>
    <row r="38" spans="1:43" s="1" customFormat="1">
      <c r="A38" s="371"/>
      <c r="B38" s="371"/>
      <c r="C38" s="25" t="s">
        <v>46</v>
      </c>
      <c r="D38" s="27"/>
      <c r="E38" s="28"/>
      <c r="F38" s="275"/>
      <c r="G38" s="240"/>
      <c r="H38" s="259"/>
      <c r="I38" s="73"/>
      <c r="J38" s="54"/>
      <c r="K38" s="54"/>
      <c r="L38" s="54"/>
      <c r="M38" s="54"/>
      <c r="N38" s="54"/>
      <c r="O38" s="54"/>
      <c r="P38" s="275"/>
      <c r="Q38" s="250"/>
      <c r="R38" s="121"/>
      <c r="S38" s="123"/>
      <c r="T38" s="121">
        <f>R38+'2025.3'!T38</f>
        <v>0</v>
      </c>
      <c r="U38" s="122">
        <f>S38+'2025.3'!U38</f>
        <v>0</v>
      </c>
      <c r="V38" s="6"/>
      <c r="W38" s="2"/>
      <c r="X38" s="13">
        <f t="shared" si="10"/>
        <v>0</v>
      </c>
      <c r="Y38" s="22"/>
      <c r="Z38" s="14">
        <f t="shared" si="11"/>
        <v>0</v>
      </c>
      <c r="AA38" s="15">
        <f>V38+'2025.3'!AA38</f>
        <v>3</v>
      </c>
      <c r="AB38" s="15">
        <f>W38+'2025.3'!AB38</f>
        <v>0</v>
      </c>
      <c r="AC38" s="15">
        <f>X38+'2025.3'!AC38</f>
        <v>0</v>
      </c>
      <c r="AD38" s="15">
        <f>Y38+'2025.3'!AD38</f>
        <v>145</v>
      </c>
      <c r="AE38" s="15">
        <f>Z38+'2025.3'!AE38</f>
        <v>58000</v>
      </c>
      <c r="AF38" s="4"/>
      <c r="AG38" s="16"/>
      <c r="AH38" s="16">
        <f>AF38+'2025.3'!AH38</f>
        <v>0</v>
      </c>
      <c r="AI38" s="16">
        <f>AG38+'2025.3'!AI38</f>
        <v>0</v>
      </c>
      <c r="AJ38" s="5"/>
      <c r="AK38" s="16"/>
      <c r="AL38" s="16"/>
      <c r="AM38" s="16"/>
      <c r="AN38" s="16">
        <f>AJ38+'2025.3'!AN38</f>
        <v>0</v>
      </c>
      <c r="AO38" s="16">
        <f>AK38+'2025.3'!AO38</f>
        <v>0</v>
      </c>
      <c r="AP38" s="16">
        <f>AL38+'2025.3'!AP38</f>
        <v>0</v>
      </c>
      <c r="AQ38" s="16">
        <f>AM38+'2025.3'!AQ38</f>
        <v>0</v>
      </c>
    </row>
    <row r="39" spans="1:43" s="1" customFormat="1">
      <c r="A39" s="371"/>
      <c r="B39" s="371"/>
      <c r="C39" s="25" t="s">
        <v>45</v>
      </c>
      <c r="D39" s="27"/>
      <c r="E39" s="28"/>
      <c r="F39" s="275"/>
      <c r="G39" s="240"/>
      <c r="H39" s="259"/>
      <c r="I39" s="73"/>
      <c r="J39" s="54"/>
      <c r="K39" s="54"/>
      <c r="L39" s="54"/>
      <c r="M39" s="54"/>
      <c r="N39" s="54"/>
      <c r="O39" s="54"/>
      <c r="P39" s="275"/>
      <c r="Q39" s="250"/>
      <c r="R39" s="121"/>
      <c r="S39" s="123"/>
      <c r="T39" s="121">
        <f>R39+'2025.3'!T39</f>
        <v>0</v>
      </c>
      <c r="U39" s="122">
        <f>S39+'2025.3'!U39</f>
        <v>0</v>
      </c>
      <c r="V39" s="6"/>
      <c r="W39" s="2"/>
      <c r="X39" s="13">
        <f t="shared" si="10"/>
        <v>0</v>
      </c>
      <c r="Y39" s="22"/>
      <c r="Z39" s="14">
        <f t="shared" si="11"/>
        <v>0</v>
      </c>
      <c r="AA39" s="15">
        <f>V39+'2025.3'!AA39</f>
        <v>0</v>
      </c>
      <c r="AB39" s="15">
        <f>W39+'2025.3'!AB39</f>
        <v>0</v>
      </c>
      <c r="AC39" s="15">
        <f>X39+'2025.3'!AC39</f>
        <v>0</v>
      </c>
      <c r="AD39" s="15">
        <f>Y39+'2025.3'!AD39</f>
        <v>0</v>
      </c>
      <c r="AE39" s="15">
        <f>Z39+'2025.3'!AE39</f>
        <v>0</v>
      </c>
      <c r="AF39" s="4"/>
      <c r="AG39" s="16"/>
      <c r="AH39" s="16">
        <f>AF39+'2025.3'!AH39</f>
        <v>0</v>
      </c>
      <c r="AI39" s="16">
        <f>AG39+'2025.3'!AI39</f>
        <v>0</v>
      </c>
      <c r="AJ39" s="5"/>
      <c r="AK39" s="16"/>
      <c r="AL39" s="16"/>
      <c r="AM39" s="16"/>
      <c r="AN39" s="16">
        <f>AJ39+'2025.3'!AN39</f>
        <v>1</v>
      </c>
      <c r="AO39" s="16">
        <f>AK39+'2025.3'!AO39</f>
        <v>60</v>
      </c>
      <c r="AP39" s="16">
        <f>AL39+'2025.3'!AP39</f>
        <v>100</v>
      </c>
      <c r="AQ39" s="16">
        <f>AM39+'2025.3'!AQ39</f>
        <v>3</v>
      </c>
    </row>
    <row r="40" spans="1:43" s="1" customFormat="1">
      <c r="A40" s="371"/>
      <c r="B40" s="371"/>
      <c r="C40" s="25" t="s">
        <v>44</v>
      </c>
      <c r="D40" s="27"/>
      <c r="E40" s="28"/>
      <c r="F40" s="275"/>
      <c r="G40" s="240"/>
      <c r="H40" s="259"/>
      <c r="I40" s="73"/>
      <c r="J40" s="54"/>
      <c r="K40" s="54"/>
      <c r="L40" s="54"/>
      <c r="M40" s="54"/>
      <c r="N40" s="54"/>
      <c r="O40" s="54"/>
      <c r="P40" s="275"/>
      <c r="Q40" s="250"/>
      <c r="R40" s="121"/>
      <c r="S40" s="123"/>
      <c r="T40" s="121">
        <f>R40+'2025.3'!T40</f>
        <v>0</v>
      </c>
      <c r="U40" s="122">
        <f>S40+'2025.3'!U40</f>
        <v>0</v>
      </c>
      <c r="V40" s="6"/>
      <c r="W40" s="2"/>
      <c r="X40" s="13">
        <f t="shared" si="10"/>
        <v>0</v>
      </c>
      <c r="Y40" s="22"/>
      <c r="Z40" s="14">
        <f t="shared" si="11"/>
        <v>0</v>
      </c>
      <c r="AA40" s="15">
        <f>V40+'2025.3'!AA40</f>
        <v>2</v>
      </c>
      <c r="AB40" s="15">
        <f>W40+'2025.3'!AB40</f>
        <v>0</v>
      </c>
      <c r="AC40" s="15">
        <f>X40+'2025.3'!AC40</f>
        <v>0</v>
      </c>
      <c r="AD40" s="15">
        <f>Y40+'2025.3'!AD40</f>
        <v>60</v>
      </c>
      <c r="AE40" s="15">
        <f>Z40+'2025.3'!AE40</f>
        <v>24000</v>
      </c>
      <c r="AF40" s="4"/>
      <c r="AG40" s="16"/>
      <c r="AH40" s="16">
        <f>AF40+'2025.3'!AH40</f>
        <v>0</v>
      </c>
      <c r="AI40" s="16">
        <f>AG40+'2025.3'!AI40</f>
        <v>0</v>
      </c>
      <c r="AJ40" s="5"/>
      <c r="AK40" s="16"/>
      <c r="AL40" s="16"/>
      <c r="AM40" s="16"/>
      <c r="AN40" s="16">
        <f>AJ40+'2025.3'!AN40</f>
        <v>0</v>
      </c>
      <c r="AO40" s="16">
        <f>AK40+'2025.3'!AO40</f>
        <v>0</v>
      </c>
      <c r="AP40" s="16">
        <f>AL40+'2025.3'!AP40</f>
        <v>0</v>
      </c>
      <c r="AQ40" s="16">
        <f>AM40+'2025.3'!AQ40</f>
        <v>0</v>
      </c>
    </row>
    <row r="41" spans="1:43" s="1" customFormat="1">
      <c r="A41" s="371"/>
      <c r="B41" s="371"/>
      <c r="C41" s="25" t="s">
        <v>43</v>
      </c>
      <c r="D41" s="27"/>
      <c r="E41" s="28"/>
      <c r="F41" s="275"/>
      <c r="G41" s="240"/>
      <c r="H41" s="259"/>
      <c r="I41" s="73"/>
      <c r="J41" s="54"/>
      <c r="K41" s="54"/>
      <c r="L41" s="54"/>
      <c r="M41" s="54"/>
      <c r="N41" s="54"/>
      <c r="O41" s="54"/>
      <c r="P41" s="275"/>
      <c r="Q41" s="250"/>
      <c r="R41" s="121"/>
      <c r="S41" s="123"/>
      <c r="T41" s="121">
        <f>R41+'2025.3'!T41</f>
        <v>0</v>
      </c>
      <c r="U41" s="122">
        <f>S41+'2025.3'!U41</f>
        <v>0</v>
      </c>
      <c r="V41" s="6"/>
      <c r="W41" s="2"/>
      <c r="X41" s="13">
        <f t="shared" si="10"/>
        <v>0</v>
      </c>
      <c r="Y41" s="22"/>
      <c r="Z41" s="14">
        <f t="shared" si="11"/>
        <v>0</v>
      </c>
      <c r="AA41" s="15">
        <f>V41+'2025.3'!AA41</f>
        <v>0</v>
      </c>
      <c r="AB41" s="15">
        <f>W41+'2025.3'!AB41</f>
        <v>0</v>
      </c>
      <c r="AC41" s="15">
        <f>X41+'2025.3'!AC41</f>
        <v>0</v>
      </c>
      <c r="AD41" s="15">
        <f>Y41+'2025.3'!AD41</f>
        <v>0</v>
      </c>
      <c r="AE41" s="15">
        <f>Z41+'2025.3'!AE41</f>
        <v>0</v>
      </c>
      <c r="AF41" s="4"/>
      <c r="AG41" s="16"/>
      <c r="AH41" s="16">
        <f>AF41+'2025.3'!AH41</f>
        <v>0</v>
      </c>
      <c r="AI41" s="16">
        <f>AG41+'2025.3'!AI41</f>
        <v>0</v>
      </c>
      <c r="AJ41" s="5"/>
      <c r="AK41" s="16"/>
      <c r="AL41" s="16"/>
      <c r="AM41" s="16"/>
      <c r="AN41" s="16">
        <f>AJ41+'2025.3'!AN41</f>
        <v>0</v>
      </c>
      <c r="AO41" s="16">
        <f>AK41+'2025.3'!AO41</f>
        <v>0</v>
      </c>
      <c r="AP41" s="16">
        <f>AL41+'2025.3'!AP41</f>
        <v>0</v>
      </c>
      <c r="AQ41" s="16">
        <f>AM41+'2025.3'!AQ41</f>
        <v>0</v>
      </c>
    </row>
    <row r="42" spans="1:43" s="1" customFormat="1">
      <c r="A42" s="372"/>
      <c r="B42" s="372"/>
      <c r="C42" s="25" t="s">
        <v>42</v>
      </c>
      <c r="D42" s="27"/>
      <c r="E42" s="28"/>
      <c r="F42" s="275"/>
      <c r="G42" s="240"/>
      <c r="H42" s="259"/>
      <c r="I42" s="73"/>
      <c r="J42" s="54"/>
      <c r="K42" s="54"/>
      <c r="L42" s="54"/>
      <c r="M42" s="54"/>
      <c r="N42" s="54"/>
      <c r="O42" s="54"/>
      <c r="P42" s="275"/>
      <c r="Q42" s="250"/>
      <c r="R42" s="121"/>
      <c r="S42" s="123"/>
      <c r="T42" s="121">
        <f>R42+'2025.3'!T42</f>
        <v>0</v>
      </c>
      <c r="U42" s="122">
        <f>S42+'2025.3'!U42</f>
        <v>0</v>
      </c>
      <c r="V42" s="6"/>
      <c r="W42" s="2"/>
      <c r="X42" s="13">
        <f t="shared" si="10"/>
        <v>0</v>
      </c>
      <c r="Y42" s="22"/>
      <c r="Z42" s="14">
        <f t="shared" si="11"/>
        <v>0</v>
      </c>
      <c r="AA42" s="15">
        <f>V42+'2025.3'!AA42</f>
        <v>0</v>
      </c>
      <c r="AB42" s="15">
        <f>W42+'2025.3'!AB42</f>
        <v>0</v>
      </c>
      <c r="AC42" s="15">
        <f>X42+'2025.3'!AC42</f>
        <v>0</v>
      </c>
      <c r="AD42" s="15">
        <f>Y42+'2025.3'!AD42</f>
        <v>0</v>
      </c>
      <c r="AE42" s="15">
        <f>Z42+'2025.3'!AE42</f>
        <v>0</v>
      </c>
      <c r="AF42" s="4"/>
      <c r="AG42" s="16"/>
      <c r="AH42" s="16">
        <f>AF42+'2025.3'!AH42</f>
        <v>0</v>
      </c>
      <c r="AI42" s="16">
        <f>AG42+'2025.3'!AI42</f>
        <v>0</v>
      </c>
      <c r="AJ42" s="5"/>
      <c r="AK42" s="16"/>
      <c r="AL42" s="16"/>
      <c r="AM42" s="16"/>
      <c r="AN42" s="16">
        <f>AJ42+'2025.3'!AN42</f>
        <v>0</v>
      </c>
      <c r="AO42" s="16">
        <f>AK42+'2025.3'!AO42</f>
        <v>0</v>
      </c>
      <c r="AP42" s="16">
        <f>AL42+'2025.3'!AP42</f>
        <v>0</v>
      </c>
      <c r="AQ42" s="16">
        <f>AM42+'2025.3'!AQ42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5">
        <f t="shared" ref="G43:H43" si="13">SUM(G35:G42)</f>
        <v>0</v>
      </c>
      <c r="H43" s="266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0</v>
      </c>
      <c r="U43" s="142">
        <f t="shared" si="16"/>
        <v>0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44">
        <f>SUM(Y35:Y42)</f>
        <v>0</v>
      </c>
      <c r="Z43" s="134">
        <f t="shared" si="11"/>
        <v>0</v>
      </c>
      <c r="AA43" s="135">
        <f>V43+'2025.3'!AA43</f>
        <v>7</v>
      </c>
      <c r="AB43" s="135">
        <f>W43+'2025.3'!AB43</f>
        <v>0</v>
      </c>
      <c r="AC43" s="135">
        <f>X43+'2025.3'!AC43</f>
        <v>0</v>
      </c>
      <c r="AD43" s="135">
        <f>Y43+'2025.3'!AD43</f>
        <v>279</v>
      </c>
      <c r="AE43" s="135">
        <f>Z43+'2025.3'!AE43</f>
        <v>111600</v>
      </c>
      <c r="AF43" s="124">
        <f>SUM(AF35:AF42)</f>
        <v>0</v>
      </c>
      <c r="AG43" s="124">
        <f>SUM(AG35:AG42)</f>
        <v>0</v>
      </c>
      <c r="AH43" s="137">
        <f>AF43+'2025.3'!AH43</f>
        <v>2</v>
      </c>
      <c r="AI43" s="137">
        <f>AG43+'2025.3'!AI43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AJ43+'2025.3'!AN43</f>
        <v>5</v>
      </c>
      <c r="AO43" s="137">
        <f>AK43+'2025.3'!AO43</f>
        <v>340</v>
      </c>
      <c r="AP43" s="137">
        <f>AL43+'2025.3'!AP43</f>
        <v>749</v>
      </c>
      <c r="AQ43" s="137">
        <f>AM43+'2025.3'!AQ43</f>
        <v>26</v>
      </c>
    </row>
    <row r="44" spans="1:43" s="1" customFormat="1">
      <c r="A44" s="370">
        <v>4</v>
      </c>
      <c r="B44" s="370">
        <v>1</v>
      </c>
      <c r="C44" s="25" t="s">
        <v>41</v>
      </c>
      <c r="D44" s="27"/>
      <c r="E44" s="28"/>
      <c r="F44" s="275"/>
      <c r="G44" s="240"/>
      <c r="H44" s="259"/>
      <c r="I44" s="73"/>
      <c r="J44" s="54"/>
      <c r="K44" s="54"/>
      <c r="L44" s="54"/>
      <c r="M44" s="54"/>
      <c r="N44" s="54"/>
      <c r="O44" s="54"/>
      <c r="P44" s="275"/>
      <c r="Q44" s="250"/>
      <c r="R44" s="138"/>
      <c r="S44" s="123"/>
      <c r="T44" s="121">
        <f>R44+'2025.3'!T44</f>
        <v>0</v>
      </c>
      <c r="U44" s="122">
        <f>S44+'2025.3'!U44</f>
        <v>0</v>
      </c>
      <c r="V44" s="6"/>
      <c r="W44" s="2"/>
      <c r="X44" s="13">
        <f t="shared" si="10"/>
        <v>0</v>
      </c>
      <c r="Y44" s="22"/>
      <c r="Z44" s="14">
        <f t="shared" si="11"/>
        <v>0</v>
      </c>
      <c r="AA44" s="15">
        <f>V44+'2025.3'!AA44</f>
        <v>0</v>
      </c>
      <c r="AB44" s="15">
        <f>W44+'2025.3'!AB44</f>
        <v>0</v>
      </c>
      <c r="AC44" s="15">
        <f>X44+'2025.3'!AC44</f>
        <v>0</v>
      </c>
      <c r="AD44" s="15">
        <f>Y44+'2025.3'!AD44</f>
        <v>0</v>
      </c>
      <c r="AE44" s="15">
        <f>Z44+'2025.3'!AE44</f>
        <v>0</v>
      </c>
      <c r="AF44" s="4"/>
      <c r="AG44" s="16"/>
      <c r="AH44" s="16">
        <f>AF44+'2025.3'!AH44</f>
        <v>0</v>
      </c>
      <c r="AI44" s="16">
        <f>AG44+'2025.3'!AI44</f>
        <v>0</v>
      </c>
      <c r="AJ44" s="5"/>
      <c r="AK44" s="16"/>
      <c r="AL44" s="16"/>
      <c r="AM44" s="16"/>
      <c r="AN44" s="16">
        <f>AJ44+'2025.3'!AN44</f>
        <v>1</v>
      </c>
      <c r="AO44" s="16">
        <f>AK44+'2025.3'!AO44</f>
        <v>45</v>
      </c>
      <c r="AP44" s="16">
        <f>AL44+'2025.3'!AP44</f>
        <v>82</v>
      </c>
      <c r="AQ44" s="16">
        <f>AM44+'2025.3'!AQ44</f>
        <v>10</v>
      </c>
    </row>
    <row r="45" spans="1:43" s="1" customFormat="1">
      <c r="A45" s="371"/>
      <c r="B45" s="371"/>
      <c r="C45" s="25" t="s">
        <v>40</v>
      </c>
      <c r="D45" s="27"/>
      <c r="E45" s="28"/>
      <c r="F45" s="275"/>
      <c r="G45" s="240"/>
      <c r="H45" s="259"/>
      <c r="I45" s="73"/>
      <c r="J45" s="54"/>
      <c r="K45" s="54"/>
      <c r="L45" s="54"/>
      <c r="M45" s="54"/>
      <c r="N45" s="54"/>
      <c r="O45" s="54"/>
      <c r="P45" s="275"/>
      <c r="Q45" s="250"/>
      <c r="R45" s="138"/>
      <c r="S45" s="123"/>
      <c r="T45" s="121">
        <f>R45+'2025.3'!T45</f>
        <v>0</v>
      </c>
      <c r="U45" s="122">
        <f>S45+'2025.3'!U45</f>
        <v>0</v>
      </c>
      <c r="V45" s="6"/>
      <c r="W45" s="2"/>
      <c r="X45" s="13">
        <f t="shared" si="10"/>
        <v>0</v>
      </c>
      <c r="Y45" s="22"/>
      <c r="Z45" s="14">
        <f t="shared" si="11"/>
        <v>0</v>
      </c>
      <c r="AA45" s="15">
        <f>V45+'2025.3'!AA45</f>
        <v>1</v>
      </c>
      <c r="AB45" s="15">
        <f>W45+'2025.3'!AB45</f>
        <v>8</v>
      </c>
      <c r="AC45" s="15">
        <f>X45+'2025.3'!AC45</f>
        <v>1600</v>
      </c>
      <c r="AD45" s="15">
        <f>Y45+'2025.3'!AD45</f>
        <v>41</v>
      </c>
      <c r="AE45" s="15">
        <f>Z45+'2025.3'!AE45</f>
        <v>16400</v>
      </c>
      <c r="AF45" s="4"/>
      <c r="AG45" s="16"/>
      <c r="AH45" s="16">
        <f>AF45+'2025.3'!AH45</f>
        <v>0</v>
      </c>
      <c r="AI45" s="16">
        <f>AG45+'2025.3'!AI45</f>
        <v>0</v>
      </c>
      <c r="AJ45" s="5"/>
      <c r="AK45" s="16"/>
      <c r="AL45" s="16"/>
      <c r="AM45" s="16"/>
      <c r="AN45" s="16">
        <f>AJ45+'2025.3'!AN45</f>
        <v>0</v>
      </c>
      <c r="AO45" s="16">
        <f>AK45+'2025.3'!AO45</f>
        <v>0</v>
      </c>
      <c r="AP45" s="16">
        <f>AL45+'2025.3'!AP45</f>
        <v>0</v>
      </c>
      <c r="AQ45" s="16">
        <f>AM45+'2025.3'!AQ45</f>
        <v>0</v>
      </c>
    </row>
    <row r="46" spans="1:43" s="1" customFormat="1">
      <c r="A46" s="371"/>
      <c r="B46" s="371"/>
      <c r="C46" s="25" t="s">
        <v>39</v>
      </c>
      <c r="D46" s="27"/>
      <c r="E46" s="28"/>
      <c r="F46" s="275"/>
      <c r="G46" s="240"/>
      <c r="H46" s="259"/>
      <c r="I46" s="73"/>
      <c r="J46" s="54"/>
      <c r="K46" s="54"/>
      <c r="L46" s="54"/>
      <c r="M46" s="54"/>
      <c r="N46" s="54"/>
      <c r="O46" s="54"/>
      <c r="P46" s="275"/>
      <c r="Q46" s="250"/>
      <c r="R46" s="138"/>
      <c r="S46" s="123"/>
      <c r="T46" s="121">
        <f>R46+'2025.3'!T46</f>
        <v>0</v>
      </c>
      <c r="U46" s="122">
        <f>S46+'2025.3'!U46</f>
        <v>0</v>
      </c>
      <c r="V46" s="6"/>
      <c r="W46" s="2"/>
      <c r="X46" s="13">
        <f t="shared" si="10"/>
        <v>0</v>
      </c>
      <c r="Y46" s="22"/>
      <c r="Z46" s="14">
        <f t="shared" si="11"/>
        <v>0</v>
      </c>
      <c r="AA46" s="15">
        <f>V46+'2025.3'!AA46</f>
        <v>0</v>
      </c>
      <c r="AB46" s="15">
        <f>W46+'2025.3'!AB46</f>
        <v>0</v>
      </c>
      <c r="AC46" s="15">
        <f>X46+'2025.3'!AC46</f>
        <v>0</v>
      </c>
      <c r="AD46" s="15">
        <f>Y46+'2025.3'!AD46</f>
        <v>0</v>
      </c>
      <c r="AE46" s="15">
        <f>Z46+'2025.3'!AE46</f>
        <v>0</v>
      </c>
      <c r="AF46" s="4"/>
      <c r="AG46" s="16"/>
      <c r="AH46" s="16">
        <f>AF46+'2025.3'!AH46</f>
        <v>0</v>
      </c>
      <c r="AI46" s="16">
        <f>AG46+'2025.3'!AI46</f>
        <v>0</v>
      </c>
      <c r="AJ46" s="5"/>
      <c r="AK46" s="16"/>
      <c r="AL46" s="16"/>
      <c r="AM46" s="16"/>
      <c r="AN46" s="16">
        <f>AJ46+'2025.3'!AN46</f>
        <v>0</v>
      </c>
      <c r="AO46" s="16">
        <f>AK46+'2025.3'!AO46</f>
        <v>0</v>
      </c>
      <c r="AP46" s="16">
        <f>AL46+'2025.3'!AP46</f>
        <v>0</v>
      </c>
      <c r="AQ46" s="16">
        <f>AM46+'2025.3'!AQ46</f>
        <v>0</v>
      </c>
    </row>
    <row r="47" spans="1:43" s="1" customFormat="1">
      <c r="A47" s="371"/>
      <c r="B47" s="371"/>
      <c r="C47" s="25" t="s">
        <v>38</v>
      </c>
      <c r="D47" s="27"/>
      <c r="E47" s="28"/>
      <c r="F47" s="275"/>
      <c r="G47" s="240"/>
      <c r="H47" s="259"/>
      <c r="I47" s="73"/>
      <c r="J47" s="54"/>
      <c r="K47" s="54"/>
      <c r="L47" s="54"/>
      <c r="M47" s="54"/>
      <c r="N47" s="54"/>
      <c r="O47" s="54"/>
      <c r="P47" s="275"/>
      <c r="Q47" s="250"/>
      <c r="R47" s="138"/>
      <c r="S47" s="123"/>
      <c r="T47" s="121">
        <f>R47+'2025.3'!T47</f>
        <v>0</v>
      </c>
      <c r="U47" s="122">
        <f>S47+'2025.3'!U47</f>
        <v>0</v>
      </c>
      <c r="V47" s="6"/>
      <c r="W47" s="2"/>
      <c r="X47" s="13">
        <f t="shared" si="10"/>
        <v>0</v>
      </c>
      <c r="Y47" s="22"/>
      <c r="Z47" s="14">
        <f t="shared" si="11"/>
        <v>0</v>
      </c>
      <c r="AA47" s="15">
        <f>V47+'2025.3'!AA47</f>
        <v>2</v>
      </c>
      <c r="AB47" s="15">
        <f>W47+'2025.3'!AB47</f>
        <v>0</v>
      </c>
      <c r="AC47" s="15">
        <f>X47+'2025.3'!AC47</f>
        <v>0</v>
      </c>
      <c r="AD47" s="15">
        <f>Y47+'2025.3'!AD47</f>
        <v>128</v>
      </c>
      <c r="AE47" s="15">
        <f>Z47+'2025.3'!AE47</f>
        <v>51200</v>
      </c>
      <c r="AF47" s="4"/>
      <c r="AG47" s="16"/>
      <c r="AH47" s="16">
        <f>AF47+'2025.3'!AH47</f>
        <v>0</v>
      </c>
      <c r="AI47" s="16">
        <f>AG47+'2025.3'!AI47</f>
        <v>0</v>
      </c>
      <c r="AJ47" s="5"/>
      <c r="AK47" s="16"/>
      <c r="AL47" s="16"/>
      <c r="AM47" s="16"/>
      <c r="AN47" s="16">
        <f>AJ47+'2025.3'!AN47</f>
        <v>1</v>
      </c>
      <c r="AO47" s="16">
        <f>AK47+'2025.3'!AO47</f>
        <v>50</v>
      </c>
      <c r="AP47" s="16">
        <f>AL47+'2025.3'!AP47</f>
        <v>680</v>
      </c>
      <c r="AQ47" s="16">
        <f>AM47+'2025.3'!AQ47</f>
        <v>7</v>
      </c>
    </row>
    <row r="48" spans="1:43" s="1" customFormat="1">
      <c r="A48" s="371"/>
      <c r="B48" s="371"/>
      <c r="C48" s="25" t="s">
        <v>37</v>
      </c>
      <c r="D48" s="27"/>
      <c r="E48" s="28"/>
      <c r="F48" s="275"/>
      <c r="G48" s="240"/>
      <c r="H48" s="259"/>
      <c r="I48" s="73"/>
      <c r="J48" s="54"/>
      <c r="K48" s="54"/>
      <c r="L48" s="54"/>
      <c r="M48" s="54"/>
      <c r="N48" s="54"/>
      <c r="O48" s="54"/>
      <c r="P48" s="275"/>
      <c r="Q48" s="250"/>
      <c r="R48" s="138"/>
      <c r="S48" s="123"/>
      <c r="T48" s="121">
        <f>R48+'2025.3'!T48</f>
        <v>0</v>
      </c>
      <c r="U48" s="122">
        <f>S48+'2025.3'!U48</f>
        <v>0</v>
      </c>
      <c r="V48" s="6"/>
      <c r="W48" s="2"/>
      <c r="X48" s="13">
        <f t="shared" si="10"/>
        <v>0</v>
      </c>
      <c r="Y48" s="22"/>
      <c r="Z48" s="14">
        <f t="shared" si="11"/>
        <v>0</v>
      </c>
      <c r="AA48" s="15">
        <f>V48+'2025.3'!AA48</f>
        <v>1</v>
      </c>
      <c r="AB48" s="15">
        <f>W48+'2025.3'!AB48</f>
        <v>0</v>
      </c>
      <c r="AC48" s="15">
        <f>X48+'2025.3'!AC48</f>
        <v>0</v>
      </c>
      <c r="AD48" s="15">
        <f>Y48+'2025.3'!AD48</f>
        <v>65</v>
      </c>
      <c r="AE48" s="15">
        <f>Z48+'2025.3'!AE48</f>
        <v>26000</v>
      </c>
      <c r="AF48" s="4"/>
      <c r="AG48" s="16"/>
      <c r="AH48" s="16">
        <f>AF48+'2025.3'!AH48</f>
        <v>0</v>
      </c>
      <c r="AI48" s="16">
        <f>AG48+'2025.3'!AI48</f>
        <v>0</v>
      </c>
      <c r="AJ48" s="5"/>
      <c r="AK48" s="16"/>
      <c r="AL48" s="16"/>
      <c r="AM48" s="16"/>
      <c r="AN48" s="16">
        <f>AJ48+'2025.3'!AN48</f>
        <v>2</v>
      </c>
      <c r="AO48" s="16">
        <f>AK48+'2025.3'!AO48</f>
        <v>120</v>
      </c>
      <c r="AP48" s="16">
        <f>AL48+'2025.3'!AP48</f>
        <v>146</v>
      </c>
      <c r="AQ48" s="16">
        <f>AM48+'2025.3'!AQ48</f>
        <v>8</v>
      </c>
    </row>
    <row r="49" spans="1:43" s="1" customFormat="1">
      <c r="A49" s="371"/>
      <c r="B49" s="371"/>
      <c r="C49" s="25" t="s">
        <v>36</v>
      </c>
      <c r="D49" s="27"/>
      <c r="E49" s="28"/>
      <c r="F49" s="275"/>
      <c r="G49" s="240"/>
      <c r="H49" s="259"/>
      <c r="I49" s="73"/>
      <c r="J49" s="54"/>
      <c r="K49" s="54"/>
      <c r="L49" s="54"/>
      <c r="M49" s="54"/>
      <c r="N49" s="54"/>
      <c r="O49" s="54"/>
      <c r="P49" s="275"/>
      <c r="Q49" s="250"/>
      <c r="R49" s="121"/>
      <c r="S49" s="123"/>
      <c r="T49" s="121">
        <f>R49+'2025.3'!T49</f>
        <v>0</v>
      </c>
      <c r="U49" s="122">
        <f>S49+'2025.3'!U49</f>
        <v>0</v>
      </c>
      <c r="V49" s="6"/>
      <c r="W49" s="2"/>
      <c r="X49" s="13">
        <f t="shared" si="10"/>
        <v>0</v>
      </c>
      <c r="Y49" s="22"/>
      <c r="Z49" s="14">
        <f t="shared" si="11"/>
        <v>0</v>
      </c>
      <c r="AA49" s="15">
        <f>V49+'2025.3'!AA49</f>
        <v>1</v>
      </c>
      <c r="AB49" s="15">
        <f>W49+'2025.3'!AB49</f>
        <v>0</v>
      </c>
      <c r="AC49" s="15">
        <f>X49+'2025.3'!AC49</f>
        <v>0</v>
      </c>
      <c r="AD49" s="15">
        <f>Y49+'2025.3'!AD49</f>
        <v>39</v>
      </c>
      <c r="AE49" s="15">
        <f>Z49+'2025.3'!AE49</f>
        <v>15600</v>
      </c>
      <c r="AF49" s="4"/>
      <c r="AG49" s="16"/>
      <c r="AH49" s="16">
        <f>AF49+'2025.3'!AH49</f>
        <v>0</v>
      </c>
      <c r="AI49" s="16">
        <f>AG49+'2025.3'!AI49</f>
        <v>0</v>
      </c>
      <c r="AJ49" s="5"/>
      <c r="AK49" s="16"/>
      <c r="AL49" s="16"/>
      <c r="AM49" s="16"/>
      <c r="AN49" s="16">
        <f>AJ49+'2025.3'!AN49</f>
        <v>0</v>
      </c>
      <c r="AO49" s="16">
        <f>AK49+'2025.3'!AO49</f>
        <v>0</v>
      </c>
      <c r="AP49" s="16">
        <f>AL49+'2025.3'!AP49</f>
        <v>0</v>
      </c>
      <c r="AQ49" s="16">
        <f>AM49+'2025.3'!AQ49</f>
        <v>0</v>
      </c>
    </row>
    <row r="50" spans="1:43" s="1" customFormat="1">
      <c r="A50" s="371"/>
      <c r="B50" s="371"/>
      <c r="C50" s="25" t="s">
        <v>35</v>
      </c>
      <c r="D50" s="27"/>
      <c r="E50" s="28"/>
      <c r="F50" s="275"/>
      <c r="G50" s="240"/>
      <c r="H50" s="259"/>
      <c r="I50" s="73"/>
      <c r="J50" s="54"/>
      <c r="K50" s="54"/>
      <c r="L50" s="54"/>
      <c r="M50" s="54"/>
      <c r="N50" s="54"/>
      <c r="O50" s="54"/>
      <c r="P50" s="275"/>
      <c r="Q50" s="250"/>
      <c r="R50" s="121"/>
      <c r="S50" s="123"/>
      <c r="T50" s="121">
        <f>R50+'2025.3'!T50</f>
        <v>0</v>
      </c>
      <c r="U50" s="122">
        <f>S50+'2025.3'!U50</f>
        <v>0</v>
      </c>
      <c r="V50" s="6"/>
      <c r="W50" s="2"/>
      <c r="X50" s="13">
        <f t="shared" si="10"/>
        <v>0</v>
      </c>
      <c r="Y50" s="22"/>
      <c r="Z50" s="14">
        <f t="shared" si="11"/>
        <v>0</v>
      </c>
      <c r="AA50" s="15">
        <f>V50+'2025.3'!AA50</f>
        <v>1</v>
      </c>
      <c r="AB50" s="15">
        <f>W50+'2025.3'!AB50</f>
        <v>0</v>
      </c>
      <c r="AC50" s="15">
        <f>X50+'2025.3'!AC50</f>
        <v>0</v>
      </c>
      <c r="AD50" s="15">
        <f>Y50+'2025.3'!AD50</f>
        <v>43</v>
      </c>
      <c r="AE50" s="15">
        <f>Z50+'2025.3'!AE50</f>
        <v>17200</v>
      </c>
      <c r="AF50" s="4"/>
      <c r="AG50" s="16"/>
      <c r="AH50" s="16">
        <f>AF50+'2025.3'!AH50</f>
        <v>0</v>
      </c>
      <c r="AI50" s="16">
        <f>AG50+'2025.3'!AI50</f>
        <v>0</v>
      </c>
      <c r="AJ50" s="5"/>
      <c r="AK50" s="16"/>
      <c r="AL50" s="16"/>
      <c r="AM50" s="16"/>
      <c r="AN50" s="16">
        <f>AJ50+'2025.3'!AN50</f>
        <v>1</v>
      </c>
      <c r="AO50" s="16">
        <f>AK50+'2025.3'!AO50</f>
        <v>50</v>
      </c>
      <c r="AP50" s="16">
        <f>AL50+'2025.3'!AP50</f>
        <v>187</v>
      </c>
      <c r="AQ50" s="16">
        <f>AM50+'2025.3'!AQ50</f>
        <v>5</v>
      </c>
    </row>
    <row r="51" spans="1:43" s="1" customFormat="1">
      <c r="A51" s="371"/>
      <c r="B51" s="372"/>
      <c r="C51" s="25" t="s">
        <v>34</v>
      </c>
      <c r="D51" s="27"/>
      <c r="E51" s="28"/>
      <c r="F51" s="275"/>
      <c r="G51" s="240"/>
      <c r="H51" s="259"/>
      <c r="I51" s="73"/>
      <c r="J51" s="54"/>
      <c r="K51" s="54"/>
      <c r="L51" s="54"/>
      <c r="M51" s="54"/>
      <c r="N51" s="54"/>
      <c r="O51" s="54"/>
      <c r="P51" s="275"/>
      <c r="Q51" s="250"/>
      <c r="R51" s="121"/>
      <c r="S51" s="123"/>
      <c r="T51" s="121">
        <f>R51+'2025.3'!T51</f>
        <v>0</v>
      </c>
      <c r="U51" s="122">
        <f>S51+'2025.3'!U51</f>
        <v>0</v>
      </c>
      <c r="V51" s="6"/>
      <c r="W51" s="2"/>
      <c r="X51" s="13">
        <f t="shared" si="10"/>
        <v>0</v>
      </c>
      <c r="Y51" s="22"/>
      <c r="Z51" s="14">
        <f t="shared" si="11"/>
        <v>0</v>
      </c>
      <c r="AA51" s="15">
        <f>V51+'2025.3'!AA51</f>
        <v>0</v>
      </c>
      <c r="AB51" s="15">
        <f>W51+'2025.3'!AB51</f>
        <v>0</v>
      </c>
      <c r="AC51" s="15">
        <f>X51+'2025.3'!AC51</f>
        <v>0</v>
      </c>
      <c r="AD51" s="15">
        <f>Y51+'2025.3'!AD51</f>
        <v>0</v>
      </c>
      <c r="AE51" s="15">
        <f>Z51+'2025.3'!AE51</f>
        <v>0</v>
      </c>
      <c r="AF51" s="4"/>
      <c r="AG51" s="16"/>
      <c r="AH51" s="16">
        <f>AF51+'2025.3'!AH51</f>
        <v>0</v>
      </c>
      <c r="AI51" s="16">
        <f>AG51+'2025.3'!AI51</f>
        <v>0</v>
      </c>
      <c r="AJ51" s="5"/>
      <c r="AK51" s="16"/>
      <c r="AL51" s="16"/>
      <c r="AM51" s="16"/>
      <c r="AN51" s="16">
        <f>AJ51+'2025.3'!AN51</f>
        <v>1</v>
      </c>
      <c r="AO51" s="16">
        <f>AK51+'2025.3'!AO51</f>
        <v>45</v>
      </c>
      <c r="AP51" s="16">
        <f>AL51+'2025.3'!AP51</f>
        <v>157</v>
      </c>
      <c r="AQ51" s="16">
        <f>AM51+'2025.3'!AQ51</f>
        <v>6</v>
      </c>
    </row>
    <row r="52" spans="1:43" s="1" customFormat="1">
      <c r="A52" s="371"/>
      <c r="B52" s="373">
        <v>2</v>
      </c>
      <c r="C52" s="25" t="s">
        <v>33</v>
      </c>
      <c r="D52" s="27"/>
      <c r="E52" s="28"/>
      <c r="F52" s="275"/>
      <c r="G52" s="240"/>
      <c r="H52" s="259"/>
      <c r="I52" s="73"/>
      <c r="J52" s="54"/>
      <c r="K52" s="54"/>
      <c r="L52" s="54"/>
      <c r="M52" s="54"/>
      <c r="N52" s="54"/>
      <c r="O52" s="54"/>
      <c r="P52" s="275"/>
      <c r="Q52" s="250"/>
      <c r="R52" s="138"/>
      <c r="S52" s="123"/>
      <c r="T52" s="121">
        <f>R52+'2025.3'!T52</f>
        <v>0</v>
      </c>
      <c r="U52" s="122">
        <f>S52+'2025.3'!U52</f>
        <v>0</v>
      </c>
      <c r="V52" s="6"/>
      <c r="W52" s="2"/>
      <c r="X52" s="13">
        <f t="shared" si="10"/>
        <v>0</v>
      </c>
      <c r="Y52" s="22"/>
      <c r="Z52" s="14">
        <f t="shared" si="11"/>
        <v>0</v>
      </c>
      <c r="AA52" s="15">
        <f>V52+'2025.3'!AA52</f>
        <v>1</v>
      </c>
      <c r="AB52" s="15">
        <f>W52+'2025.3'!AB52</f>
        <v>0</v>
      </c>
      <c r="AC52" s="15">
        <f>X52+'2025.3'!AC52</f>
        <v>0</v>
      </c>
      <c r="AD52" s="15">
        <f>Y52+'2025.3'!AD52</f>
        <v>24</v>
      </c>
      <c r="AE52" s="15">
        <f>Z52+'2025.3'!AE52</f>
        <v>9600</v>
      </c>
      <c r="AF52" s="4"/>
      <c r="AG52" s="16"/>
      <c r="AH52" s="16">
        <f>AF52+'2025.3'!AH52</f>
        <v>0</v>
      </c>
      <c r="AI52" s="16">
        <f>AG52+'2025.3'!AI52</f>
        <v>0</v>
      </c>
      <c r="AJ52" s="5"/>
      <c r="AK52" s="16"/>
      <c r="AL52" s="16"/>
      <c r="AM52" s="16"/>
      <c r="AN52" s="16">
        <f>AJ52+'2025.3'!AN52</f>
        <v>1</v>
      </c>
      <c r="AO52" s="16">
        <f>AK52+'2025.3'!AO52</f>
        <v>90</v>
      </c>
      <c r="AP52" s="16">
        <f>AL52+'2025.3'!AP52</f>
        <v>1530</v>
      </c>
      <c r="AQ52" s="16">
        <f>AM52+'2025.3'!AQ52</f>
        <v>1</v>
      </c>
    </row>
    <row r="53" spans="1:43" s="1" customFormat="1">
      <c r="A53" s="371"/>
      <c r="B53" s="373"/>
      <c r="C53" s="25" t="s">
        <v>32</v>
      </c>
      <c r="D53" s="27"/>
      <c r="E53" s="28"/>
      <c r="F53" s="275"/>
      <c r="G53" s="240"/>
      <c r="H53" s="259"/>
      <c r="I53" s="73"/>
      <c r="J53" s="54"/>
      <c r="K53" s="54"/>
      <c r="L53" s="54"/>
      <c r="M53" s="54"/>
      <c r="N53" s="54"/>
      <c r="O53" s="54"/>
      <c r="P53" s="275"/>
      <c r="Q53" s="250"/>
      <c r="R53" s="138"/>
      <c r="S53" s="123"/>
      <c r="T53" s="121">
        <f>R53+'2025.3'!T53</f>
        <v>0</v>
      </c>
      <c r="U53" s="122">
        <f>S53+'2025.3'!U53</f>
        <v>0</v>
      </c>
      <c r="V53" s="6"/>
      <c r="W53" s="2"/>
      <c r="X53" s="13">
        <f t="shared" si="10"/>
        <v>0</v>
      </c>
      <c r="Y53" s="22"/>
      <c r="Z53" s="14">
        <f t="shared" si="11"/>
        <v>0</v>
      </c>
      <c r="AA53" s="15">
        <f>V53+'2025.3'!AA53</f>
        <v>1</v>
      </c>
      <c r="AB53" s="15">
        <f>W53+'2025.3'!AB53</f>
        <v>0</v>
      </c>
      <c r="AC53" s="15">
        <f>X53+'2025.3'!AC53</f>
        <v>0</v>
      </c>
      <c r="AD53" s="15">
        <f>Y53+'2025.3'!AD53</f>
        <v>27</v>
      </c>
      <c r="AE53" s="15">
        <f>Z53+'2025.3'!AE53</f>
        <v>10800</v>
      </c>
      <c r="AF53" s="4"/>
      <c r="AG53" s="16"/>
      <c r="AH53" s="16">
        <f>AF53+'2025.3'!AH53</f>
        <v>0</v>
      </c>
      <c r="AI53" s="16">
        <f>AG53+'2025.3'!AI53</f>
        <v>0</v>
      </c>
      <c r="AJ53" s="5"/>
      <c r="AK53" s="16"/>
      <c r="AL53" s="16"/>
      <c r="AM53" s="16"/>
      <c r="AN53" s="16">
        <f>AJ53+'2025.3'!AN53</f>
        <v>0</v>
      </c>
      <c r="AO53" s="16">
        <f>AK53+'2025.3'!AO53</f>
        <v>0</v>
      </c>
      <c r="AP53" s="16">
        <f>AL53+'2025.3'!AP53</f>
        <v>0</v>
      </c>
      <c r="AQ53" s="16">
        <f>AM53+'2025.3'!AQ53</f>
        <v>0</v>
      </c>
    </row>
    <row r="54" spans="1:43" s="1" customFormat="1">
      <c r="A54" s="371"/>
      <c r="B54" s="373"/>
      <c r="C54" s="25" t="s">
        <v>31</v>
      </c>
      <c r="D54" s="27"/>
      <c r="E54" s="28"/>
      <c r="F54" s="275"/>
      <c r="G54" s="240"/>
      <c r="H54" s="259"/>
      <c r="I54" s="73"/>
      <c r="J54" s="54"/>
      <c r="K54" s="54"/>
      <c r="L54" s="54"/>
      <c r="M54" s="54"/>
      <c r="N54" s="54"/>
      <c r="O54" s="54"/>
      <c r="P54" s="275"/>
      <c r="Q54" s="250"/>
      <c r="R54" s="121"/>
      <c r="S54" s="123"/>
      <c r="T54" s="121">
        <f>R54+'2025.3'!T54</f>
        <v>0</v>
      </c>
      <c r="U54" s="122">
        <f>S54+'2025.3'!U54</f>
        <v>0</v>
      </c>
      <c r="V54" s="6"/>
      <c r="W54" s="2"/>
      <c r="X54" s="13">
        <f t="shared" si="10"/>
        <v>0</v>
      </c>
      <c r="Y54" s="22"/>
      <c r="Z54" s="14">
        <f t="shared" si="11"/>
        <v>0</v>
      </c>
      <c r="AA54" s="15">
        <f>V54+'2025.3'!AA54</f>
        <v>0</v>
      </c>
      <c r="AB54" s="15">
        <f>W54+'2025.3'!AB54</f>
        <v>0</v>
      </c>
      <c r="AC54" s="15">
        <f>X54+'2025.3'!AC54</f>
        <v>0</v>
      </c>
      <c r="AD54" s="15">
        <f>Y54+'2025.3'!AD54</f>
        <v>0</v>
      </c>
      <c r="AE54" s="15">
        <f>Z54+'2025.3'!AE54</f>
        <v>0</v>
      </c>
      <c r="AF54" s="4"/>
      <c r="AG54" s="16"/>
      <c r="AH54" s="16">
        <f>AF54+'2025.3'!AH54</f>
        <v>0</v>
      </c>
      <c r="AI54" s="16">
        <f>AG54+'2025.3'!AI54</f>
        <v>0</v>
      </c>
      <c r="AJ54" s="5"/>
      <c r="AK54" s="16"/>
      <c r="AL54" s="16"/>
      <c r="AM54" s="16"/>
      <c r="AN54" s="16">
        <f>AJ54+'2025.3'!AN54</f>
        <v>0</v>
      </c>
      <c r="AO54" s="16">
        <f>AK54+'2025.3'!AO54</f>
        <v>0</v>
      </c>
      <c r="AP54" s="16">
        <f>AL54+'2025.3'!AP54</f>
        <v>0</v>
      </c>
      <c r="AQ54" s="16">
        <f>AM54+'2025.3'!AQ54</f>
        <v>0</v>
      </c>
    </row>
    <row r="55" spans="1:43" s="1" customFormat="1">
      <c r="A55" s="371"/>
      <c r="B55" s="373"/>
      <c r="C55" s="25" t="s">
        <v>30</v>
      </c>
      <c r="D55" s="27"/>
      <c r="E55" s="28"/>
      <c r="F55" s="275"/>
      <c r="G55" s="240"/>
      <c r="H55" s="259"/>
      <c r="I55" s="73"/>
      <c r="J55" s="54"/>
      <c r="K55" s="54"/>
      <c r="L55" s="54"/>
      <c r="M55" s="54"/>
      <c r="N55" s="54"/>
      <c r="O55" s="54"/>
      <c r="P55" s="275"/>
      <c r="Q55" s="250"/>
      <c r="R55" s="121"/>
      <c r="S55" s="123"/>
      <c r="T55" s="121">
        <f>R55+'2025.3'!T55</f>
        <v>0</v>
      </c>
      <c r="U55" s="122">
        <f>S55+'2025.3'!U55</f>
        <v>0</v>
      </c>
      <c r="V55" s="6"/>
      <c r="W55" s="2"/>
      <c r="X55" s="13">
        <f t="shared" si="10"/>
        <v>0</v>
      </c>
      <c r="Y55" s="22"/>
      <c r="Z55" s="14">
        <f t="shared" si="11"/>
        <v>0</v>
      </c>
      <c r="AA55" s="15">
        <f>V55+'2025.3'!AA55</f>
        <v>1</v>
      </c>
      <c r="AB55" s="15">
        <f>W55+'2025.3'!AB55</f>
        <v>1</v>
      </c>
      <c r="AC55" s="15">
        <f>X55+'2025.3'!AC55</f>
        <v>200</v>
      </c>
      <c r="AD55" s="15">
        <f>Y55+'2025.3'!AD55</f>
        <v>22</v>
      </c>
      <c r="AE55" s="15">
        <f>Z55+'2025.3'!AE55</f>
        <v>8800</v>
      </c>
      <c r="AF55" s="4"/>
      <c r="AG55" s="16"/>
      <c r="AH55" s="16">
        <f>AF55+'2025.3'!AH55</f>
        <v>0</v>
      </c>
      <c r="AI55" s="16">
        <f>AG55+'2025.3'!AI55</f>
        <v>0</v>
      </c>
      <c r="AJ55" s="5"/>
      <c r="AK55" s="16"/>
      <c r="AL55" s="16"/>
      <c r="AM55" s="16"/>
      <c r="AN55" s="16">
        <f>AJ55+'2025.3'!AN55</f>
        <v>0</v>
      </c>
      <c r="AO55" s="16">
        <f>AK55+'2025.3'!AO55</f>
        <v>0</v>
      </c>
      <c r="AP55" s="16">
        <f>AL55+'2025.3'!AP55</f>
        <v>0</v>
      </c>
      <c r="AQ55" s="16">
        <f>AM55+'2025.3'!AQ55</f>
        <v>0</v>
      </c>
    </row>
    <row r="56" spans="1:43" s="1" customFormat="1">
      <c r="A56" s="371"/>
      <c r="B56" s="373"/>
      <c r="C56" s="25" t="s">
        <v>29</v>
      </c>
      <c r="D56" s="27"/>
      <c r="E56" s="28"/>
      <c r="F56" s="275"/>
      <c r="G56" s="240"/>
      <c r="H56" s="259"/>
      <c r="I56" s="73"/>
      <c r="J56" s="54"/>
      <c r="K56" s="54"/>
      <c r="L56" s="54"/>
      <c r="M56" s="54"/>
      <c r="N56" s="54"/>
      <c r="O56" s="54"/>
      <c r="P56" s="275"/>
      <c r="Q56" s="250"/>
      <c r="R56" s="121"/>
      <c r="S56" s="139"/>
      <c r="T56" s="121">
        <f>R56+'2025.3'!T56</f>
        <v>0</v>
      </c>
      <c r="U56" s="122">
        <f>S56+'2025.3'!U56</f>
        <v>0</v>
      </c>
      <c r="V56" s="6"/>
      <c r="W56" s="2"/>
      <c r="X56" s="13">
        <f t="shared" si="10"/>
        <v>0</v>
      </c>
      <c r="Y56" s="22"/>
      <c r="Z56" s="14">
        <f t="shared" si="11"/>
        <v>0</v>
      </c>
      <c r="AA56" s="15">
        <f>V56+'2025.3'!AA56</f>
        <v>0</v>
      </c>
      <c r="AB56" s="15">
        <f>W56+'2025.3'!AB56</f>
        <v>0</v>
      </c>
      <c r="AC56" s="15">
        <f>X56+'2025.3'!AC56</f>
        <v>0</v>
      </c>
      <c r="AD56" s="15">
        <f>Y56+'2025.3'!AD56</f>
        <v>0</v>
      </c>
      <c r="AE56" s="15">
        <f>Z56+'2025.3'!AE56</f>
        <v>0</v>
      </c>
      <c r="AF56" s="4"/>
      <c r="AG56" s="16"/>
      <c r="AH56" s="16">
        <f>AF56+'2025.3'!AH56</f>
        <v>0</v>
      </c>
      <c r="AI56" s="16">
        <f>AG56+'2025.3'!AI56</f>
        <v>0</v>
      </c>
      <c r="AJ56" s="5"/>
      <c r="AK56" s="16"/>
      <c r="AL56" s="16"/>
      <c r="AM56" s="16"/>
      <c r="AN56" s="16">
        <f>AJ56+'2025.3'!AN56</f>
        <v>0</v>
      </c>
      <c r="AO56" s="16">
        <f>AK56+'2025.3'!AO56</f>
        <v>0</v>
      </c>
      <c r="AP56" s="16">
        <f>AL56+'2025.3'!AP56</f>
        <v>0</v>
      </c>
      <c r="AQ56" s="16">
        <f>AM56+'2025.3'!AQ56</f>
        <v>0</v>
      </c>
    </row>
    <row r="57" spans="1:43" s="1" customFormat="1">
      <c r="A57" s="371"/>
      <c r="B57" s="373"/>
      <c r="C57" s="25" t="s">
        <v>28</v>
      </c>
      <c r="D57" s="27"/>
      <c r="E57" s="28"/>
      <c r="F57" s="275"/>
      <c r="G57" s="240"/>
      <c r="H57" s="259"/>
      <c r="I57" s="73"/>
      <c r="J57" s="54"/>
      <c r="K57" s="54"/>
      <c r="L57" s="54"/>
      <c r="M57" s="54"/>
      <c r="N57" s="54"/>
      <c r="O57" s="54"/>
      <c r="P57" s="275"/>
      <c r="Q57" s="250"/>
      <c r="R57" s="121"/>
      <c r="S57" s="123"/>
      <c r="T57" s="121">
        <f>R57+'2025.3'!T57</f>
        <v>0</v>
      </c>
      <c r="U57" s="122">
        <f>S57+'2025.3'!U57</f>
        <v>0</v>
      </c>
      <c r="V57" s="6"/>
      <c r="W57" s="2"/>
      <c r="X57" s="13">
        <f t="shared" si="10"/>
        <v>0</v>
      </c>
      <c r="Y57" s="22"/>
      <c r="Z57" s="14">
        <f t="shared" si="11"/>
        <v>0</v>
      </c>
      <c r="AA57" s="15">
        <f>V57+'2025.3'!AA57</f>
        <v>0</v>
      </c>
      <c r="AB57" s="15">
        <f>W57+'2025.3'!AB57</f>
        <v>0</v>
      </c>
      <c r="AC57" s="15">
        <f>X57+'2025.3'!AC57</f>
        <v>0</v>
      </c>
      <c r="AD57" s="15">
        <f>Y57+'2025.3'!AD57</f>
        <v>0</v>
      </c>
      <c r="AE57" s="15">
        <f>Z57+'2025.3'!AE57</f>
        <v>0</v>
      </c>
      <c r="AF57" s="4"/>
      <c r="AG57" s="16"/>
      <c r="AH57" s="16">
        <f>AF57+'2025.3'!AH57</f>
        <v>0</v>
      </c>
      <c r="AI57" s="16">
        <f>AG57+'2025.3'!AI57</f>
        <v>0</v>
      </c>
      <c r="AJ57" s="5"/>
      <c r="AK57" s="16"/>
      <c r="AL57" s="16"/>
      <c r="AM57" s="16"/>
      <c r="AN57" s="16">
        <f>AJ57+'2025.3'!AN57</f>
        <v>0</v>
      </c>
      <c r="AO57" s="16">
        <f>AK57+'2025.3'!AO57</f>
        <v>0</v>
      </c>
      <c r="AP57" s="16">
        <f>AL57+'2025.3'!AP57</f>
        <v>0</v>
      </c>
      <c r="AQ57" s="16">
        <f>AM57+'2025.3'!AQ57</f>
        <v>0</v>
      </c>
    </row>
    <row r="58" spans="1:43" s="1" customFormat="1">
      <c r="A58" s="371"/>
      <c r="B58" s="373"/>
      <c r="C58" s="25" t="s">
        <v>27</v>
      </c>
      <c r="D58" s="27"/>
      <c r="E58" s="28"/>
      <c r="F58" s="275"/>
      <c r="G58" s="240"/>
      <c r="H58" s="259"/>
      <c r="I58" s="73"/>
      <c r="J58" s="54"/>
      <c r="K58" s="54"/>
      <c r="L58" s="54"/>
      <c r="M58" s="54"/>
      <c r="N58" s="54"/>
      <c r="O58" s="54"/>
      <c r="P58" s="275"/>
      <c r="Q58" s="250"/>
      <c r="R58" s="121"/>
      <c r="S58" s="123"/>
      <c r="T58" s="121">
        <f>R58+'2025.3'!T57</f>
        <v>0</v>
      </c>
      <c r="U58" s="122">
        <f>S58+'2025.3'!U57</f>
        <v>0</v>
      </c>
      <c r="V58" s="6"/>
      <c r="W58" s="2"/>
      <c r="X58" s="13">
        <f t="shared" ref="X58" si="17">W58*$X$4</f>
        <v>0</v>
      </c>
      <c r="Y58" s="22"/>
      <c r="Z58" s="14">
        <f t="shared" ref="Z58" si="18">Y58*$Z$4</f>
        <v>0</v>
      </c>
      <c r="AA58" s="15">
        <f>V58+'2025.3'!AA57</f>
        <v>0</v>
      </c>
      <c r="AB58" s="15">
        <f>W58+'2025.3'!AB57</f>
        <v>0</v>
      </c>
      <c r="AC58" s="15">
        <f>X58+'2025.3'!AC57</f>
        <v>0</v>
      </c>
      <c r="AD58" s="15">
        <f>Y58+'2025.3'!AD57</f>
        <v>0</v>
      </c>
      <c r="AE58" s="15">
        <f>Z58+'2025.3'!AE57</f>
        <v>0</v>
      </c>
      <c r="AF58" s="4"/>
      <c r="AG58" s="16"/>
      <c r="AH58" s="16">
        <f>AF58+'2025.3'!AH57</f>
        <v>0</v>
      </c>
      <c r="AI58" s="16">
        <f>AG58+'2025.3'!AI57</f>
        <v>0</v>
      </c>
      <c r="AJ58" s="5"/>
      <c r="AK58" s="16"/>
      <c r="AL58" s="16"/>
      <c r="AM58" s="16"/>
      <c r="AN58" s="16">
        <f>AJ58+'2025.3'!AN57</f>
        <v>0</v>
      </c>
      <c r="AO58" s="16">
        <f>AK58+'2025.3'!AO57</f>
        <v>0</v>
      </c>
      <c r="AP58" s="16">
        <f>AL58+'2025.3'!AP57</f>
        <v>0</v>
      </c>
      <c r="AQ58" s="16">
        <f>AM58+'2025.3'!AQ57</f>
        <v>0</v>
      </c>
    </row>
    <row r="59" spans="1:43" s="1" customFormat="1">
      <c r="A59" s="372"/>
      <c r="B59" s="373"/>
      <c r="C59" s="25" t="s">
        <v>142</v>
      </c>
      <c r="D59" s="27"/>
      <c r="E59" s="28"/>
      <c r="F59" s="275"/>
      <c r="G59" s="240"/>
      <c r="H59" s="259"/>
      <c r="I59" s="73"/>
      <c r="J59" s="54"/>
      <c r="K59" s="54"/>
      <c r="L59" s="54"/>
      <c r="M59" s="54"/>
      <c r="N59" s="54"/>
      <c r="O59" s="54"/>
      <c r="P59" s="275"/>
      <c r="Q59" s="250"/>
      <c r="R59" s="121"/>
      <c r="S59" s="123"/>
      <c r="T59" s="121">
        <f>R59+'2025.3'!T59</f>
        <v>0</v>
      </c>
      <c r="U59" s="122">
        <f>S59+'2025.3'!U59</f>
        <v>0</v>
      </c>
      <c r="V59" s="6"/>
      <c r="W59" s="2"/>
      <c r="X59" s="13">
        <f t="shared" si="10"/>
        <v>0</v>
      </c>
      <c r="Y59" s="22"/>
      <c r="Z59" s="14">
        <f t="shared" si="11"/>
        <v>0</v>
      </c>
      <c r="AA59" s="15">
        <f>V59+'2025.3'!AA59</f>
        <v>0</v>
      </c>
      <c r="AB59" s="15">
        <f>W59+'2025.3'!AB59</f>
        <v>0</v>
      </c>
      <c r="AC59" s="15">
        <f>X59+'2025.3'!AC59</f>
        <v>0</v>
      </c>
      <c r="AD59" s="15">
        <f>Y59+'2025.3'!AD59</f>
        <v>0</v>
      </c>
      <c r="AE59" s="15">
        <f>Z59+'2025.3'!AE59</f>
        <v>0</v>
      </c>
      <c r="AF59" s="4"/>
      <c r="AG59" s="16"/>
      <c r="AH59" s="16">
        <f>AF59+'2025.3'!AH59</f>
        <v>0</v>
      </c>
      <c r="AI59" s="16">
        <f>AG59+'2025.3'!AI59</f>
        <v>0</v>
      </c>
      <c r="AJ59" s="5"/>
      <c r="AK59" s="16"/>
      <c r="AL59" s="16"/>
      <c r="AM59" s="16"/>
      <c r="AN59" s="16">
        <f>AJ59+'2025.3'!AN59</f>
        <v>0</v>
      </c>
      <c r="AO59" s="16">
        <f>AK59+'2025.3'!AO59</f>
        <v>0</v>
      </c>
      <c r="AP59" s="16">
        <f>AL59+'2025.3'!AP59</f>
        <v>0</v>
      </c>
      <c r="AQ59" s="16">
        <f>AM59+'2025.3'!AQ59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5">
        <f t="shared" ref="G60:H60" si="20">SUM(G44:G59)</f>
        <v>0</v>
      </c>
      <c r="H60" s="266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0</v>
      </c>
      <c r="U60" s="142">
        <f>SUM(U44:U59)</f>
        <v>0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44">
        <f t="shared" si="23"/>
        <v>0</v>
      </c>
      <c r="Z60" s="134">
        <f t="shared" si="11"/>
        <v>0</v>
      </c>
      <c r="AA60" s="135">
        <f>V60+'2025.3'!AA60</f>
        <v>10</v>
      </c>
      <c r="AB60" s="135">
        <f>W60+'2025.3'!AB60</f>
        <v>9</v>
      </c>
      <c r="AC60" s="135">
        <f>X60+'2025.3'!AC60</f>
        <v>1800</v>
      </c>
      <c r="AD60" s="135">
        <f>Y60+'2025.3'!AD60</f>
        <v>409</v>
      </c>
      <c r="AE60" s="135">
        <f>Z60+'2025.3'!AE60</f>
        <v>163600</v>
      </c>
      <c r="AF60" s="124">
        <f t="shared" ref="AF60:AG60" si="24">SUM(AF44:AF59)</f>
        <v>0</v>
      </c>
      <c r="AG60" s="124">
        <f t="shared" si="24"/>
        <v>0</v>
      </c>
      <c r="AH60" s="137">
        <f>AF60+'2025.3'!AH60</f>
        <v>0</v>
      </c>
      <c r="AI60" s="137">
        <f>AG60+'2025.3'!AI60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AJ60+'2025.3'!AN60</f>
        <v>7</v>
      </c>
      <c r="AO60" s="137">
        <f>AK60+'2025.3'!AO60</f>
        <v>400</v>
      </c>
      <c r="AP60" s="137">
        <f>AL60+'2025.3'!AP60</f>
        <v>2782</v>
      </c>
      <c r="AQ60" s="137">
        <f>AM60+'2025.3'!AQ60</f>
        <v>37</v>
      </c>
    </row>
    <row r="61" spans="1:43" s="1" customFormat="1">
      <c r="A61" s="370">
        <v>5</v>
      </c>
      <c r="B61" s="370">
        <v>1</v>
      </c>
      <c r="C61" s="25" t="s">
        <v>26</v>
      </c>
      <c r="D61" s="27"/>
      <c r="E61" s="28"/>
      <c r="F61" s="278"/>
      <c r="G61" s="240"/>
      <c r="H61" s="262"/>
      <c r="I61" s="84"/>
      <c r="J61" s="85"/>
      <c r="K61" s="85"/>
      <c r="L61" s="85"/>
      <c r="M61" s="85"/>
      <c r="N61" s="85"/>
      <c r="O61" s="85"/>
      <c r="P61" s="278"/>
      <c r="Q61" s="250"/>
      <c r="R61" s="121"/>
      <c r="S61" s="123"/>
      <c r="T61" s="121">
        <f>R61+'2025.3'!T61</f>
        <v>0</v>
      </c>
      <c r="U61" s="122">
        <f>S61+'2025.3'!U61</f>
        <v>0</v>
      </c>
      <c r="V61" s="6"/>
      <c r="W61" s="2"/>
      <c r="X61" s="13">
        <f t="shared" si="10"/>
        <v>0</v>
      </c>
      <c r="Y61" s="22"/>
      <c r="Z61" s="14">
        <f t="shared" si="11"/>
        <v>0</v>
      </c>
      <c r="AA61" s="15">
        <f>V61+'2025.3'!AA61</f>
        <v>2</v>
      </c>
      <c r="AB61" s="15">
        <f>W61+'2025.3'!AB61</f>
        <v>0</v>
      </c>
      <c r="AC61" s="15">
        <f>X61+'2025.3'!AC61</f>
        <v>0</v>
      </c>
      <c r="AD61" s="15">
        <f>Y61+'2025.3'!AD61</f>
        <v>115</v>
      </c>
      <c r="AE61" s="15">
        <f>Z61+'2025.3'!AE61</f>
        <v>46000</v>
      </c>
      <c r="AF61" s="4"/>
      <c r="AG61" s="16"/>
      <c r="AH61" s="16">
        <f>AF61+'2025.3'!AH61</f>
        <v>0</v>
      </c>
      <c r="AI61" s="16">
        <f>AG61+'2025.3'!AI61</f>
        <v>0</v>
      </c>
      <c r="AJ61" s="5"/>
      <c r="AK61" s="16"/>
      <c r="AL61" s="16"/>
      <c r="AM61" s="16"/>
      <c r="AN61" s="16">
        <f>AJ61+'2025.3'!AN61</f>
        <v>0</v>
      </c>
      <c r="AO61" s="16">
        <f>AK61+'2025.3'!AO61</f>
        <v>0</v>
      </c>
      <c r="AP61" s="16">
        <f>AL61+'2025.3'!AP61</f>
        <v>0</v>
      </c>
      <c r="AQ61" s="16">
        <f>AM61+'2025.3'!AQ61</f>
        <v>0</v>
      </c>
    </row>
    <row r="62" spans="1:43" s="1" customFormat="1">
      <c r="A62" s="371"/>
      <c r="B62" s="371"/>
      <c r="C62" s="25" t="s">
        <v>25</v>
      </c>
      <c r="D62" s="27"/>
      <c r="E62" s="28"/>
      <c r="F62" s="278"/>
      <c r="G62" s="240"/>
      <c r="H62" s="262"/>
      <c r="I62" s="84"/>
      <c r="J62" s="85"/>
      <c r="K62" s="85"/>
      <c r="L62" s="85"/>
      <c r="M62" s="85"/>
      <c r="N62" s="85"/>
      <c r="O62" s="85"/>
      <c r="P62" s="278"/>
      <c r="Q62" s="250"/>
      <c r="R62" s="121"/>
      <c r="S62" s="123"/>
      <c r="T62" s="121">
        <f>R62+'2025.3'!T62</f>
        <v>0</v>
      </c>
      <c r="U62" s="122">
        <f>S62+'2025.3'!U62</f>
        <v>0</v>
      </c>
      <c r="V62" s="6"/>
      <c r="W62" s="2"/>
      <c r="X62" s="13">
        <f t="shared" si="10"/>
        <v>0</v>
      </c>
      <c r="Y62" s="22"/>
      <c r="Z62" s="14">
        <f t="shared" si="11"/>
        <v>0</v>
      </c>
      <c r="AA62" s="15">
        <f>V62+'2025.3'!AA62</f>
        <v>2</v>
      </c>
      <c r="AB62" s="15">
        <f>W62+'2025.3'!AB62</f>
        <v>1</v>
      </c>
      <c r="AC62" s="15">
        <f>X62+'2025.3'!AC62</f>
        <v>200</v>
      </c>
      <c r="AD62" s="15">
        <f>Y62+'2025.3'!AD62</f>
        <v>94</v>
      </c>
      <c r="AE62" s="15">
        <f>Z62+'2025.3'!AE62</f>
        <v>37600</v>
      </c>
      <c r="AF62" s="10"/>
      <c r="AG62" s="16"/>
      <c r="AH62" s="16">
        <f>AF62+'2025.3'!AH62</f>
        <v>0</v>
      </c>
      <c r="AI62" s="16">
        <f>AG62+'2025.3'!AI62</f>
        <v>0</v>
      </c>
      <c r="AJ62" s="5"/>
      <c r="AK62" s="16"/>
      <c r="AL62" s="16"/>
      <c r="AM62" s="16"/>
      <c r="AN62" s="16">
        <f>AJ62+'2025.3'!AN62</f>
        <v>0</v>
      </c>
      <c r="AO62" s="16">
        <f>AK62+'2025.3'!AO62</f>
        <v>0</v>
      </c>
      <c r="AP62" s="16">
        <f>AL62+'2025.3'!AP62</f>
        <v>0</v>
      </c>
      <c r="AQ62" s="16">
        <f>AM62+'2025.3'!AQ62</f>
        <v>0</v>
      </c>
    </row>
    <row r="63" spans="1:43" s="1" customFormat="1">
      <c r="A63" s="371"/>
      <c r="B63" s="371"/>
      <c r="C63" s="25" t="s">
        <v>24</v>
      </c>
      <c r="D63" s="27"/>
      <c r="E63" s="28"/>
      <c r="F63" s="278"/>
      <c r="G63" s="240"/>
      <c r="H63" s="262"/>
      <c r="I63" s="84"/>
      <c r="J63" s="85"/>
      <c r="K63" s="85"/>
      <c r="L63" s="85"/>
      <c r="M63" s="85"/>
      <c r="N63" s="85"/>
      <c r="O63" s="85"/>
      <c r="P63" s="278"/>
      <c r="Q63" s="250"/>
      <c r="R63" s="121"/>
      <c r="S63" s="123"/>
      <c r="T63" s="121">
        <f>R63+'2025.3'!T63</f>
        <v>0</v>
      </c>
      <c r="U63" s="122">
        <f>S63+'2025.3'!U63</f>
        <v>0</v>
      </c>
      <c r="V63" s="6"/>
      <c r="W63" s="2"/>
      <c r="X63" s="13">
        <f t="shared" si="10"/>
        <v>0</v>
      </c>
      <c r="Y63" s="22"/>
      <c r="Z63" s="14">
        <f t="shared" si="11"/>
        <v>0</v>
      </c>
      <c r="AA63" s="15">
        <f>V63+'2025.3'!AA63</f>
        <v>0</v>
      </c>
      <c r="AB63" s="15">
        <f>W63+'2025.3'!AB63</f>
        <v>0</v>
      </c>
      <c r="AC63" s="15">
        <f>X63+'2025.3'!AC63</f>
        <v>0</v>
      </c>
      <c r="AD63" s="15">
        <f>Y63+'2025.3'!AD63</f>
        <v>0</v>
      </c>
      <c r="AE63" s="15">
        <f>Z63+'2025.3'!AE63</f>
        <v>0</v>
      </c>
      <c r="AF63" s="4"/>
      <c r="AG63" s="16"/>
      <c r="AH63" s="16">
        <f>AF63+'2025.3'!AH63</f>
        <v>0</v>
      </c>
      <c r="AI63" s="16">
        <f>AG63+'2025.3'!AI63</f>
        <v>0</v>
      </c>
      <c r="AJ63" s="5"/>
      <c r="AK63" s="16"/>
      <c r="AL63" s="16"/>
      <c r="AM63" s="16"/>
      <c r="AN63" s="16">
        <f>AJ63+'2025.3'!AN63</f>
        <v>0</v>
      </c>
      <c r="AO63" s="16">
        <f>AK63+'2025.3'!AO63</f>
        <v>0</v>
      </c>
      <c r="AP63" s="16">
        <f>AL63+'2025.3'!AP63</f>
        <v>0</v>
      </c>
      <c r="AQ63" s="16">
        <f>AM63+'2025.3'!AQ63</f>
        <v>0</v>
      </c>
    </row>
    <row r="64" spans="1:43" s="1" customFormat="1">
      <c r="A64" s="371"/>
      <c r="B64" s="372"/>
      <c r="C64" s="25" t="s">
        <v>23</v>
      </c>
      <c r="D64" s="27"/>
      <c r="E64" s="28"/>
      <c r="F64" s="278"/>
      <c r="G64" s="240"/>
      <c r="H64" s="262"/>
      <c r="I64" s="84"/>
      <c r="J64" s="85"/>
      <c r="K64" s="85"/>
      <c r="L64" s="85"/>
      <c r="M64" s="85"/>
      <c r="N64" s="85"/>
      <c r="O64" s="85"/>
      <c r="P64" s="278"/>
      <c r="Q64" s="250"/>
      <c r="R64" s="121"/>
      <c r="S64" s="123"/>
      <c r="T64" s="121">
        <f>R64+'2025.3'!T64</f>
        <v>0</v>
      </c>
      <c r="U64" s="122">
        <f>S64+'2025.3'!U64</f>
        <v>0</v>
      </c>
      <c r="V64" s="6"/>
      <c r="W64" s="2"/>
      <c r="X64" s="13">
        <f t="shared" si="10"/>
        <v>0</v>
      </c>
      <c r="Y64" s="22"/>
      <c r="Z64" s="14">
        <f t="shared" si="11"/>
        <v>0</v>
      </c>
      <c r="AA64" s="15">
        <f>V64+'2025.3'!AA64</f>
        <v>1</v>
      </c>
      <c r="AB64" s="15">
        <f>W64+'2025.3'!AB64</f>
        <v>1</v>
      </c>
      <c r="AC64" s="15">
        <f>X64+'2025.3'!AC64</f>
        <v>200</v>
      </c>
      <c r="AD64" s="15">
        <f>Y64+'2025.3'!AD64</f>
        <v>52</v>
      </c>
      <c r="AE64" s="15">
        <f>Z64+'2025.3'!AE64</f>
        <v>20800</v>
      </c>
      <c r="AF64" s="4"/>
      <c r="AG64" s="16"/>
      <c r="AH64" s="16">
        <f>AF64+'2025.3'!AH64</f>
        <v>2</v>
      </c>
      <c r="AI64" s="16">
        <f>AG64+'2025.3'!AI64</f>
        <v>0</v>
      </c>
      <c r="AJ64" s="5"/>
      <c r="AK64" s="16"/>
      <c r="AL64" s="16"/>
      <c r="AM64" s="16"/>
      <c r="AN64" s="16">
        <f>AJ64+'2025.3'!AN64</f>
        <v>0</v>
      </c>
      <c r="AO64" s="16">
        <f>AK64+'2025.3'!AO64</f>
        <v>0</v>
      </c>
      <c r="AP64" s="16">
        <f>AL64+'2025.3'!AP64</f>
        <v>0</v>
      </c>
      <c r="AQ64" s="16">
        <f>AM64+'2025.3'!AQ64</f>
        <v>0</v>
      </c>
    </row>
    <row r="65" spans="1:43" s="1" customFormat="1">
      <c r="A65" s="371"/>
      <c r="B65" s="373">
        <v>2</v>
      </c>
      <c r="C65" s="25" t="s">
        <v>22</v>
      </c>
      <c r="D65" s="27"/>
      <c r="E65" s="28"/>
      <c r="F65" s="278"/>
      <c r="G65" s="240"/>
      <c r="H65" s="262"/>
      <c r="I65" s="84"/>
      <c r="J65" s="85"/>
      <c r="K65" s="85"/>
      <c r="L65" s="85"/>
      <c r="M65" s="85"/>
      <c r="N65" s="85"/>
      <c r="O65" s="85"/>
      <c r="P65" s="278"/>
      <c r="Q65" s="250"/>
      <c r="R65" s="121"/>
      <c r="S65" s="123"/>
      <c r="T65" s="121">
        <f>R65+'2025.3'!T65</f>
        <v>0</v>
      </c>
      <c r="U65" s="122">
        <f>S65+'2025.3'!U65</f>
        <v>0</v>
      </c>
      <c r="V65" s="6"/>
      <c r="W65" s="2"/>
      <c r="X65" s="13">
        <f t="shared" si="10"/>
        <v>0</v>
      </c>
      <c r="Y65" s="22"/>
      <c r="Z65" s="14">
        <f t="shared" si="11"/>
        <v>0</v>
      </c>
      <c r="AA65" s="15">
        <f>V65+'2025.3'!AA65</f>
        <v>1</v>
      </c>
      <c r="AB65" s="15">
        <f>W65+'2025.3'!AB65</f>
        <v>0</v>
      </c>
      <c r="AC65" s="15">
        <f>X65+'2025.3'!AC65</f>
        <v>0</v>
      </c>
      <c r="AD65" s="15">
        <f>Y65+'2025.3'!AD65</f>
        <v>45</v>
      </c>
      <c r="AE65" s="15">
        <f>Z65+'2025.3'!AE65</f>
        <v>18000</v>
      </c>
      <c r="AF65" s="4"/>
      <c r="AG65" s="16"/>
      <c r="AH65" s="16">
        <f>AF65+'2025.3'!AH65</f>
        <v>1</v>
      </c>
      <c r="AI65" s="16">
        <f>AG65+'2025.3'!AI65</f>
        <v>0</v>
      </c>
      <c r="AJ65" s="5"/>
      <c r="AK65" s="16"/>
      <c r="AL65" s="16"/>
      <c r="AM65" s="16"/>
      <c r="AN65" s="16">
        <f>AJ65+'2025.3'!AN65</f>
        <v>2</v>
      </c>
      <c r="AO65" s="16">
        <f>AK65+'2025.3'!AO65</f>
        <v>90</v>
      </c>
      <c r="AP65" s="16">
        <f>AL65+'2025.3'!AP65</f>
        <v>118</v>
      </c>
      <c r="AQ65" s="16">
        <f>AM65+'2025.3'!AQ65</f>
        <v>10</v>
      </c>
    </row>
    <row r="66" spans="1:43" s="1" customFormat="1">
      <c r="A66" s="371"/>
      <c r="B66" s="373"/>
      <c r="C66" s="25" t="s">
        <v>21</v>
      </c>
      <c r="D66" s="27"/>
      <c r="E66" s="28"/>
      <c r="F66" s="278"/>
      <c r="G66" s="240"/>
      <c r="H66" s="262"/>
      <c r="I66" s="84"/>
      <c r="J66" s="85"/>
      <c r="K66" s="85"/>
      <c r="L66" s="85"/>
      <c r="M66" s="85"/>
      <c r="N66" s="85"/>
      <c r="O66" s="85"/>
      <c r="P66" s="278"/>
      <c r="Q66" s="250"/>
      <c r="R66" s="121"/>
      <c r="S66" s="123"/>
      <c r="T66" s="121">
        <f>R66+'2025.3'!T66</f>
        <v>0</v>
      </c>
      <c r="U66" s="122">
        <f>S66+'2025.3'!U66</f>
        <v>0</v>
      </c>
      <c r="V66" s="6"/>
      <c r="W66" s="2"/>
      <c r="X66" s="13">
        <f t="shared" si="10"/>
        <v>0</v>
      </c>
      <c r="Y66" s="22"/>
      <c r="Z66" s="14">
        <f t="shared" si="11"/>
        <v>0</v>
      </c>
      <c r="AA66" s="15">
        <f>V66+'2025.3'!AA66</f>
        <v>1</v>
      </c>
      <c r="AB66" s="15">
        <f>W66+'2025.3'!AB66</f>
        <v>2</v>
      </c>
      <c r="AC66" s="15">
        <f>X66+'2025.3'!AC66</f>
        <v>400</v>
      </c>
      <c r="AD66" s="15">
        <f>Y66+'2025.3'!AD66</f>
        <v>80</v>
      </c>
      <c r="AE66" s="15">
        <f>Z66+'2025.3'!AE66</f>
        <v>32000</v>
      </c>
      <c r="AF66" s="4"/>
      <c r="AG66" s="16"/>
      <c r="AH66" s="16">
        <f>AF66+'2025.3'!AH66</f>
        <v>0</v>
      </c>
      <c r="AI66" s="16">
        <f>AG66+'2025.3'!AI66</f>
        <v>0</v>
      </c>
      <c r="AJ66" s="5"/>
      <c r="AK66" s="16"/>
      <c r="AL66" s="16"/>
      <c r="AM66" s="16"/>
      <c r="AN66" s="16">
        <f>AJ66+'2025.3'!AN66</f>
        <v>0</v>
      </c>
      <c r="AO66" s="16">
        <f>AK66+'2025.3'!AO66</f>
        <v>0</v>
      </c>
      <c r="AP66" s="16">
        <f>AL66+'2025.3'!AP66</f>
        <v>0</v>
      </c>
      <c r="AQ66" s="16">
        <f>AM66+'2025.3'!AQ66</f>
        <v>0</v>
      </c>
    </row>
    <row r="67" spans="1:43" s="1" customFormat="1">
      <c r="A67" s="371"/>
      <c r="B67" s="373"/>
      <c r="C67" s="25" t="s">
        <v>20</v>
      </c>
      <c r="D67" s="27"/>
      <c r="E67" s="28"/>
      <c r="F67" s="278"/>
      <c r="G67" s="240"/>
      <c r="H67" s="262"/>
      <c r="I67" s="84"/>
      <c r="J67" s="85"/>
      <c r="K67" s="85"/>
      <c r="L67" s="85"/>
      <c r="M67" s="85"/>
      <c r="N67" s="85"/>
      <c r="O67" s="85"/>
      <c r="P67" s="278"/>
      <c r="Q67" s="250"/>
      <c r="R67" s="121"/>
      <c r="S67" s="123"/>
      <c r="T67" s="121">
        <f>R67+'2025.3'!T67</f>
        <v>0</v>
      </c>
      <c r="U67" s="122">
        <f>S67+'2025.3'!U67</f>
        <v>0</v>
      </c>
      <c r="V67" s="6"/>
      <c r="W67" s="2"/>
      <c r="X67" s="13">
        <f t="shared" si="10"/>
        <v>0</v>
      </c>
      <c r="Y67" s="22"/>
      <c r="Z67" s="14">
        <f t="shared" si="11"/>
        <v>0</v>
      </c>
      <c r="AA67" s="15">
        <f>V67+'2025.3'!AA67</f>
        <v>0</v>
      </c>
      <c r="AB67" s="15">
        <f>W67+'2025.3'!AB67</f>
        <v>0</v>
      </c>
      <c r="AC67" s="15">
        <f>X67+'2025.3'!AC67</f>
        <v>0</v>
      </c>
      <c r="AD67" s="15">
        <f>Y67+'2025.3'!AD67</f>
        <v>0</v>
      </c>
      <c r="AE67" s="15">
        <f>Z67+'2025.3'!AE67</f>
        <v>0</v>
      </c>
      <c r="AF67" s="4"/>
      <c r="AG67" s="16"/>
      <c r="AH67" s="16">
        <f>AF67+'2025.3'!AH67</f>
        <v>0</v>
      </c>
      <c r="AI67" s="16">
        <f>AG67+'2025.3'!AI67</f>
        <v>0</v>
      </c>
      <c r="AJ67" s="5"/>
      <c r="AK67" s="16"/>
      <c r="AL67" s="16"/>
      <c r="AM67" s="16"/>
      <c r="AN67" s="16">
        <f>AJ67+'2025.3'!AN67</f>
        <v>0</v>
      </c>
      <c r="AO67" s="16">
        <f>AK67+'2025.3'!AO67</f>
        <v>0</v>
      </c>
      <c r="AP67" s="16">
        <f>AL67+'2025.3'!AP67</f>
        <v>0</v>
      </c>
      <c r="AQ67" s="16">
        <f>AM67+'2025.3'!AQ67</f>
        <v>0</v>
      </c>
    </row>
    <row r="68" spans="1:43" s="1" customFormat="1">
      <c r="A68" s="371"/>
      <c r="B68" s="373"/>
      <c r="C68" s="25" t="s">
        <v>19</v>
      </c>
      <c r="D68" s="27"/>
      <c r="E68" s="28"/>
      <c r="F68" s="278"/>
      <c r="G68" s="240"/>
      <c r="H68" s="262"/>
      <c r="I68" s="84"/>
      <c r="J68" s="85"/>
      <c r="K68" s="85"/>
      <c r="L68" s="85"/>
      <c r="M68" s="85"/>
      <c r="N68" s="85"/>
      <c r="O68" s="85"/>
      <c r="P68" s="278"/>
      <c r="Q68" s="250"/>
      <c r="R68" s="121"/>
      <c r="S68" s="123"/>
      <c r="T68" s="121">
        <f>R68+'2025.3'!T68</f>
        <v>0</v>
      </c>
      <c r="U68" s="122">
        <f>S68+'2025.3'!U68</f>
        <v>0</v>
      </c>
      <c r="V68" s="6"/>
      <c r="W68" s="2"/>
      <c r="X68" s="13">
        <f t="shared" si="10"/>
        <v>0</v>
      </c>
      <c r="Y68" s="22"/>
      <c r="Z68" s="14">
        <f t="shared" si="11"/>
        <v>0</v>
      </c>
      <c r="AA68" s="15">
        <f>V68+'2025.3'!AA68</f>
        <v>0</v>
      </c>
      <c r="AB68" s="15">
        <f>W68+'2025.3'!AB68</f>
        <v>0</v>
      </c>
      <c r="AC68" s="15">
        <f>X68+'2025.3'!AC68</f>
        <v>0</v>
      </c>
      <c r="AD68" s="15">
        <f>Y68+'2025.3'!AD68</f>
        <v>0</v>
      </c>
      <c r="AE68" s="15">
        <f>Z68+'2025.3'!AE68</f>
        <v>0</v>
      </c>
      <c r="AF68" s="4"/>
      <c r="AG68" s="16"/>
      <c r="AH68" s="16">
        <f>AF68+'2025.3'!AH68</f>
        <v>0</v>
      </c>
      <c r="AI68" s="16">
        <f>AG68+'2025.3'!AI68</f>
        <v>0</v>
      </c>
      <c r="AJ68" s="5"/>
      <c r="AK68" s="16"/>
      <c r="AL68" s="16"/>
      <c r="AM68" s="16"/>
      <c r="AN68" s="16">
        <f>AJ68+'2025.3'!AN68</f>
        <v>0</v>
      </c>
      <c r="AO68" s="16">
        <f>AK68+'2025.3'!AO68</f>
        <v>0</v>
      </c>
      <c r="AP68" s="16">
        <f>AL68+'2025.3'!AP68</f>
        <v>0</v>
      </c>
      <c r="AQ68" s="16">
        <f>AM68+'2025.3'!AQ68</f>
        <v>0</v>
      </c>
    </row>
    <row r="69" spans="1:43" s="1" customFormat="1">
      <c r="A69" s="372"/>
      <c r="B69" s="373"/>
      <c r="C69" s="25" t="s">
        <v>18</v>
      </c>
      <c r="D69" s="27"/>
      <c r="E69" s="28"/>
      <c r="F69" s="278"/>
      <c r="G69" s="240"/>
      <c r="H69" s="262"/>
      <c r="I69" s="84"/>
      <c r="J69" s="85"/>
      <c r="K69" s="85"/>
      <c r="L69" s="85"/>
      <c r="M69" s="85"/>
      <c r="N69" s="85"/>
      <c r="O69" s="85"/>
      <c r="P69" s="278"/>
      <c r="Q69" s="250"/>
      <c r="R69" s="121"/>
      <c r="S69" s="123"/>
      <c r="T69" s="121">
        <f>R69+'2025.3'!T69</f>
        <v>0</v>
      </c>
      <c r="U69" s="122">
        <f>S69+'2025.3'!U69</f>
        <v>0</v>
      </c>
      <c r="V69" s="6"/>
      <c r="W69" s="2"/>
      <c r="X69" s="13">
        <f t="shared" ref="X69:X91" si="26">W69*$X$4</f>
        <v>0</v>
      </c>
      <c r="Y69" s="22"/>
      <c r="Z69" s="14">
        <f t="shared" ref="Z69:Z91" si="27">Y69*$Z$4</f>
        <v>0</v>
      </c>
      <c r="AA69" s="15">
        <f>V69+'2025.3'!AA69</f>
        <v>0</v>
      </c>
      <c r="AB69" s="15">
        <f>W69+'2025.3'!AB69</f>
        <v>0</v>
      </c>
      <c r="AC69" s="15">
        <f>X69+'2025.3'!AC69</f>
        <v>0</v>
      </c>
      <c r="AD69" s="15">
        <f>Y69+'2025.3'!AD69</f>
        <v>0</v>
      </c>
      <c r="AE69" s="15">
        <f>Z69+'2025.3'!AE69</f>
        <v>0</v>
      </c>
      <c r="AF69" s="4"/>
      <c r="AG69" s="16"/>
      <c r="AH69" s="16">
        <f>AF69+'2025.3'!AH69</f>
        <v>0</v>
      </c>
      <c r="AI69" s="16">
        <f>AG69+'2025.3'!AI69</f>
        <v>0</v>
      </c>
      <c r="AJ69" s="5"/>
      <c r="AK69" s="16"/>
      <c r="AL69" s="16"/>
      <c r="AM69" s="16"/>
      <c r="AN69" s="16">
        <f>AJ69+'2025.3'!AN69</f>
        <v>0</v>
      </c>
      <c r="AO69" s="16">
        <f>AK69+'2025.3'!AO69</f>
        <v>0</v>
      </c>
      <c r="AP69" s="16">
        <f>AL69+'2025.3'!AP69</f>
        <v>0</v>
      </c>
      <c r="AQ69" s="16">
        <f>AM69+'2025.3'!AQ69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5">
        <f t="shared" ref="G70:H70" si="29">SUM(G61:G69)</f>
        <v>0</v>
      </c>
      <c r="H70" s="266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S70" si="32">SUM(R61:R69)</f>
        <v>0</v>
      </c>
      <c r="S70" s="142">
        <f t="shared" si="32"/>
        <v>0</v>
      </c>
      <c r="T70" s="141">
        <f t="shared" ref="T70:U70" si="33">SUM(T61:T69)</f>
        <v>0</v>
      </c>
      <c r="U70" s="142">
        <f t="shared" si="33"/>
        <v>0</v>
      </c>
      <c r="V70" s="143">
        <f t="shared" ref="V70:W70" si="34">SUM(V61:V69)</f>
        <v>0</v>
      </c>
      <c r="W70" s="17">
        <f t="shared" si="34"/>
        <v>0</v>
      </c>
      <c r="X70" s="132">
        <f t="shared" si="26"/>
        <v>0</v>
      </c>
      <c r="Y70" s="144">
        <f>SUM(Y61:Y69)</f>
        <v>0</v>
      </c>
      <c r="Z70" s="134">
        <f t="shared" si="27"/>
        <v>0</v>
      </c>
      <c r="AA70" s="135">
        <f>V70+'2025.3'!AA70</f>
        <v>7</v>
      </c>
      <c r="AB70" s="135">
        <f>W70+'2025.3'!AB70</f>
        <v>4</v>
      </c>
      <c r="AC70" s="135">
        <f>X70+'2025.3'!AC70</f>
        <v>800</v>
      </c>
      <c r="AD70" s="135">
        <f>Y70+'2025.3'!AD70</f>
        <v>386</v>
      </c>
      <c r="AE70" s="135">
        <f>Z70+'2025.3'!AE70</f>
        <v>154400</v>
      </c>
      <c r="AF70" s="124">
        <f t="shared" ref="AF70:AG70" si="35">SUM(AF61:AF69)</f>
        <v>0</v>
      </c>
      <c r="AG70" s="124">
        <f t="shared" si="35"/>
        <v>0</v>
      </c>
      <c r="AH70" s="137">
        <f>AF70+'2025.3'!AH70</f>
        <v>3</v>
      </c>
      <c r="AI70" s="137">
        <f>AG70+'2025.3'!AI70</f>
        <v>0</v>
      </c>
      <c r="AJ70" s="124">
        <f t="shared" ref="AJ70:AM70" si="36">SUM(AJ61:AJ69)</f>
        <v>0</v>
      </c>
      <c r="AK70" s="124">
        <f t="shared" si="36"/>
        <v>0</v>
      </c>
      <c r="AL70" s="124">
        <f t="shared" si="36"/>
        <v>0</v>
      </c>
      <c r="AM70" s="124">
        <f t="shared" si="36"/>
        <v>0</v>
      </c>
      <c r="AN70" s="137">
        <f>AJ70+'2025.3'!AN70</f>
        <v>2</v>
      </c>
      <c r="AO70" s="137">
        <f>AK70+'2025.3'!AO70</f>
        <v>90</v>
      </c>
      <c r="AP70" s="137">
        <f>AL70+'2025.3'!AP70</f>
        <v>118</v>
      </c>
      <c r="AQ70" s="137">
        <f>AM70+'2025.3'!AQ70</f>
        <v>10</v>
      </c>
    </row>
    <row r="71" spans="1:43" s="1" customFormat="1">
      <c r="A71" s="370">
        <v>6</v>
      </c>
      <c r="B71" s="370">
        <v>1</v>
      </c>
      <c r="C71" s="25" t="s">
        <v>17</v>
      </c>
      <c r="D71" s="27"/>
      <c r="E71" s="28"/>
      <c r="F71" s="278"/>
      <c r="G71" s="240"/>
      <c r="H71" s="262"/>
      <c r="I71" s="84"/>
      <c r="J71" s="85"/>
      <c r="K71" s="85"/>
      <c r="L71" s="85"/>
      <c r="M71" s="85"/>
      <c r="N71" s="85"/>
      <c r="O71" s="85"/>
      <c r="P71" s="278"/>
      <c r="Q71" s="250"/>
      <c r="R71" s="145"/>
      <c r="S71" s="146"/>
      <c r="T71" s="121">
        <f>R71+'2025.3'!T71</f>
        <v>0</v>
      </c>
      <c r="U71" s="122">
        <f>S71+'2025.3'!U71</f>
        <v>0</v>
      </c>
      <c r="V71" s="6"/>
      <c r="W71" s="2"/>
      <c r="X71" s="13">
        <f t="shared" si="26"/>
        <v>0</v>
      </c>
      <c r="Y71" s="23"/>
      <c r="Z71" s="14">
        <f t="shared" si="27"/>
        <v>0</v>
      </c>
      <c r="AA71" s="15">
        <f>V71+'2025.3'!AA71</f>
        <v>1</v>
      </c>
      <c r="AB71" s="15">
        <f>W71+'2025.3'!AB71</f>
        <v>0</v>
      </c>
      <c r="AC71" s="15">
        <f>X71+'2025.3'!AC71</f>
        <v>0</v>
      </c>
      <c r="AD71" s="15">
        <f>Y71+'2025.3'!AD71</f>
        <v>32</v>
      </c>
      <c r="AE71" s="15">
        <f>Z71+'2025.3'!AE71</f>
        <v>12800</v>
      </c>
      <c r="AF71" s="9"/>
      <c r="AG71" s="16"/>
      <c r="AH71" s="16">
        <f>AF71+'2025.3'!AH71</f>
        <v>0</v>
      </c>
      <c r="AI71" s="16">
        <f>AG71+'2025.3'!AI71</f>
        <v>0</v>
      </c>
      <c r="AJ71" s="5"/>
      <c r="AK71" s="16"/>
      <c r="AL71" s="16"/>
      <c r="AM71" s="16"/>
      <c r="AN71" s="16">
        <f>AJ71+'2025.3'!AN71</f>
        <v>0</v>
      </c>
      <c r="AO71" s="16">
        <f>AK71+'2025.3'!AO71</f>
        <v>0</v>
      </c>
      <c r="AP71" s="16">
        <f>AL71+'2025.3'!AP71</f>
        <v>0</v>
      </c>
      <c r="AQ71" s="16">
        <f>AM71+'2025.3'!AQ71</f>
        <v>0</v>
      </c>
    </row>
    <row r="72" spans="1:43" s="1" customFormat="1">
      <c r="A72" s="371"/>
      <c r="B72" s="371"/>
      <c r="C72" s="25" t="s">
        <v>16</v>
      </c>
      <c r="D72" s="27"/>
      <c r="E72" s="28"/>
      <c r="F72" s="278"/>
      <c r="G72" s="240"/>
      <c r="H72" s="262"/>
      <c r="I72" s="84"/>
      <c r="J72" s="85"/>
      <c r="K72" s="85"/>
      <c r="L72" s="85"/>
      <c r="M72" s="85"/>
      <c r="N72" s="85"/>
      <c r="O72" s="85"/>
      <c r="P72" s="278"/>
      <c r="Q72" s="250"/>
      <c r="R72" s="145"/>
      <c r="S72" s="146"/>
      <c r="T72" s="121">
        <f>R72+'2025.3'!T72</f>
        <v>0</v>
      </c>
      <c r="U72" s="122">
        <f>S72+'2025.3'!U72</f>
        <v>0</v>
      </c>
      <c r="V72" s="6"/>
      <c r="W72" s="2"/>
      <c r="X72" s="13">
        <f t="shared" si="26"/>
        <v>0</v>
      </c>
      <c r="Y72" s="23"/>
      <c r="Z72" s="14">
        <f t="shared" si="27"/>
        <v>0</v>
      </c>
      <c r="AA72" s="15">
        <f>V72+'2025.3'!AA72</f>
        <v>2</v>
      </c>
      <c r="AB72" s="15">
        <f>W72+'2025.3'!AB72</f>
        <v>0</v>
      </c>
      <c r="AC72" s="15">
        <f>X72+'2025.3'!AC72</f>
        <v>0</v>
      </c>
      <c r="AD72" s="15">
        <f>Y72+'2025.3'!AD72</f>
        <v>72</v>
      </c>
      <c r="AE72" s="15">
        <f>Z72+'2025.3'!AE72</f>
        <v>28800</v>
      </c>
      <c r="AF72" s="9"/>
      <c r="AG72" s="16"/>
      <c r="AH72" s="16">
        <f>AF72+'2025.3'!AH72</f>
        <v>0</v>
      </c>
      <c r="AI72" s="16">
        <f>AG72+'2025.3'!AI72</f>
        <v>0</v>
      </c>
      <c r="AJ72" s="5"/>
      <c r="AK72" s="16"/>
      <c r="AL72" s="16"/>
      <c r="AM72" s="16"/>
      <c r="AN72" s="16">
        <f>AJ72+'2025.3'!AN72</f>
        <v>0</v>
      </c>
      <c r="AO72" s="16">
        <f>AK72+'2025.3'!AO72</f>
        <v>0</v>
      </c>
      <c r="AP72" s="16">
        <f>AL72+'2025.3'!AP72</f>
        <v>0</v>
      </c>
      <c r="AQ72" s="16">
        <f>AM72+'2025.3'!AQ72</f>
        <v>0</v>
      </c>
    </row>
    <row r="73" spans="1:43" s="1" customFormat="1">
      <c r="A73" s="371"/>
      <c r="B73" s="371"/>
      <c r="C73" s="25" t="s">
        <v>15</v>
      </c>
      <c r="D73" s="27"/>
      <c r="E73" s="28"/>
      <c r="F73" s="278"/>
      <c r="G73" s="240"/>
      <c r="H73" s="262"/>
      <c r="I73" s="84"/>
      <c r="J73" s="85"/>
      <c r="K73" s="85"/>
      <c r="L73" s="85"/>
      <c r="M73" s="85"/>
      <c r="N73" s="85"/>
      <c r="O73" s="85"/>
      <c r="P73" s="278"/>
      <c r="Q73" s="250"/>
      <c r="R73" s="145"/>
      <c r="S73" s="146"/>
      <c r="T73" s="121">
        <f>R73+'2025.3'!T73</f>
        <v>0</v>
      </c>
      <c r="U73" s="122">
        <f>S73+'2025.3'!U73</f>
        <v>0</v>
      </c>
      <c r="V73" s="6"/>
      <c r="W73" s="2"/>
      <c r="X73" s="13">
        <f t="shared" si="26"/>
        <v>0</v>
      </c>
      <c r="Y73" s="23"/>
      <c r="Z73" s="14">
        <f t="shared" si="27"/>
        <v>0</v>
      </c>
      <c r="AA73" s="15">
        <f>V73+'2025.3'!AA73</f>
        <v>1</v>
      </c>
      <c r="AB73" s="15">
        <f>W73+'2025.3'!AB73</f>
        <v>0</v>
      </c>
      <c r="AC73" s="15">
        <f>X73+'2025.3'!AC73</f>
        <v>0</v>
      </c>
      <c r="AD73" s="15">
        <f>Y73+'2025.3'!AD73</f>
        <v>16</v>
      </c>
      <c r="AE73" s="15">
        <f>Z73+'2025.3'!AE73</f>
        <v>6400</v>
      </c>
      <c r="AF73" s="9"/>
      <c r="AG73" s="16"/>
      <c r="AH73" s="16">
        <f>AF73+'2025.3'!AH73</f>
        <v>7</v>
      </c>
      <c r="AI73" s="16">
        <f>AG73+'2025.3'!AI73</f>
        <v>0</v>
      </c>
      <c r="AJ73" s="5"/>
      <c r="AK73" s="16"/>
      <c r="AL73" s="16"/>
      <c r="AM73" s="16"/>
      <c r="AN73" s="16">
        <f>AJ73+'2025.3'!AN73</f>
        <v>0</v>
      </c>
      <c r="AO73" s="16">
        <f>AK73+'2025.3'!AO73</f>
        <v>0</v>
      </c>
      <c r="AP73" s="16">
        <f>AL73+'2025.3'!AP73</f>
        <v>0</v>
      </c>
      <c r="AQ73" s="16">
        <f>AM73+'2025.3'!AQ73</f>
        <v>0</v>
      </c>
    </row>
    <row r="74" spans="1:43" s="1" customFormat="1">
      <c r="A74" s="371"/>
      <c r="B74" s="372"/>
      <c r="C74" s="25" t="s">
        <v>14</v>
      </c>
      <c r="D74" s="27"/>
      <c r="E74" s="28"/>
      <c r="F74" s="278"/>
      <c r="G74" s="240"/>
      <c r="H74" s="262"/>
      <c r="I74" s="84"/>
      <c r="J74" s="85"/>
      <c r="K74" s="85"/>
      <c r="L74" s="85"/>
      <c r="M74" s="85"/>
      <c r="N74" s="85"/>
      <c r="O74" s="85"/>
      <c r="P74" s="278"/>
      <c r="Q74" s="250"/>
      <c r="R74" s="145"/>
      <c r="S74" s="146"/>
      <c r="T74" s="121">
        <f>R74+'2025.3'!T74</f>
        <v>0</v>
      </c>
      <c r="U74" s="122">
        <f>S74+'2025.3'!U74</f>
        <v>0</v>
      </c>
      <c r="V74" s="6"/>
      <c r="W74" s="2"/>
      <c r="X74" s="13">
        <f t="shared" si="26"/>
        <v>0</v>
      </c>
      <c r="Y74" s="23"/>
      <c r="Z74" s="14">
        <f t="shared" si="27"/>
        <v>0</v>
      </c>
      <c r="AA74" s="15">
        <f>V74+'2025.3'!AA74</f>
        <v>0</v>
      </c>
      <c r="AB74" s="15">
        <f>W74+'2025.3'!AB74</f>
        <v>0</v>
      </c>
      <c r="AC74" s="15">
        <f>X74+'2025.3'!AC74</f>
        <v>0</v>
      </c>
      <c r="AD74" s="15">
        <f>Y74+'2025.3'!AD74</f>
        <v>0</v>
      </c>
      <c r="AE74" s="15">
        <f>Z74+'2025.3'!AE74</f>
        <v>0</v>
      </c>
      <c r="AF74" s="9"/>
      <c r="AG74" s="16"/>
      <c r="AH74" s="16">
        <f>AF74+'2025.3'!AH74</f>
        <v>0</v>
      </c>
      <c r="AI74" s="16">
        <f>AG74+'2025.3'!AI74</f>
        <v>0</v>
      </c>
      <c r="AJ74" s="5"/>
      <c r="AK74" s="16"/>
      <c r="AL74" s="16"/>
      <c r="AM74" s="16"/>
      <c r="AN74" s="16">
        <f>AJ74+'2025.3'!AN74</f>
        <v>0</v>
      </c>
      <c r="AO74" s="16">
        <f>AK74+'2025.3'!AO74</f>
        <v>0</v>
      </c>
      <c r="AP74" s="16">
        <f>AL74+'2025.3'!AP74</f>
        <v>0</v>
      </c>
      <c r="AQ74" s="16">
        <f>AM74+'2025.3'!AQ74</f>
        <v>0</v>
      </c>
    </row>
    <row r="75" spans="1:43" s="1" customFormat="1">
      <c r="A75" s="371"/>
      <c r="B75" s="373">
        <v>2</v>
      </c>
      <c r="C75" s="25" t="s">
        <v>13</v>
      </c>
      <c r="D75" s="27"/>
      <c r="E75" s="28"/>
      <c r="F75" s="278"/>
      <c r="G75" s="240"/>
      <c r="H75" s="262"/>
      <c r="I75" s="84"/>
      <c r="J75" s="85"/>
      <c r="K75" s="85"/>
      <c r="L75" s="85"/>
      <c r="M75" s="85"/>
      <c r="N75" s="85"/>
      <c r="O75" s="85"/>
      <c r="P75" s="278"/>
      <c r="Q75" s="250"/>
      <c r="R75" s="145"/>
      <c r="S75" s="146"/>
      <c r="T75" s="121">
        <f>R75+'2025.3'!T75</f>
        <v>0</v>
      </c>
      <c r="U75" s="122">
        <f>S75+'2025.3'!U75</f>
        <v>0</v>
      </c>
      <c r="V75" s="6"/>
      <c r="W75" s="2"/>
      <c r="X75" s="13">
        <f t="shared" si="26"/>
        <v>0</v>
      </c>
      <c r="Y75" s="23"/>
      <c r="Z75" s="14">
        <f t="shared" si="27"/>
        <v>0</v>
      </c>
      <c r="AA75" s="15">
        <f>V75+'2025.3'!AA75</f>
        <v>0</v>
      </c>
      <c r="AB75" s="15">
        <f>W75+'2025.3'!AB75</f>
        <v>0</v>
      </c>
      <c r="AC75" s="15">
        <f>X75+'2025.3'!AC75</f>
        <v>0</v>
      </c>
      <c r="AD75" s="15">
        <f>Y75+'2025.3'!AD75</f>
        <v>0</v>
      </c>
      <c r="AE75" s="15">
        <f>Z75+'2025.3'!AE75</f>
        <v>0</v>
      </c>
      <c r="AF75" s="9"/>
      <c r="AG75" s="16"/>
      <c r="AH75" s="16">
        <f>AF75+'2025.3'!AH75</f>
        <v>0</v>
      </c>
      <c r="AI75" s="16">
        <f>AG75+'2025.3'!AI75</f>
        <v>0</v>
      </c>
      <c r="AJ75" s="5"/>
      <c r="AK75" s="16"/>
      <c r="AL75" s="16"/>
      <c r="AM75" s="16"/>
      <c r="AN75" s="16">
        <f>AJ75+'2025.3'!AN75</f>
        <v>1</v>
      </c>
      <c r="AO75" s="16">
        <f>AK75+'2025.3'!AO75</f>
        <v>480</v>
      </c>
      <c r="AP75" s="16">
        <f>AL75+'2025.3'!AP75</f>
        <v>36</v>
      </c>
      <c r="AQ75" s="16">
        <f>AM75+'2025.3'!AQ75</f>
        <v>19</v>
      </c>
    </row>
    <row r="76" spans="1:43" s="1" customFormat="1">
      <c r="A76" s="371"/>
      <c r="B76" s="373"/>
      <c r="C76" s="25" t="s">
        <v>12</v>
      </c>
      <c r="D76" s="27"/>
      <c r="E76" s="28"/>
      <c r="F76" s="278"/>
      <c r="G76" s="240"/>
      <c r="H76" s="262"/>
      <c r="I76" s="84"/>
      <c r="J76" s="85"/>
      <c r="K76" s="85"/>
      <c r="L76" s="85"/>
      <c r="M76" s="85"/>
      <c r="N76" s="85"/>
      <c r="O76" s="85"/>
      <c r="P76" s="278"/>
      <c r="Q76" s="250"/>
      <c r="R76" s="145"/>
      <c r="S76" s="146"/>
      <c r="T76" s="121">
        <f>R76+'2025.3'!T76</f>
        <v>0</v>
      </c>
      <c r="U76" s="122">
        <f>S76+'2025.3'!U76</f>
        <v>0</v>
      </c>
      <c r="V76" s="6"/>
      <c r="W76" s="2"/>
      <c r="X76" s="13">
        <f t="shared" si="26"/>
        <v>0</v>
      </c>
      <c r="Y76" s="23"/>
      <c r="Z76" s="14">
        <f t="shared" si="27"/>
        <v>0</v>
      </c>
      <c r="AA76" s="15">
        <f>V76+'2025.3'!AA76</f>
        <v>1</v>
      </c>
      <c r="AB76" s="15">
        <f>W76+'2025.3'!AB76</f>
        <v>3</v>
      </c>
      <c r="AC76" s="15">
        <f>X76+'2025.3'!AC76</f>
        <v>600</v>
      </c>
      <c r="AD76" s="15">
        <f>Y76+'2025.3'!AD76</f>
        <v>90</v>
      </c>
      <c r="AE76" s="15">
        <f>Z76+'2025.3'!AE76</f>
        <v>36000</v>
      </c>
      <c r="AF76" s="9"/>
      <c r="AG76" s="16"/>
      <c r="AH76" s="16">
        <f>AF76+'2025.3'!AH76</f>
        <v>0</v>
      </c>
      <c r="AI76" s="16">
        <f>AG76+'2025.3'!AI76</f>
        <v>0</v>
      </c>
      <c r="AJ76" s="5"/>
      <c r="AK76" s="16"/>
      <c r="AL76" s="16"/>
      <c r="AM76" s="16"/>
      <c r="AN76" s="16">
        <f>AJ76+'2025.3'!AN76</f>
        <v>0</v>
      </c>
      <c r="AO76" s="16">
        <f>AK76+'2025.3'!AO76</f>
        <v>0</v>
      </c>
      <c r="AP76" s="16">
        <f>AL76+'2025.3'!AP76</f>
        <v>0</v>
      </c>
      <c r="AQ76" s="16">
        <f>AM76+'2025.3'!AQ76</f>
        <v>0</v>
      </c>
    </row>
    <row r="77" spans="1:43" s="1" customFormat="1">
      <c r="A77" s="371"/>
      <c r="B77" s="373"/>
      <c r="C77" s="25" t="s">
        <v>104</v>
      </c>
      <c r="D77" s="27"/>
      <c r="E77" s="28"/>
      <c r="F77" s="278"/>
      <c r="G77" s="240"/>
      <c r="H77" s="262"/>
      <c r="I77" s="84"/>
      <c r="J77" s="85"/>
      <c r="K77" s="85"/>
      <c r="L77" s="85"/>
      <c r="M77" s="85"/>
      <c r="N77" s="85"/>
      <c r="O77" s="85"/>
      <c r="P77" s="278"/>
      <c r="Q77" s="250"/>
      <c r="R77" s="145"/>
      <c r="S77" s="146"/>
      <c r="T77" s="121">
        <f>R77+'2025.3'!T77</f>
        <v>0</v>
      </c>
      <c r="U77" s="122">
        <f>S77+'2025.3'!U77</f>
        <v>0</v>
      </c>
      <c r="V77" s="6"/>
      <c r="W77" s="2"/>
      <c r="X77" s="13">
        <f t="shared" si="26"/>
        <v>0</v>
      </c>
      <c r="Y77" s="23"/>
      <c r="Z77" s="14">
        <f t="shared" si="27"/>
        <v>0</v>
      </c>
      <c r="AA77" s="15">
        <f>V77+'2025.3'!AA77</f>
        <v>0</v>
      </c>
      <c r="AB77" s="15">
        <f>W77+'2025.3'!AB77</f>
        <v>0</v>
      </c>
      <c r="AC77" s="15">
        <f>X77+'2025.3'!AC77</f>
        <v>0</v>
      </c>
      <c r="AD77" s="15">
        <f>Y77+'2025.3'!AD77</f>
        <v>0</v>
      </c>
      <c r="AE77" s="15">
        <f>Z77+'2025.3'!AE77</f>
        <v>0</v>
      </c>
      <c r="AF77" s="9"/>
      <c r="AG77" s="16"/>
      <c r="AH77" s="16">
        <f>AF77+'2025.3'!AH77</f>
        <v>0</v>
      </c>
      <c r="AI77" s="16">
        <f>AG77+'2025.3'!AI77</f>
        <v>0</v>
      </c>
      <c r="AJ77" s="5"/>
      <c r="AK77" s="16"/>
      <c r="AL77" s="16"/>
      <c r="AM77" s="16"/>
      <c r="AN77" s="16">
        <f>AJ77+'2025.3'!AN77</f>
        <v>1</v>
      </c>
      <c r="AO77" s="16">
        <f>AK77+'2025.3'!AO77</f>
        <v>480</v>
      </c>
      <c r="AP77" s="16">
        <f>AL77+'2025.3'!AP77</f>
        <v>36</v>
      </c>
      <c r="AQ77" s="16">
        <f>AM77+'2025.3'!AQ77</f>
        <v>19</v>
      </c>
    </row>
    <row r="78" spans="1:43" s="1" customFormat="1">
      <c r="A78" s="371"/>
      <c r="B78" s="373"/>
      <c r="C78" s="25" t="s">
        <v>11</v>
      </c>
      <c r="D78" s="27"/>
      <c r="E78" s="28"/>
      <c r="F78" s="278"/>
      <c r="G78" s="240"/>
      <c r="H78" s="262"/>
      <c r="I78" s="84"/>
      <c r="J78" s="85"/>
      <c r="K78" s="85"/>
      <c r="L78" s="85"/>
      <c r="M78" s="85"/>
      <c r="N78" s="85"/>
      <c r="O78" s="85"/>
      <c r="P78" s="278"/>
      <c r="Q78" s="250"/>
      <c r="R78" s="145"/>
      <c r="S78" s="146"/>
      <c r="T78" s="121">
        <f>R78+'2025.3'!T78</f>
        <v>0</v>
      </c>
      <c r="U78" s="122">
        <f>S78+'2025.3'!U78</f>
        <v>0</v>
      </c>
      <c r="V78" s="6"/>
      <c r="W78" s="2"/>
      <c r="X78" s="13">
        <f t="shared" si="26"/>
        <v>0</v>
      </c>
      <c r="Y78" s="23"/>
      <c r="Z78" s="14">
        <f t="shared" si="27"/>
        <v>0</v>
      </c>
      <c r="AA78" s="15">
        <f>V78+'2025.3'!AA78</f>
        <v>0</v>
      </c>
      <c r="AB78" s="15">
        <f>W78+'2025.3'!AB78</f>
        <v>0</v>
      </c>
      <c r="AC78" s="15">
        <f>X78+'2025.3'!AC78</f>
        <v>0</v>
      </c>
      <c r="AD78" s="15">
        <f>Y78+'2025.3'!AD78</f>
        <v>0</v>
      </c>
      <c r="AE78" s="15">
        <f>Z78+'2025.3'!AE78</f>
        <v>0</v>
      </c>
      <c r="AF78" s="9"/>
      <c r="AG78" s="16"/>
      <c r="AH78" s="16">
        <f>AF78+'2025.3'!AH78</f>
        <v>0</v>
      </c>
      <c r="AI78" s="16">
        <f>AG78+'2025.3'!AI78</f>
        <v>0</v>
      </c>
      <c r="AJ78" s="5"/>
      <c r="AK78" s="16"/>
      <c r="AL78" s="16"/>
      <c r="AM78" s="16"/>
      <c r="AN78" s="16">
        <f>AJ78+'2025.3'!AN78</f>
        <v>0</v>
      </c>
      <c r="AO78" s="16">
        <f>AK78+'2025.3'!AO78</f>
        <v>0</v>
      </c>
      <c r="AP78" s="16">
        <f>AL78+'2025.3'!AP78</f>
        <v>0</v>
      </c>
      <c r="AQ78" s="16">
        <f>AM78+'2025.3'!AQ78</f>
        <v>0</v>
      </c>
    </row>
    <row r="79" spans="1:43" s="1" customFormat="1">
      <c r="A79" s="372"/>
      <c r="B79" s="373"/>
      <c r="C79" s="25" t="s">
        <v>10</v>
      </c>
      <c r="D79" s="27"/>
      <c r="E79" s="28"/>
      <c r="F79" s="279"/>
      <c r="G79" s="243"/>
      <c r="H79" s="263"/>
      <c r="I79" s="84"/>
      <c r="J79" s="85"/>
      <c r="K79" s="85"/>
      <c r="L79" s="87"/>
      <c r="M79" s="87"/>
      <c r="N79" s="87"/>
      <c r="O79" s="87"/>
      <c r="P79" s="279"/>
      <c r="Q79" s="253"/>
      <c r="R79" s="145"/>
      <c r="S79" s="146"/>
      <c r="T79" s="121">
        <f>R79+'2025.3'!T79</f>
        <v>0</v>
      </c>
      <c r="U79" s="122">
        <f>S79+'2025.3'!U79</f>
        <v>0</v>
      </c>
      <c r="V79" s="6"/>
      <c r="W79" s="2"/>
      <c r="X79" s="13">
        <f t="shared" si="26"/>
        <v>0</v>
      </c>
      <c r="Y79" s="23"/>
      <c r="Z79" s="14">
        <f t="shared" si="27"/>
        <v>0</v>
      </c>
      <c r="AA79" s="15">
        <f>V79+'2025.3'!AA79</f>
        <v>1</v>
      </c>
      <c r="AB79" s="15">
        <f>W79+'2025.3'!AB79</f>
        <v>0</v>
      </c>
      <c r="AC79" s="15">
        <f>X79+'2025.3'!AC79</f>
        <v>0</v>
      </c>
      <c r="AD79" s="15">
        <f>Y79+'2025.3'!AD79</f>
        <v>60</v>
      </c>
      <c r="AE79" s="15">
        <f>Z79+'2025.3'!AE79</f>
        <v>24000</v>
      </c>
      <c r="AF79" s="9"/>
      <c r="AG79" s="16"/>
      <c r="AH79" s="16">
        <f>AF79+'2025.3'!AH79</f>
        <v>0</v>
      </c>
      <c r="AI79" s="16">
        <f>AG79+'2025.3'!AI79</f>
        <v>0</v>
      </c>
      <c r="AJ79" s="5"/>
      <c r="AK79" s="16"/>
      <c r="AL79" s="16"/>
      <c r="AM79" s="16"/>
      <c r="AN79" s="16">
        <f>AJ79+'2025.3'!AN79</f>
        <v>0</v>
      </c>
      <c r="AO79" s="16">
        <f>AK79+'2025.3'!AO79</f>
        <v>0</v>
      </c>
      <c r="AP79" s="16">
        <f>AL79+'2025.3'!AP79</f>
        <v>0</v>
      </c>
      <c r="AQ79" s="16">
        <f>AM79+'2025.3'!AQ79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7">SUM(D71:D79)</f>
        <v>0</v>
      </c>
      <c r="E80" s="127">
        <f t="shared" si="37"/>
        <v>0</v>
      </c>
      <c r="F80" s="144">
        <f t="shared" si="37"/>
        <v>0</v>
      </c>
      <c r="G80" s="245">
        <f t="shared" si="37"/>
        <v>0</v>
      </c>
      <c r="H80" s="266">
        <f t="shared" si="37"/>
        <v>0</v>
      </c>
      <c r="I80" s="140">
        <f t="shared" si="37"/>
        <v>0</v>
      </c>
      <c r="J80" s="124">
        <f t="shared" si="37"/>
        <v>0</v>
      </c>
      <c r="K80" s="124">
        <f t="shared" si="37"/>
        <v>0</v>
      </c>
      <c r="L80" s="124">
        <f t="shared" si="37"/>
        <v>0</v>
      </c>
      <c r="M80" s="124">
        <f t="shared" si="37"/>
        <v>0</v>
      </c>
      <c r="N80" s="124">
        <f t="shared" si="37"/>
        <v>0</v>
      </c>
      <c r="O80" s="124">
        <f t="shared" si="37"/>
        <v>0</v>
      </c>
      <c r="P80" s="144">
        <f t="shared" si="37"/>
        <v>0</v>
      </c>
      <c r="Q80" s="17">
        <f t="shared" si="37"/>
        <v>0</v>
      </c>
      <c r="R80" s="141">
        <f t="shared" si="37"/>
        <v>0</v>
      </c>
      <c r="S80" s="142">
        <f t="shared" si="37"/>
        <v>0</v>
      </c>
      <c r="T80" s="141">
        <f t="shared" si="37"/>
        <v>0</v>
      </c>
      <c r="U80" s="142">
        <f t="shared" si="37"/>
        <v>0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44">
        <f>SUM(Y71:Y79)</f>
        <v>0</v>
      </c>
      <c r="Z80" s="134">
        <f t="shared" si="27"/>
        <v>0</v>
      </c>
      <c r="AA80" s="135">
        <f>V80+'2025.3'!AA80</f>
        <v>6</v>
      </c>
      <c r="AB80" s="135">
        <f>W80+'2025.3'!AB80</f>
        <v>3</v>
      </c>
      <c r="AC80" s="135">
        <f>X80+'2025.3'!AC80</f>
        <v>600</v>
      </c>
      <c r="AD80" s="135">
        <f>Y80+'2025.3'!AD80</f>
        <v>270</v>
      </c>
      <c r="AE80" s="135">
        <f>Z80+'2025.3'!AE80</f>
        <v>108000</v>
      </c>
      <c r="AF80" s="124">
        <f>SUM(AF71:AF79)</f>
        <v>0</v>
      </c>
      <c r="AG80" s="124">
        <f>SUM(AG71:AG79)</f>
        <v>0</v>
      </c>
      <c r="AH80" s="137">
        <f>AF80+'2025.3'!AH80</f>
        <v>7</v>
      </c>
      <c r="AI80" s="137">
        <f>AG80+'2025.3'!AI80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AJ80+'2025.3'!AN80</f>
        <v>2</v>
      </c>
      <c r="AO80" s="137">
        <f>AK80+'2025.3'!AO80</f>
        <v>960</v>
      </c>
      <c r="AP80" s="137">
        <f>AL80+'2025.3'!AP80</f>
        <v>72</v>
      </c>
      <c r="AQ80" s="137">
        <f>AM80+'2025.3'!AQ80</f>
        <v>38</v>
      </c>
    </row>
    <row r="81" spans="1:43" s="1" customFormat="1">
      <c r="A81" s="370">
        <v>7</v>
      </c>
      <c r="B81" s="370">
        <v>1</v>
      </c>
      <c r="C81" s="25" t="s">
        <v>9</v>
      </c>
      <c r="D81" s="27"/>
      <c r="E81" s="28"/>
      <c r="F81" s="278"/>
      <c r="G81" s="240"/>
      <c r="H81" s="262"/>
      <c r="I81" s="84"/>
      <c r="J81" s="85"/>
      <c r="K81" s="85"/>
      <c r="L81" s="85"/>
      <c r="M81" s="85"/>
      <c r="N81" s="85"/>
      <c r="O81" s="85"/>
      <c r="P81" s="278"/>
      <c r="Q81" s="250"/>
      <c r="R81" s="145"/>
      <c r="S81" s="146"/>
      <c r="T81" s="121">
        <f>R81+'2025.3'!T81</f>
        <v>0</v>
      </c>
      <c r="U81" s="122">
        <f>S81+'2025.3'!U81</f>
        <v>0</v>
      </c>
      <c r="V81" s="6"/>
      <c r="W81" s="2"/>
      <c r="X81" s="13">
        <f t="shared" si="26"/>
        <v>0</v>
      </c>
      <c r="Y81" s="22"/>
      <c r="Z81" s="14">
        <f t="shared" si="27"/>
        <v>0</v>
      </c>
      <c r="AA81" s="15">
        <f>V81+'2025.3'!AA81</f>
        <v>0</v>
      </c>
      <c r="AB81" s="15">
        <f>W81+'2025.3'!AB81</f>
        <v>0</v>
      </c>
      <c r="AC81" s="15">
        <f>X81+'2025.3'!AC81</f>
        <v>0</v>
      </c>
      <c r="AD81" s="15">
        <f>Y81+'2025.3'!AD81</f>
        <v>0</v>
      </c>
      <c r="AE81" s="15">
        <f>Z81+'2025.3'!AE81</f>
        <v>0</v>
      </c>
      <c r="AF81" s="4"/>
      <c r="AG81" s="16"/>
      <c r="AH81" s="16">
        <f>AF81+'2025.3'!AH81</f>
        <v>0</v>
      </c>
      <c r="AI81" s="16">
        <f>AG81+'2025.3'!AI81</f>
        <v>0</v>
      </c>
      <c r="AJ81" s="5"/>
      <c r="AK81" s="147"/>
      <c r="AL81" s="147"/>
      <c r="AM81" s="147"/>
      <c r="AN81" s="16">
        <f>AJ81+'2025.3'!AN81</f>
        <v>0</v>
      </c>
      <c r="AO81" s="16">
        <f>AK81+'2025.3'!AO81</f>
        <v>0</v>
      </c>
      <c r="AP81" s="16">
        <f>AL81+'2025.3'!AP81</f>
        <v>0</v>
      </c>
      <c r="AQ81" s="16">
        <f>AM81+'2025.3'!AQ81</f>
        <v>0</v>
      </c>
    </row>
    <row r="82" spans="1:43" s="1" customFormat="1">
      <c r="A82" s="371"/>
      <c r="B82" s="371"/>
      <c r="C82" s="25" t="s">
        <v>8</v>
      </c>
      <c r="D82" s="27"/>
      <c r="E82" s="28"/>
      <c r="F82" s="278"/>
      <c r="G82" s="240"/>
      <c r="H82" s="262"/>
      <c r="I82" s="84"/>
      <c r="J82" s="85"/>
      <c r="K82" s="85"/>
      <c r="L82" s="85"/>
      <c r="M82" s="85"/>
      <c r="N82" s="85"/>
      <c r="O82" s="85"/>
      <c r="P82" s="278"/>
      <c r="Q82" s="250"/>
      <c r="R82" s="145"/>
      <c r="S82" s="146"/>
      <c r="T82" s="121">
        <f>R82+'2025.3'!T82</f>
        <v>0</v>
      </c>
      <c r="U82" s="122">
        <f>S82+'2025.3'!U82</f>
        <v>0</v>
      </c>
      <c r="V82" s="6"/>
      <c r="W82" s="2"/>
      <c r="X82" s="13">
        <f t="shared" si="26"/>
        <v>0</v>
      </c>
      <c r="Y82" s="22"/>
      <c r="Z82" s="14">
        <f t="shared" si="27"/>
        <v>0</v>
      </c>
      <c r="AA82" s="15">
        <f>V82+'2025.3'!AA82</f>
        <v>2</v>
      </c>
      <c r="AB82" s="15">
        <f>W82+'2025.3'!AB82</f>
        <v>0</v>
      </c>
      <c r="AC82" s="15">
        <f>X82+'2025.3'!AC82</f>
        <v>0</v>
      </c>
      <c r="AD82" s="15">
        <f>Y82+'2025.3'!AD82</f>
        <v>35</v>
      </c>
      <c r="AE82" s="15">
        <f>Z82+'2025.3'!AE82</f>
        <v>14000</v>
      </c>
      <c r="AF82" s="10"/>
      <c r="AG82" s="16"/>
      <c r="AH82" s="16">
        <f>AF82+'2025.3'!AH82</f>
        <v>0</v>
      </c>
      <c r="AI82" s="16">
        <f>AG82+'2025.3'!AI82</f>
        <v>0</v>
      </c>
      <c r="AJ82" s="5"/>
      <c r="AK82" s="147"/>
      <c r="AL82" s="147"/>
      <c r="AM82" s="147"/>
      <c r="AN82" s="16">
        <f>AJ82+'2025.3'!AN82</f>
        <v>0</v>
      </c>
      <c r="AO82" s="16">
        <f>AK82+'2025.3'!AO82</f>
        <v>0</v>
      </c>
      <c r="AP82" s="16">
        <f>AL82+'2025.3'!AP82</f>
        <v>0</v>
      </c>
      <c r="AQ82" s="16">
        <f>AM82+'2025.3'!AQ82</f>
        <v>0</v>
      </c>
    </row>
    <row r="83" spans="1:43" s="1" customFormat="1">
      <c r="A83" s="371"/>
      <c r="B83" s="372"/>
      <c r="C83" s="25" t="s">
        <v>7</v>
      </c>
      <c r="D83" s="27"/>
      <c r="E83" s="28"/>
      <c r="F83" s="278"/>
      <c r="G83" s="240"/>
      <c r="H83" s="262"/>
      <c r="I83" s="84"/>
      <c r="J83" s="85"/>
      <c r="K83" s="85"/>
      <c r="L83" s="85"/>
      <c r="M83" s="85"/>
      <c r="N83" s="85"/>
      <c r="O83" s="85"/>
      <c r="P83" s="278"/>
      <c r="Q83" s="250"/>
      <c r="R83" s="145"/>
      <c r="S83" s="146"/>
      <c r="T83" s="121">
        <f>R83+'2025.3'!T83</f>
        <v>0</v>
      </c>
      <c r="U83" s="122">
        <f>S83+'2025.3'!U83</f>
        <v>0</v>
      </c>
      <c r="V83" s="6"/>
      <c r="W83" s="2"/>
      <c r="X83" s="13">
        <f t="shared" si="26"/>
        <v>0</v>
      </c>
      <c r="Y83" s="22"/>
      <c r="Z83" s="14">
        <f t="shared" si="27"/>
        <v>0</v>
      </c>
      <c r="AA83" s="15">
        <f>V83+'2025.3'!AA83</f>
        <v>0</v>
      </c>
      <c r="AB83" s="15">
        <f>W83+'2025.3'!AB83</f>
        <v>0</v>
      </c>
      <c r="AC83" s="15">
        <f>X83+'2025.3'!AC83</f>
        <v>0</v>
      </c>
      <c r="AD83" s="15">
        <f>Y83+'2025.3'!AD83</f>
        <v>0</v>
      </c>
      <c r="AE83" s="15">
        <f>Z83+'2025.3'!AE83</f>
        <v>0</v>
      </c>
      <c r="AF83" s="4"/>
      <c r="AG83" s="16"/>
      <c r="AH83" s="16">
        <f>AF83+'2025.3'!AH83</f>
        <v>0</v>
      </c>
      <c r="AI83" s="16">
        <f>AG83+'2025.3'!AI83</f>
        <v>0</v>
      </c>
      <c r="AJ83" s="5"/>
      <c r="AK83" s="147"/>
      <c r="AL83" s="147"/>
      <c r="AM83" s="147"/>
      <c r="AN83" s="16">
        <f>AJ83+'2025.3'!AN83</f>
        <v>2</v>
      </c>
      <c r="AO83" s="16">
        <f>AK83+'2025.3'!AO83</f>
        <v>1010</v>
      </c>
      <c r="AP83" s="16">
        <f>AL83+'2025.3'!AP83</f>
        <v>119</v>
      </c>
      <c r="AQ83" s="16">
        <f>AM83+'2025.3'!AQ83</f>
        <v>55</v>
      </c>
    </row>
    <row r="84" spans="1:43" s="1" customFormat="1">
      <c r="A84" s="371"/>
      <c r="B84" s="370">
        <v>2</v>
      </c>
      <c r="C84" s="25" t="s">
        <v>6</v>
      </c>
      <c r="D84" s="27"/>
      <c r="E84" s="28"/>
      <c r="F84" s="278"/>
      <c r="G84" s="240"/>
      <c r="H84" s="262"/>
      <c r="I84" s="84"/>
      <c r="J84" s="85"/>
      <c r="K84" s="85"/>
      <c r="L84" s="85"/>
      <c r="M84" s="85"/>
      <c r="N84" s="85"/>
      <c r="O84" s="85"/>
      <c r="P84" s="278"/>
      <c r="Q84" s="250"/>
      <c r="R84" s="145"/>
      <c r="S84" s="146"/>
      <c r="T84" s="121">
        <f>R84+'2025.3'!T84</f>
        <v>0</v>
      </c>
      <c r="U84" s="122">
        <f>S84+'2025.3'!U84</f>
        <v>0</v>
      </c>
      <c r="V84" s="6"/>
      <c r="W84" s="2"/>
      <c r="X84" s="13">
        <f t="shared" si="26"/>
        <v>0</v>
      </c>
      <c r="Y84" s="22"/>
      <c r="Z84" s="14">
        <f t="shared" si="27"/>
        <v>0</v>
      </c>
      <c r="AA84" s="15">
        <f>V84+'2025.3'!AA84</f>
        <v>0</v>
      </c>
      <c r="AB84" s="15">
        <f>W84+'2025.3'!AB84</f>
        <v>0</v>
      </c>
      <c r="AC84" s="15">
        <f>X84+'2025.3'!AC84</f>
        <v>0</v>
      </c>
      <c r="AD84" s="15">
        <f>Y84+'2025.3'!AD84</f>
        <v>0</v>
      </c>
      <c r="AE84" s="15">
        <f>Z84+'2025.3'!AE84</f>
        <v>0</v>
      </c>
      <c r="AF84" s="4"/>
      <c r="AG84" s="16"/>
      <c r="AH84" s="16">
        <f>AF84+'2025.3'!AH84</f>
        <v>0</v>
      </c>
      <c r="AI84" s="16">
        <f>AG84+'2025.3'!AI84</f>
        <v>0</v>
      </c>
      <c r="AJ84" s="5"/>
      <c r="AK84" s="16"/>
      <c r="AL84" s="16"/>
      <c r="AM84" s="16"/>
      <c r="AN84" s="16">
        <f>AJ84+'2025.3'!AN84</f>
        <v>2</v>
      </c>
      <c r="AO84" s="16">
        <f>AK84+'2025.3'!AO84</f>
        <v>100</v>
      </c>
      <c r="AP84" s="16">
        <f>AL84+'2025.3'!AP84</f>
        <v>251</v>
      </c>
      <c r="AQ84" s="16">
        <f>AM84+'2025.3'!AQ84</f>
        <v>18</v>
      </c>
    </row>
    <row r="85" spans="1:43" s="1" customFormat="1">
      <c r="A85" s="371"/>
      <c r="B85" s="371"/>
      <c r="C85" s="25" t="s">
        <v>5</v>
      </c>
      <c r="D85" s="27"/>
      <c r="E85" s="28"/>
      <c r="F85" s="278"/>
      <c r="G85" s="240"/>
      <c r="H85" s="262"/>
      <c r="I85" s="84"/>
      <c r="J85" s="85"/>
      <c r="K85" s="85"/>
      <c r="L85" s="85"/>
      <c r="M85" s="85"/>
      <c r="N85" s="85"/>
      <c r="O85" s="85"/>
      <c r="P85" s="278"/>
      <c r="Q85" s="250"/>
      <c r="R85" s="145"/>
      <c r="S85" s="146"/>
      <c r="T85" s="121">
        <f>R85+'2025.3'!T85</f>
        <v>0</v>
      </c>
      <c r="U85" s="122">
        <f>S85+'2025.3'!U85</f>
        <v>0</v>
      </c>
      <c r="V85" s="6"/>
      <c r="W85" s="2"/>
      <c r="X85" s="13">
        <f t="shared" si="26"/>
        <v>0</v>
      </c>
      <c r="Y85" s="22"/>
      <c r="Z85" s="14">
        <f t="shared" si="27"/>
        <v>0</v>
      </c>
      <c r="AA85" s="15">
        <f>V85+'2025.3'!AA85</f>
        <v>0</v>
      </c>
      <c r="AB85" s="15">
        <f>W85+'2025.3'!AB85</f>
        <v>0</v>
      </c>
      <c r="AC85" s="15">
        <f>X85+'2025.3'!AC85</f>
        <v>0</v>
      </c>
      <c r="AD85" s="15">
        <f>Y85+'2025.3'!AD85</f>
        <v>0</v>
      </c>
      <c r="AE85" s="15">
        <f>Z85+'2025.3'!AE85</f>
        <v>0</v>
      </c>
      <c r="AF85" s="4"/>
      <c r="AG85" s="16"/>
      <c r="AH85" s="16">
        <f>AF85+'2025.3'!AH85</f>
        <v>0</v>
      </c>
      <c r="AI85" s="16">
        <f>AG85+'2025.3'!AI85</f>
        <v>0</v>
      </c>
      <c r="AJ85" s="5"/>
      <c r="AK85" s="16"/>
      <c r="AL85" s="16"/>
      <c r="AM85" s="16"/>
      <c r="AN85" s="16">
        <f>AJ85+'2025.3'!AN85</f>
        <v>0</v>
      </c>
      <c r="AO85" s="16">
        <f>AK85+'2025.3'!AO85</f>
        <v>0</v>
      </c>
      <c r="AP85" s="16">
        <f>AL85+'2025.3'!AP85</f>
        <v>0</v>
      </c>
      <c r="AQ85" s="16">
        <f>AM85+'2025.3'!AQ85</f>
        <v>0</v>
      </c>
    </row>
    <row r="86" spans="1:43" s="1" customFormat="1">
      <c r="A86" s="371"/>
      <c r="B86" s="371"/>
      <c r="C86" s="25" t="s">
        <v>4</v>
      </c>
      <c r="D86" s="27"/>
      <c r="E86" s="28"/>
      <c r="F86" s="278"/>
      <c r="G86" s="240"/>
      <c r="H86" s="262"/>
      <c r="I86" s="84"/>
      <c r="J86" s="85"/>
      <c r="K86" s="85"/>
      <c r="L86" s="85"/>
      <c r="M86" s="85"/>
      <c r="N86" s="85"/>
      <c r="O86" s="85"/>
      <c r="P86" s="278"/>
      <c r="Q86" s="250"/>
      <c r="R86" s="145"/>
      <c r="S86" s="146"/>
      <c r="T86" s="121">
        <f>R86+'2025.3'!T86</f>
        <v>0</v>
      </c>
      <c r="U86" s="122">
        <f>S86+'2025.3'!U86</f>
        <v>0</v>
      </c>
      <c r="V86" s="6"/>
      <c r="W86" s="2"/>
      <c r="X86" s="13">
        <f t="shared" si="26"/>
        <v>0</v>
      </c>
      <c r="Y86" s="22"/>
      <c r="Z86" s="14">
        <f t="shared" si="27"/>
        <v>0</v>
      </c>
      <c r="AA86" s="15">
        <f>V86+'2025.3'!AA86</f>
        <v>0</v>
      </c>
      <c r="AB86" s="15">
        <f>W86+'2025.3'!AB86</f>
        <v>0</v>
      </c>
      <c r="AC86" s="15">
        <f>X86+'2025.3'!AC86</f>
        <v>0</v>
      </c>
      <c r="AD86" s="15">
        <f>Y86+'2025.3'!AD86</f>
        <v>0</v>
      </c>
      <c r="AE86" s="15">
        <f>Z86+'2025.3'!AE86</f>
        <v>0</v>
      </c>
      <c r="AF86" s="4"/>
      <c r="AG86" s="16"/>
      <c r="AH86" s="16">
        <f>AF86+'2025.3'!AH86</f>
        <v>0</v>
      </c>
      <c r="AI86" s="16">
        <f>AG86+'2025.3'!AI86</f>
        <v>0</v>
      </c>
      <c r="AJ86" s="5"/>
      <c r="AK86" s="16"/>
      <c r="AL86" s="16"/>
      <c r="AM86" s="16"/>
      <c r="AN86" s="16">
        <f>AJ86+'2025.3'!AN86</f>
        <v>0</v>
      </c>
      <c r="AO86" s="16">
        <f>AK86+'2025.3'!AO86</f>
        <v>0</v>
      </c>
      <c r="AP86" s="16">
        <f>AL86+'2025.3'!AP86</f>
        <v>0</v>
      </c>
      <c r="AQ86" s="16">
        <f>AM86+'2025.3'!AQ86</f>
        <v>0</v>
      </c>
    </row>
    <row r="87" spans="1:43" s="1" customFormat="1">
      <c r="A87" s="371"/>
      <c r="B87" s="371"/>
      <c r="C87" s="25" t="s">
        <v>3</v>
      </c>
      <c r="D87" s="27"/>
      <c r="E87" s="28"/>
      <c r="F87" s="278"/>
      <c r="G87" s="240"/>
      <c r="H87" s="262"/>
      <c r="I87" s="84"/>
      <c r="J87" s="85"/>
      <c r="K87" s="85"/>
      <c r="L87" s="85"/>
      <c r="M87" s="85"/>
      <c r="N87" s="85"/>
      <c r="O87" s="85"/>
      <c r="P87" s="278"/>
      <c r="Q87" s="250"/>
      <c r="R87" s="145"/>
      <c r="S87" s="146"/>
      <c r="T87" s="121">
        <f>R87+'2025.3'!T87</f>
        <v>0</v>
      </c>
      <c r="U87" s="122">
        <f>S87+'2025.3'!U87</f>
        <v>0</v>
      </c>
      <c r="V87" s="6"/>
      <c r="W87" s="2"/>
      <c r="X87" s="13">
        <f t="shared" si="26"/>
        <v>0</v>
      </c>
      <c r="Y87" s="22"/>
      <c r="Z87" s="14">
        <f t="shared" si="27"/>
        <v>0</v>
      </c>
      <c r="AA87" s="15">
        <f>V87+'2025.3'!AA87</f>
        <v>1</v>
      </c>
      <c r="AB87" s="15">
        <f>W87+'2025.3'!AB87</f>
        <v>0</v>
      </c>
      <c r="AC87" s="15">
        <f>X87+'2025.3'!AC87</f>
        <v>0</v>
      </c>
      <c r="AD87" s="15">
        <f>Y87+'2025.3'!AD87</f>
        <v>52</v>
      </c>
      <c r="AE87" s="15">
        <f>Z87+'2025.3'!AE87</f>
        <v>20800</v>
      </c>
      <c r="AF87" s="4"/>
      <c r="AG87" s="16"/>
      <c r="AH87" s="16">
        <f>AF87+'2025.3'!AH87</f>
        <v>0</v>
      </c>
      <c r="AI87" s="16">
        <f>AG87+'2025.3'!AI87</f>
        <v>0</v>
      </c>
      <c r="AJ87" s="5"/>
      <c r="AK87" s="16"/>
      <c r="AL87" s="16"/>
      <c r="AM87" s="16"/>
      <c r="AN87" s="16">
        <f>AJ87+'2025.3'!AN87</f>
        <v>0</v>
      </c>
      <c r="AO87" s="16">
        <f>AK87+'2025.3'!AO87</f>
        <v>0</v>
      </c>
      <c r="AP87" s="16">
        <f>AL87+'2025.3'!AP87</f>
        <v>0</v>
      </c>
      <c r="AQ87" s="16">
        <f>AM87+'2025.3'!AQ87</f>
        <v>0</v>
      </c>
    </row>
    <row r="88" spans="1:43" s="1" customFormat="1">
      <c r="A88" s="371"/>
      <c r="B88" s="371"/>
      <c r="C88" s="25" t="s">
        <v>2</v>
      </c>
      <c r="D88" s="27"/>
      <c r="E88" s="28"/>
      <c r="F88" s="278"/>
      <c r="G88" s="240"/>
      <c r="H88" s="262"/>
      <c r="I88" s="84"/>
      <c r="J88" s="85"/>
      <c r="K88" s="85"/>
      <c r="L88" s="85"/>
      <c r="M88" s="85"/>
      <c r="N88" s="85"/>
      <c r="O88" s="85"/>
      <c r="P88" s="278"/>
      <c r="Q88" s="250"/>
      <c r="R88" s="145"/>
      <c r="S88" s="146"/>
      <c r="T88" s="121">
        <f>R88+'2025.3'!T88</f>
        <v>0</v>
      </c>
      <c r="U88" s="122">
        <f>S88+'2025.3'!U88</f>
        <v>0</v>
      </c>
      <c r="V88" s="6"/>
      <c r="W88" s="2"/>
      <c r="X88" s="148">
        <f t="shared" si="26"/>
        <v>0</v>
      </c>
      <c r="Y88" s="22"/>
      <c r="Z88" s="14">
        <f t="shared" si="27"/>
        <v>0</v>
      </c>
      <c r="AA88" s="15">
        <f>V88+'2025.3'!AA88</f>
        <v>0</v>
      </c>
      <c r="AB88" s="15">
        <f>W88+'2025.3'!AB88</f>
        <v>0</v>
      </c>
      <c r="AC88" s="15">
        <f>X88+'2025.3'!AC88</f>
        <v>0</v>
      </c>
      <c r="AD88" s="15">
        <f>Y88+'2025.3'!AD88</f>
        <v>0</v>
      </c>
      <c r="AE88" s="15">
        <f>Z88+'2025.3'!AE88</f>
        <v>0</v>
      </c>
      <c r="AF88" s="4"/>
      <c r="AG88" s="16"/>
      <c r="AH88" s="16">
        <f>AF88+'2025.3'!AH88</f>
        <v>0</v>
      </c>
      <c r="AI88" s="16">
        <f>AG88+'2025.3'!AI88</f>
        <v>0</v>
      </c>
      <c r="AJ88" s="5"/>
      <c r="AK88" s="16"/>
      <c r="AL88" s="16"/>
      <c r="AM88" s="16"/>
      <c r="AN88" s="16">
        <f>AJ88+'2025.3'!AN88</f>
        <v>0</v>
      </c>
      <c r="AO88" s="16">
        <f>AK88+'2025.3'!AO88</f>
        <v>0</v>
      </c>
      <c r="AP88" s="16">
        <f>AL88+'2025.3'!AP88</f>
        <v>0</v>
      </c>
      <c r="AQ88" s="16">
        <f>AM88+'2025.3'!AQ88</f>
        <v>0</v>
      </c>
    </row>
    <row r="89" spans="1:43" s="1" customFormat="1">
      <c r="A89" s="372"/>
      <c r="B89" s="372"/>
      <c r="C89" s="149" t="s">
        <v>107</v>
      </c>
      <c r="D89" s="150"/>
      <c r="E89" s="151"/>
      <c r="F89" s="280"/>
      <c r="G89" s="244"/>
      <c r="H89" s="264"/>
      <c r="I89" s="90"/>
      <c r="J89" s="87"/>
      <c r="K89" s="87"/>
      <c r="L89" s="87"/>
      <c r="M89" s="87"/>
      <c r="N89" s="87"/>
      <c r="O89" s="91"/>
      <c r="P89" s="280"/>
      <c r="Q89" s="254"/>
      <c r="R89" s="145"/>
      <c r="S89" s="146"/>
      <c r="T89" s="121">
        <f>R89+'2025.3'!T89</f>
        <v>0</v>
      </c>
      <c r="U89" s="122">
        <f>S89+'2025.3'!U89</f>
        <v>0</v>
      </c>
      <c r="V89" s="21"/>
      <c r="W89" s="20"/>
      <c r="X89" s="152">
        <f t="shared" si="26"/>
        <v>0</v>
      </c>
      <c r="Y89" s="24"/>
      <c r="Z89" s="14">
        <f t="shared" si="27"/>
        <v>0</v>
      </c>
      <c r="AA89" s="15">
        <f>V89+'2025.3'!AA89</f>
        <v>1</v>
      </c>
      <c r="AB89" s="15">
        <f>W89+'2025.3'!AB89</f>
        <v>0</v>
      </c>
      <c r="AC89" s="15">
        <f>X89+'2025.3'!AC89</f>
        <v>0</v>
      </c>
      <c r="AD89" s="15">
        <f>Y89+'2025.3'!AD89</f>
        <v>11</v>
      </c>
      <c r="AE89" s="15">
        <f>Z89+'2025.3'!AE89</f>
        <v>4400</v>
      </c>
      <c r="AF89" s="4"/>
      <c r="AG89" s="16"/>
      <c r="AH89" s="16">
        <f>AF89+'2025.3'!AH89</f>
        <v>0</v>
      </c>
      <c r="AI89" s="16">
        <f>AG89+'2025.3'!AI89</f>
        <v>0</v>
      </c>
      <c r="AJ89" s="5"/>
      <c r="AK89" s="16"/>
      <c r="AL89" s="16"/>
      <c r="AM89" s="16"/>
      <c r="AN89" s="16">
        <f>AJ89+'2025.3'!AN89</f>
        <v>1</v>
      </c>
      <c r="AO89" s="16">
        <f>AK89+'2025.3'!AO89</f>
        <v>45</v>
      </c>
      <c r="AP89" s="16">
        <f>AL89+'2025.3'!AP89</f>
        <v>47</v>
      </c>
      <c r="AQ89" s="16">
        <f>AM89+'2025.3'!AQ89</f>
        <v>7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8">SUM(E81:E89)</f>
        <v>0</v>
      </c>
      <c r="F90" s="282">
        <f t="shared" si="38"/>
        <v>0</v>
      </c>
      <c r="G90" s="246">
        <f t="shared" ref="G90:H90" si="39">SUM(G81:G89)</f>
        <v>0</v>
      </c>
      <c r="H90" s="267">
        <f t="shared" si="39"/>
        <v>0</v>
      </c>
      <c r="I90" s="157">
        <f t="shared" si="38"/>
        <v>0</v>
      </c>
      <c r="J90" s="153">
        <f t="shared" si="38"/>
        <v>0</v>
      </c>
      <c r="K90" s="153">
        <f t="shared" si="38"/>
        <v>0</v>
      </c>
      <c r="L90" s="153">
        <f t="shared" si="38"/>
        <v>0</v>
      </c>
      <c r="M90" s="153">
        <f t="shared" si="38"/>
        <v>0</v>
      </c>
      <c r="N90" s="153">
        <f t="shared" si="38"/>
        <v>0</v>
      </c>
      <c r="O90" s="153">
        <f t="shared" si="38"/>
        <v>0</v>
      </c>
      <c r="P90" s="282">
        <f t="shared" ref="P90" si="40">SUM(P81:P89)</f>
        <v>0</v>
      </c>
      <c r="Q90" s="256">
        <f t="shared" ref="Q90" si="41">SUM(Q81:Q89)</f>
        <v>0</v>
      </c>
      <c r="R90" s="158">
        <f>SUM(R81:R89)</f>
        <v>0</v>
      </c>
      <c r="S90" s="142">
        <f t="shared" ref="S90:U90" si="42">SUM(S80:S89)</f>
        <v>0</v>
      </c>
      <c r="T90" s="158">
        <f>SUM(T81:T89)</f>
        <v>0</v>
      </c>
      <c r="U90" s="142">
        <f t="shared" si="42"/>
        <v>0</v>
      </c>
      <c r="V90" s="160">
        <f>SUM(V81:V89)</f>
        <v>0</v>
      </c>
      <c r="W90" s="161">
        <f>SUM(W81:W89)</f>
        <v>0</v>
      </c>
      <c r="X90" s="162">
        <f t="shared" si="26"/>
        <v>0</v>
      </c>
      <c r="Y90" s="163">
        <f>SUM(Y81:Y89)</f>
        <v>0</v>
      </c>
      <c r="Z90" s="132">
        <f t="shared" si="27"/>
        <v>0</v>
      </c>
      <c r="AA90" s="135">
        <f>V90+'2025.3'!AA90</f>
        <v>4</v>
      </c>
      <c r="AB90" s="135">
        <f>W90+'2025.3'!AB90</f>
        <v>0</v>
      </c>
      <c r="AC90" s="135">
        <f>X90+'2025.3'!AC90</f>
        <v>0</v>
      </c>
      <c r="AD90" s="135">
        <f>Y90+'2025.3'!AD90</f>
        <v>98</v>
      </c>
      <c r="AE90" s="135">
        <f>Z90+'2025.3'!AE90</f>
        <v>39200</v>
      </c>
      <c r="AF90" s="153">
        <f>SUM(AF81:AF89)</f>
        <v>0</v>
      </c>
      <c r="AG90" s="153">
        <f>SUM(AG81:AG89)</f>
        <v>0</v>
      </c>
      <c r="AH90" s="137">
        <f>AF90+'2025.3'!AH90</f>
        <v>0</v>
      </c>
      <c r="AI90" s="137">
        <f>AG90+'2025.3'!AI90</f>
        <v>0</v>
      </c>
      <c r="AJ90" s="153">
        <f>SUM(AJ81:AJ89)</f>
        <v>0</v>
      </c>
      <c r="AK90" s="153">
        <f>SUM(AK81:AK89)</f>
        <v>0</v>
      </c>
      <c r="AL90" s="153">
        <f>SUM(AL81:AL89)</f>
        <v>0</v>
      </c>
      <c r="AM90" s="153">
        <f>SUM(AM81:AM89)</f>
        <v>0</v>
      </c>
      <c r="AN90" s="137">
        <f>AJ90+'2025.3'!AN90</f>
        <v>5</v>
      </c>
      <c r="AO90" s="137">
        <f>AK90+'2025.3'!AO90</f>
        <v>1155</v>
      </c>
      <c r="AP90" s="137">
        <f>AL90+'2025.3'!AP90</f>
        <v>417</v>
      </c>
      <c r="AQ90" s="137">
        <f>AM90+'2025.3'!AQ90</f>
        <v>80</v>
      </c>
    </row>
    <row r="91" spans="1:43" s="1" customFormat="1" ht="20.85" customHeight="1">
      <c r="A91" s="374" t="s">
        <v>0</v>
      </c>
      <c r="B91" s="375"/>
      <c r="C91" s="376"/>
      <c r="D91" s="218">
        <f t="shared" ref="D91:Q91" si="43">SUM(D90,D80,D70,D60,D43,D34,D20)</f>
        <v>0</v>
      </c>
      <c r="E91" s="219">
        <f t="shared" si="43"/>
        <v>0</v>
      </c>
      <c r="F91" s="283">
        <f t="shared" si="43"/>
        <v>0</v>
      </c>
      <c r="G91" s="273">
        <f t="shared" si="43"/>
        <v>0</v>
      </c>
      <c r="H91" s="268">
        <f t="shared" si="43"/>
        <v>0</v>
      </c>
      <c r="I91" s="220">
        <f t="shared" si="43"/>
        <v>0</v>
      </c>
      <c r="J91" s="221">
        <f t="shared" si="43"/>
        <v>0</v>
      </c>
      <c r="K91" s="221">
        <f t="shared" si="43"/>
        <v>0</v>
      </c>
      <c r="L91" s="221">
        <f t="shared" si="43"/>
        <v>0</v>
      </c>
      <c r="M91" s="221">
        <f t="shared" si="43"/>
        <v>0</v>
      </c>
      <c r="N91" s="221">
        <f t="shared" si="43"/>
        <v>0</v>
      </c>
      <c r="O91" s="221">
        <f t="shared" si="43"/>
        <v>0</v>
      </c>
      <c r="P91" s="283">
        <f t="shared" si="43"/>
        <v>0</v>
      </c>
      <c r="Q91" s="257">
        <f t="shared" si="43"/>
        <v>0</v>
      </c>
      <c r="R91" s="222">
        <f t="shared" ref="R91:W91" si="44">R20+R34+R43+R60+R70+R80+R90</f>
        <v>0</v>
      </c>
      <c r="S91" s="223">
        <f t="shared" si="44"/>
        <v>0</v>
      </c>
      <c r="T91" s="222">
        <f t="shared" si="44"/>
        <v>3409560</v>
      </c>
      <c r="U91" s="223">
        <f t="shared" si="44"/>
        <v>22002.341801726434</v>
      </c>
      <c r="V91" s="224">
        <f t="shared" si="44"/>
        <v>0</v>
      </c>
      <c r="W91" s="225">
        <f t="shared" si="44"/>
        <v>0</v>
      </c>
      <c r="X91" s="226">
        <f t="shared" si="26"/>
        <v>0</v>
      </c>
      <c r="Y91" s="225">
        <f>Y20+Y34+Y43+Y60+Y70+Y80+Y90</f>
        <v>0</v>
      </c>
      <c r="Z91" s="226">
        <f t="shared" si="27"/>
        <v>0</v>
      </c>
      <c r="AA91" s="227">
        <f>V91+'2025.3'!AA91</f>
        <v>74</v>
      </c>
      <c r="AB91" s="227">
        <f>W91+'2025.3'!AB91</f>
        <v>101</v>
      </c>
      <c r="AC91" s="227">
        <f>X91+'2025.3'!AC91</f>
        <v>20200</v>
      </c>
      <c r="AD91" s="227">
        <f>Y91+'2025.3'!AD91</f>
        <v>2936</v>
      </c>
      <c r="AE91" s="227">
        <f>Z91+'2025.3'!AE91</f>
        <v>1174400</v>
      </c>
      <c r="AF91" s="224">
        <f>AF20+AF34+AF43+AF60+AF70+AF80+AF90</f>
        <v>0</v>
      </c>
      <c r="AG91" s="224">
        <f>AG20+AG34+AG43+AG60+AG70+AG80+AG90</f>
        <v>0</v>
      </c>
      <c r="AH91" s="228">
        <f>AF91+'2025.3'!AH91</f>
        <v>15</v>
      </c>
      <c r="AI91" s="228">
        <f>AG91+'2025.3'!AI91</f>
        <v>0</v>
      </c>
      <c r="AJ91" s="224">
        <f>AJ20+AJ34+AJ43+AJ60+AJ70+AJ80+AJ90</f>
        <v>0</v>
      </c>
      <c r="AK91" s="224">
        <f>AK20+AK34+AK43+AK60+AK70+AK80+AK90</f>
        <v>0</v>
      </c>
      <c r="AL91" s="224">
        <f>AL20+AL34+AL43+AL60+AL70+AL80+AL90</f>
        <v>0</v>
      </c>
      <c r="AM91" s="224">
        <f>AM20+AM34+AM43+AM60+AM70+AM80+AM90</f>
        <v>0</v>
      </c>
      <c r="AN91" s="228">
        <f>AJ91+'2025.3'!AN91</f>
        <v>35</v>
      </c>
      <c r="AO91" s="228">
        <f>AK91+'2025.3'!AO91</f>
        <v>6370</v>
      </c>
      <c r="AP91" s="228">
        <f>AL91+'2025.3'!AP91</f>
        <v>5866</v>
      </c>
      <c r="AQ91" s="228">
        <f>AM91+'2025.3'!AQ91</f>
        <v>309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T2:U2"/>
    <mergeCell ref="T3:U3"/>
    <mergeCell ref="B28:B33"/>
    <mergeCell ref="B52:B59"/>
    <mergeCell ref="C2:C4"/>
    <mergeCell ref="R2:S2"/>
    <mergeCell ref="R3:S3"/>
    <mergeCell ref="J3:L3"/>
    <mergeCell ref="M3:O3"/>
    <mergeCell ref="I2:Q2"/>
    <mergeCell ref="F3:F4"/>
    <mergeCell ref="D2:H2"/>
    <mergeCell ref="G3:H3"/>
    <mergeCell ref="D3:E3"/>
    <mergeCell ref="A1:B1"/>
    <mergeCell ref="A2:A4"/>
    <mergeCell ref="B2:B4"/>
    <mergeCell ref="A5:A19"/>
    <mergeCell ref="B5:B10"/>
    <mergeCell ref="B11:B15"/>
    <mergeCell ref="B16:B19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A2:AE2"/>
    <mergeCell ref="AF2:AG2"/>
    <mergeCell ref="AH2:AI2"/>
    <mergeCell ref="AJ2:AM2"/>
    <mergeCell ref="V2:Z2"/>
    <mergeCell ref="A91:C91"/>
    <mergeCell ref="A61:A69"/>
    <mergeCell ref="B61:B64"/>
    <mergeCell ref="B65:B69"/>
    <mergeCell ref="A71:A79"/>
    <mergeCell ref="B71:B74"/>
    <mergeCell ref="B75:B79"/>
    <mergeCell ref="B84:B89"/>
    <mergeCell ref="A81:A89"/>
    <mergeCell ref="B81:B83"/>
    <mergeCell ref="A21:A33"/>
    <mergeCell ref="B21:B27"/>
    <mergeCell ref="A35:A42"/>
    <mergeCell ref="A44:A59"/>
    <mergeCell ref="B44:B51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59853-E48D-4AE9-A63D-6C6299D60026}">
  <sheetPr>
    <pageSetUpPr fitToPage="1"/>
  </sheetPr>
  <dimension ref="A1:AQ91"/>
  <sheetViews>
    <sheetView zoomScaleNormal="100" workbookViewId="0">
      <pane xSplit="3" ySplit="4" topLeftCell="Q73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34">
        <v>45778</v>
      </c>
      <c r="B1" s="334"/>
    </row>
    <row r="2" spans="1:43" s="1" customFormat="1" ht="14.85" customHeight="1">
      <c r="A2" s="401" t="s">
        <v>95</v>
      </c>
      <c r="B2" s="401" t="s">
        <v>94</v>
      </c>
      <c r="C2" s="403" t="s">
        <v>93</v>
      </c>
      <c r="D2" s="346" t="s">
        <v>128</v>
      </c>
      <c r="E2" s="360"/>
      <c r="F2" s="360"/>
      <c r="G2" s="360"/>
      <c r="H2" s="347"/>
      <c r="I2" s="344" t="s">
        <v>117</v>
      </c>
      <c r="J2" s="345"/>
      <c r="K2" s="345"/>
      <c r="L2" s="345"/>
      <c r="M2" s="345"/>
      <c r="N2" s="345"/>
      <c r="O2" s="345"/>
      <c r="P2" s="345"/>
      <c r="Q2" s="345"/>
      <c r="R2" s="405" t="s">
        <v>133</v>
      </c>
      <c r="S2" s="406"/>
      <c r="T2" s="409" t="s">
        <v>133</v>
      </c>
      <c r="U2" s="410"/>
      <c r="V2" s="399" t="s">
        <v>92</v>
      </c>
      <c r="W2" s="400"/>
      <c r="X2" s="400"/>
      <c r="Y2" s="400"/>
      <c r="Z2" s="400"/>
      <c r="AA2" s="377" t="s">
        <v>91</v>
      </c>
      <c r="AB2" s="378"/>
      <c r="AC2" s="378"/>
      <c r="AD2" s="378"/>
      <c r="AE2" s="378"/>
      <c r="AF2" s="379" t="s">
        <v>134</v>
      </c>
      <c r="AG2" s="380"/>
      <c r="AH2" s="381" t="s">
        <v>135</v>
      </c>
      <c r="AI2" s="382"/>
      <c r="AJ2" s="383" t="s">
        <v>102</v>
      </c>
      <c r="AK2" s="383"/>
      <c r="AL2" s="383"/>
      <c r="AM2" s="383"/>
      <c r="AN2" s="384" t="s">
        <v>103</v>
      </c>
      <c r="AO2" s="384"/>
      <c r="AP2" s="384"/>
      <c r="AQ2" s="384"/>
    </row>
    <row r="3" spans="1:43" s="1" customFormat="1" ht="14.25" customHeight="1">
      <c r="A3" s="402"/>
      <c r="B3" s="402"/>
      <c r="C3" s="404"/>
      <c r="D3" s="361" t="s">
        <v>132</v>
      </c>
      <c r="E3" s="367"/>
      <c r="F3" s="368" t="s">
        <v>137</v>
      </c>
      <c r="G3" s="329" t="s">
        <v>139</v>
      </c>
      <c r="H3" s="330"/>
      <c r="I3" s="287" t="s">
        <v>143</v>
      </c>
      <c r="J3" s="342" t="s">
        <v>108</v>
      </c>
      <c r="K3" s="343"/>
      <c r="L3" s="343"/>
      <c r="M3" s="342" t="s">
        <v>109</v>
      </c>
      <c r="N3" s="343"/>
      <c r="O3" s="343"/>
      <c r="P3" s="249"/>
      <c r="Q3" s="249"/>
      <c r="R3" s="407" t="s">
        <v>132</v>
      </c>
      <c r="S3" s="408"/>
      <c r="T3" s="411" t="s">
        <v>131</v>
      </c>
      <c r="U3" s="412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385" t="s">
        <v>84</v>
      </c>
      <c r="AG3" s="387" t="s">
        <v>83</v>
      </c>
      <c r="AH3" s="389" t="s">
        <v>84</v>
      </c>
      <c r="AI3" s="389" t="s">
        <v>83</v>
      </c>
      <c r="AJ3" s="393" t="s">
        <v>82</v>
      </c>
      <c r="AK3" s="105" t="s">
        <v>96</v>
      </c>
      <c r="AL3" s="393" t="s">
        <v>81</v>
      </c>
      <c r="AM3" s="395" t="s">
        <v>80</v>
      </c>
      <c r="AN3" s="397" t="s">
        <v>82</v>
      </c>
      <c r="AO3" s="106" t="s">
        <v>96</v>
      </c>
      <c r="AP3" s="397" t="s">
        <v>81</v>
      </c>
      <c r="AQ3" s="391" t="s">
        <v>80</v>
      </c>
    </row>
    <row r="4" spans="1:43" s="1" customFormat="1" ht="14.85" customHeight="1">
      <c r="A4" s="402"/>
      <c r="B4" s="402"/>
      <c r="C4" s="404"/>
      <c r="D4" s="39" t="s">
        <v>140</v>
      </c>
      <c r="E4" s="107" t="s">
        <v>141</v>
      </c>
      <c r="F4" s="369"/>
      <c r="G4" s="290" t="s">
        <v>138</v>
      </c>
      <c r="H4" s="292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9" t="s">
        <v>137</v>
      </c>
      <c r="Q4" s="249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386"/>
      <c r="AG4" s="388"/>
      <c r="AH4" s="390"/>
      <c r="AI4" s="390"/>
      <c r="AJ4" s="394"/>
      <c r="AK4" s="118" t="s">
        <v>97</v>
      </c>
      <c r="AL4" s="394"/>
      <c r="AM4" s="396"/>
      <c r="AN4" s="398"/>
      <c r="AO4" s="119" t="s">
        <v>97</v>
      </c>
      <c r="AP4" s="398"/>
      <c r="AQ4" s="392"/>
    </row>
    <row r="5" spans="1:43" s="1" customFormat="1" ht="14.85" customHeight="1">
      <c r="A5" s="370">
        <v>1</v>
      </c>
      <c r="B5" s="370">
        <v>1</v>
      </c>
      <c r="C5" s="25" t="s">
        <v>77</v>
      </c>
      <c r="D5" s="27"/>
      <c r="E5" s="120"/>
      <c r="F5" s="293"/>
      <c r="G5" s="288"/>
      <c r="H5" s="289"/>
      <c r="I5" s="52"/>
      <c r="J5" s="54"/>
      <c r="K5" s="54"/>
      <c r="L5" s="54"/>
      <c r="M5" s="54"/>
      <c r="N5" s="54"/>
      <c r="O5" s="250"/>
      <c r="P5" s="295"/>
      <c r="Q5" s="250"/>
      <c r="R5" s="121"/>
      <c r="S5" s="122"/>
      <c r="T5" s="121">
        <f>R5+'2025.4'!T5</f>
        <v>683230</v>
      </c>
      <c r="U5" s="122">
        <f>S5+'2025.4'!U5</f>
        <v>4400.0252295817381</v>
      </c>
      <c r="V5" s="2"/>
      <c r="W5" s="2"/>
      <c r="X5" s="13">
        <f t="shared" ref="X5:X35" si="0">W5*$X$4</f>
        <v>0</v>
      </c>
      <c r="Y5" s="22"/>
      <c r="Z5" s="14">
        <f t="shared" ref="Z5:Z35" si="1">Y5*$Z$4</f>
        <v>0</v>
      </c>
      <c r="AA5" s="15">
        <f>V5+'2025.4'!AA5</f>
        <v>1</v>
      </c>
      <c r="AB5" s="15">
        <f>W5+'2025.4'!AB5</f>
        <v>1</v>
      </c>
      <c r="AC5" s="15">
        <f>X5+'2025.4'!AC5</f>
        <v>200</v>
      </c>
      <c r="AD5" s="15">
        <f>Y5+'2025.4'!AD5</f>
        <v>22</v>
      </c>
      <c r="AE5" s="15">
        <f>Z5+'2025.4'!AE5</f>
        <v>8800</v>
      </c>
      <c r="AF5" s="4"/>
      <c r="AG5" s="16"/>
      <c r="AH5" s="16">
        <f>AF5+'2025.4'!AH5</f>
        <v>0</v>
      </c>
      <c r="AI5" s="16">
        <f>AG5+'2025.4'!AI5</f>
        <v>0</v>
      </c>
      <c r="AJ5" s="5"/>
      <c r="AK5" s="16"/>
      <c r="AL5" s="16"/>
      <c r="AM5" s="16"/>
      <c r="AN5" s="16">
        <f>AJ5+'2025.4'!AN5</f>
        <v>1</v>
      </c>
      <c r="AO5" s="16">
        <f>AK5+'2025.4'!AO5</f>
        <v>50</v>
      </c>
      <c r="AP5" s="16">
        <f>AL5+'2025.4'!AP5</f>
        <v>450</v>
      </c>
      <c r="AQ5" s="16">
        <f>AM5+'2025.4'!AQ5</f>
        <v>6</v>
      </c>
    </row>
    <row r="6" spans="1:43" s="1" customFormat="1">
      <c r="A6" s="371"/>
      <c r="B6" s="371"/>
      <c r="C6" s="25" t="s">
        <v>76</v>
      </c>
      <c r="D6" s="27"/>
      <c r="E6" s="120"/>
      <c r="F6" s="293"/>
      <c r="G6" s="240"/>
      <c r="H6" s="259"/>
      <c r="I6" s="52"/>
      <c r="J6" s="54"/>
      <c r="K6" s="54"/>
      <c r="L6" s="54"/>
      <c r="M6" s="54"/>
      <c r="N6" s="54"/>
      <c r="O6" s="250"/>
      <c r="P6" s="295"/>
      <c r="Q6" s="250"/>
      <c r="R6" s="121"/>
      <c r="S6" s="123"/>
      <c r="T6" s="121">
        <f>R6+'2025.4'!T6</f>
        <v>0</v>
      </c>
      <c r="U6" s="122">
        <f>S6+'2025.4'!U6</f>
        <v>0</v>
      </c>
      <c r="V6" s="2"/>
      <c r="W6" s="2"/>
      <c r="X6" s="13">
        <f t="shared" si="0"/>
        <v>0</v>
      </c>
      <c r="Y6" s="22"/>
      <c r="Z6" s="14">
        <f t="shared" si="1"/>
        <v>0</v>
      </c>
      <c r="AA6" s="15">
        <f>V6+'2025.4'!AA6</f>
        <v>2</v>
      </c>
      <c r="AB6" s="15">
        <f>W6+'2025.4'!AB6</f>
        <v>0</v>
      </c>
      <c r="AC6" s="15">
        <f>X6+'2025.4'!AC6</f>
        <v>0</v>
      </c>
      <c r="AD6" s="15">
        <f>Y6+'2025.4'!AD6</f>
        <v>52</v>
      </c>
      <c r="AE6" s="15">
        <f>Z6+'2025.4'!AE6</f>
        <v>20800</v>
      </c>
      <c r="AF6" s="4"/>
      <c r="AG6" s="16"/>
      <c r="AH6" s="16">
        <f>AF6+'2025.4'!AH6</f>
        <v>1</v>
      </c>
      <c r="AI6" s="16">
        <f>AG6+'2025.4'!AI6</f>
        <v>0</v>
      </c>
      <c r="AJ6" s="5"/>
      <c r="AK6" s="16"/>
      <c r="AL6" s="16"/>
      <c r="AM6" s="16"/>
      <c r="AN6" s="16">
        <f>AJ6+'2025.4'!AN6</f>
        <v>0</v>
      </c>
      <c r="AO6" s="16">
        <f>AK6+'2025.4'!AO6</f>
        <v>0</v>
      </c>
      <c r="AP6" s="16">
        <f>AL6+'2025.4'!AP6</f>
        <v>0</v>
      </c>
      <c r="AQ6" s="16">
        <f>AM6+'2025.4'!AQ6</f>
        <v>0</v>
      </c>
    </row>
    <row r="7" spans="1:43" s="1" customFormat="1">
      <c r="A7" s="371"/>
      <c r="B7" s="371"/>
      <c r="C7" s="25" t="s">
        <v>75</v>
      </c>
      <c r="D7" s="27"/>
      <c r="E7" s="120"/>
      <c r="F7" s="293"/>
      <c r="G7" s="240"/>
      <c r="H7" s="259"/>
      <c r="I7" s="52"/>
      <c r="J7" s="54"/>
      <c r="K7" s="54"/>
      <c r="L7" s="54"/>
      <c r="M7" s="54"/>
      <c r="N7" s="54"/>
      <c r="O7" s="250"/>
      <c r="P7" s="295"/>
      <c r="Q7" s="250"/>
      <c r="R7" s="121"/>
      <c r="S7" s="122"/>
      <c r="T7" s="121">
        <f>R7+'2025.4'!T7</f>
        <v>450765</v>
      </c>
      <c r="U7" s="122">
        <f>S7+'2025.4'!U7</f>
        <v>3000.006638319906</v>
      </c>
      <c r="V7" s="2"/>
      <c r="W7" s="2"/>
      <c r="X7" s="13">
        <f t="shared" si="0"/>
        <v>0</v>
      </c>
      <c r="Y7" s="22"/>
      <c r="Z7" s="14">
        <f t="shared" si="1"/>
        <v>0</v>
      </c>
      <c r="AA7" s="15">
        <f>V7+'2025.4'!AA7</f>
        <v>2</v>
      </c>
      <c r="AB7" s="15">
        <f>W7+'2025.4'!AB7</f>
        <v>1</v>
      </c>
      <c r="AC7" s="15">
        <f>X7+'2025.4'!AC7</f>
        <v>200</v>
      </c>
      <c r="AD7" s="15">
        <f>Y7+'2025.4'!AD7</f>
        <v>87</v>
      </c>
      <c r="AE7" s="15">
        <f>Z7+'2025.4'!AE7</f>
        <v>34800</v>
      </c>
      <c r="AF7" s="4"/>
      <c r="AG7" s="16"/>
      <c r="AH7" s="16">
        <f>AF7+'2025.4'!AH7</f>
        <v>2</v>
      </c>
      <c r="AI7" s="16">
        <f>AG7+'2025.4'!AI7</f>
        <v>0</v>
      </c>
      <c r="AJ7" s="5"/>
      <c r="AK7" s="16"/>
      <c r="AL7" s="16"/>
      <c r="AM7" s="16"/>
      <c r="AN7" s="16">
        <f>AJ7+'2025.4'!AN7</f>
        <v>1</v>
      </c>
      <c r="AO7" s="16">
        <f>AK7+'2025.4'!AO7</f>
        <v>50</v>
      </c>
      <c r="AP7" s="16">
        <f>AL7+'2025.4'!AP7</f>
        <v>34</v>
      </c>
      <c r="AQ7" s="16">
        <f>AM7+'2025.4'!AQ7</f>
        <v>3</v>
      </c>
    </row>
    <row r="8" spans="1:43" s="1" customFormat="1">
      <c r="A8" s="371"/>
      <c r="B8" s="371"/>
      <c r="C8" s="25" t="s">
        <v>74</v>
      </c>
      <c r="D8" s="27"/>
      <c r="E8" s="120"/>
      <c r="F8" s="293"/>
      <c r="G8" s="240"/>
      <c r="H8" s="259"/>
      <c r="I8" s="52"/>
      <c r="J8" s="54"/>
      <c r="K8" s="54"/>
      <c r="L8" s="54"/>
      <c r="M8" s="54"/>
      <c r="N8" s="54"/>
      <c r="O8" s="250"/>
      <c r="P8" s="295"/>
      <c r="Q8" s="250"/>
      <c r="R8" s="121"/>
      <c r="S8" s="123"/>
      <c r="T8" s="121">
        <f>R8+'2025.4'!T8</f>
        <v>0</v>
      </c>
      <c r="U8" s="122">
        <f>S8+'2025.4'!U8</f>
        <v>0</v>
      </c>
      <c r="V8" s="2"/>
      <c r="W8" s="2"/>
      <c r="X8" s="13">
        <f t="shared" si="0"/>
        <v>0</v>
      </c>
      <c r="Y8" s="22"/>
      <c r="Z8" s="14">
        <f t="shared" si="1"/>
        <v>0</v>
      </c>
      <c r="AA8" s="15">
        <f>V8+'2025.4'!AA8</f>
        <v>1</v>
      </c>
      <c r="AB8" s="15">
        <f>W8+'2025.4'!AB8</f>
        <v>0</v>
      </c>
      <c r="AC8" s="15">
        <f>X8+'2025.4'!AC8</f>
        <v>0</v>
      </c>
      <c r="AD8" s="15">
        <f>Y8+'2025.4'!AD8</f>
        <v>49</v>
      </c>
      <c r="AE8" s="15">
        <f>Z8+'2025.4'!AE8</f>
        <v>19600</v>
      </c>
      <c r="AF8" s="4"/>
      <c r="AG8" s="16"/>
      <c r="AH8" s="16">
        <f>AF8+'2025.4'!AH8</f>
        <v>0</v>
      </c>
      <c r="AI8" s="16">
        <f>AG8+'2025.4'!AI8</f>
        <v>0</v>
      </c>
      <c r="AJ8" s="5"/>
      <c r="AK8" s="16"/>
      <c r="AL8" s="16"/>
      <c r="AM8" s="16"/>
      <c r="AN8" s="16">
        <f>AJ8+'2025.4'!AN8</f>
        <v>0</v>
      </c>
      <c r="AO8" s="16">
        <f>AK8+'2025.4'!AO8</f>
        <v>0</v>
      </c>
      <c r="AP8" s="16">
        <f>AL8+'2025.4'!AP8</f>
        <v>0</v>
      </c>
      <c r="AQ8" s="16">
        <f>AM8+'2025.4'!AQ8</f>
        <v>0</v>
      </c>
    </row>
    <row r="9" spans="1:43" s="1" customFormat="1">
      <c r="A9" s="371"/>
      <c r="B9" s="371"/>
      <c r="C9" s="25" t="s">
        <v>73</v>
      </c>
      <c r="D9" s="27"/>
      <c r="E9" s="120"/>
      <c r="F9" s="293"/>
      <c r="G9" s="240"/>
      <c r="H9" s="259"/>
      <c r="I9" s="52"/>
      <c r="J9" s="54"/>
      <c r="K9" s="54"/>
      <c r="L9" s="54"/>
      <c r="M9" s="54"/>
      <c r="N9" s="54"/>
      <c r="O9" s="250"/>
      <c r="P9" s="295"/>
      <c r="Q9" s="250"/>
      <c r="R9" s="121"/>
      <c r="S9" s="123"/>
      <c r="T9" s="121">
        <f>R9+'2025.4'!T9</f>
        <v>0</v>
      </c>
      <c r="U9" s="122">
        <f>S9+'2025.4'!U9</f>
        <v>0</v>
      </c>
      <c r="V9" s="2"/>
      <c r="W9" s="2"/>
      <c r="X9" s="13">
        <f t="shared" si="0"/>
        <v>0</v>
      </c>
      <c r="Y9" s="22"/>
      <c r="Z9" s="14">
        <f t="shared" si="1"/>
        <v>0</v>
      </c>
      <c r="AA9" s="15">
        <f>V9+'2025.4'!AA9</f>
        <v>3</v>
      </c>
      <c r="AB9" s="15">
        <f>W9+'2025.4'!AB9</f>
        <v>0</v>
      </c>
      <c r="AC9" s="15">
        <f>X9+'2025.4'!AC9</f>
        <v>0</v>
      </c>
      <c r="AD9" s="15">
        <f>Y9+'2025.4'!AD9</f>
        <v>145</v>
      </c>
      <c r="AE9" s="15">
        <f>Z9+'2025.4'!AE9</f>
        <v>58000</v>
      </c>
      <c r="AF9" s="4"/>
      <c r="AG9" s="16"/>
      <c r="AH9" s="16">
        <f>AF9+'2025.4'!AH9</f>
        <v>0</v>
      </c>
      <c r="AI9" s="16">
        <f>AG9+'2025.4'!AI9</f>
        <v>0</v>
      </c>
      <c r="AJ9" s="5"/>
      <c r="AK9" s="16"/>
      <c r="AL9" s="16"/>
      <c r="AM9" s="16"/>
      <c r="AN9" s="16">
        <f>AJ9+'2025.4'!AN9</f>
        <v>0</v>
      </c>
      <c r="AO9" s="16">
        <f>AK9+'2025.4'!AO9</f>
        <v>0</v>
      </c>
      <c r="AP9" s="16">
        <f>AL9+'2025.4'!AP9</f>
        <v>0</v>
      </c>
      <c r="AQ9" s="16">
        <f>AM9+'2025.4'!AQ9</f>
        <v>0</v>
      </c>
    </row>
    <row r="10" spans="1:43" s="1" customFormat="1">
      <c r="A10" s="371"/>
      <c r="B10" s="372"/>
      <c r="C10" s="25" t="s">
        <v>72</v>
      </c>
      <c r="D10" s="27"/>
      <c r="E10" s="120"/>
      <c r="F10" s="293"/>
      <c r="G10" s="240"/>
      <c r="H10" s="259"/>
      <c r="I10" s="52"/>
      <c r="J10" s="54"/>
      <c r="K10" s="54"/>
      <c r="L10" s="54"/>
      <c r="M10" s="54"/>
      <c r="N10" s="54"/>
      <c r="O10" s="250"/>
      <c r="P10" s="295"/>
      <c r="Q10" s="250"/>
      <c r="R10" s="121"/>
      <c r="S10" s="123"/>
      <c r="T10" s="121">
        <f>R10+'2025.4'!T10</f>
        <v>0</v>
      </c>
      <c r="U10" s="122">
        <f>S10+'2025.4'!U10</f>
        <v>0</v>
      </c>
      <c r="V10" s="2"/>
      <c r="W10" s="2"/>
      <c r="X10" s="13">
        <f t="shared" si="0"/>
        <v>0</v>
      </c>
      <c r="Y10" s="22"/>
      <c r="Z10" s="14">
        <f t="shared" si="1"/>
        <v>0</v>
      </c>
      <c r="AA10" s="15">
        <f>V10+'2025.4'!AA10</f>
        <v>1</v>
      </c>
      <c r="AB10" s="15">
        <f>W10+'2025.4'!AB10</f>
        <v>0</v>
      </c>
      <c r="AC10" s="15">
        <f>X10+'2025.4'!AC10</f>
        <v>0</v>
      </c>
      <c r="AD10" s="15">
        <f>Y10+'2025.4'!AD10</f>
        <v>45</v>
      </c>
      <c r="AE10" s="15">
        <f>Z10+'2025.4'!AE10</f>
        <v>18000</v>
      </c>
      <c r="AF10" s="4"/>
      <c r="AG10" s="16"/>
      <c r="AH10" s="16">
        <f>AF10+'2025.4'!AH10</f>
        <v>0</v>
      </c>
      <c r="AI10" s="16">
        <f>AG10+'2025.4'!AI10</f>
        <v>0</v>
      </c>
      <c r="AJ10" s="5"/>
      <c r="AK10" s="16"/>
      <c r="AL10" s="16"/>
      <c r="AM10" s="16"/>
      <c r="AN10" s="16">
        <f>AJ10+'2025.4'!AN10</f>
        <v>0</v>
      </c>
      <c r="AO10" s="16">
        <f>AK10+'2025.4'!AO10</f>
        <v>0</v>
      </c>
      <c r="AP10" s="16">
        <f>AL10+'2025.4'!AP10</f>
        <v>0</v>
      </c>
      <c r="AQ10" s="16">
        <f>AM10+'2025.4'!AQ10</f>
        <v>0</v>
      </c>
    </row>
    <row r="11" spans="1:43" s="1" customFormat="1">
      <c r="A11" s="371"/>
      <c r="B11" s="373">
        <v>2</v>
      </c>
      <c r="C11" s="25" t="s">
        <v>71</v>
      </c>
      <c r="D11" s="27"/>
      <c r="E11" s="120"/>
      <c r="F11" s="293"/>
      <c r="G11" s="240"/>
      <c r="H11" s="259"/>
      <c r="I11" s="52"/>
      <c r="J11" s="54"/>
      <c r="K11" s="54"/>
      <c r="L11" s="54"/>
      <c r="M11" s="54"/>
      <c r="N11" s="54"/>
      <c r="O11" s="250"/>
      <c r="P11" s="295"/>
      <c r="Q11" s="250"/>
      <c r="R11" s="121"/>
      <c r="S11" s="123"/>
      <c r="T11" s="121">
        <f>R11+'2025.4'!T11</f>
        <v>0</v>
      </c>
      <c r="U11" s="122">
        <f>S11+'2025.4'!U11</f>
        <v>0</v>
      </c>
      <c r="V11" s="2"/>
      <c r="W11" s="2"/>
      <c r="X11" s="13">
        <f t="shared" si="0"/>
        <v>0</v>
      </c>
      <c r="Y11" s="22"/>
      <c r="Z11" s="14">
        <f t="shared" si="1"/>
        <v>0</v>
      </c>
      <c r="AA11" s="15">
        <f>V11+'2025.4'!AA11</f>
        <v>2</v>
      </c>
      <c r="AB11" s="15">
        <f>W11+'2025.4'!AB11</f>
        <v>0</v>
      </c>
      <c r="AC11" s="15">
        <f>X11+'2025.4'!AC11</f>
        <v>0</v>
      </c>
      <c r="AD11" s="15">
        <f>Y11+'2025.4'!AD11</f>
        <v>76</v>
      </c>
      <c r="AE11" s="15">
        <f>Z11+'2025.4'!AE11</f>
        <v>30400</v>
      </c>
      <c r="AF11" s="4"/>
      <c r="AG11" s="16"/>
      <c r="AH11" s="16">
        <f>AF11+'2025.4'!AH11</f>
        <v>0</v>
      </c>
      <c r="AI11" s="16">
        <f>AG11+'2025.4'!AI11</f>
        <v>0</v>
      </c>
      <c r="AJ11" s="5"/>
      <c r="AK11" s="16"/>
      <c r="AL11" s="16"/>
      <c r="AM11" s="16"/>
      <c r="AN11" s="16">
        <f>AJ11+'2025.4'!AN11</f>
        <v>0</v>
      </c>
      <c r="AO11" s="16">
        <f>AK11+'2025.4'!AO11</f>
        <v>0</v>
      </c>
      <c r="AP11" s="16">
        <f>AL11+'2025.4'!AP11</f>
        <v>0</v>
      </c>
      <c r="AQ11" s="16">
        <f>AM11+'2025.4'!AQ11</f>
        <v>0</v>
      </c>
    </row>
    <row r="12" spans="1:43" s="1" customFormat="1">
      <c r="A12" s="371"/>
      <c r="B12" s="373"/>
      <c r="C12" s="25" t="s">
        <v>70</v>
      </c>
      <c r="D12" s="27"/>
      <c r="E12" s="120"/>
      <c r="F12" s="293"/>
      <c r="G12" s="240"/>
      <c r="H12" s="259"/>
      <c r="I12" s="52"/>
      <c r="J12" s="54"/>
      <c r="K12" s="54"/>
      <c r="L12" s="54"/>
      <c r="M12" s="54"/>
      <c r="N12" s="54"/>
      <c r="O12" s="250"/>
      <c r="P12" s="295"/>
      <c r="Q12" s="250"/>
      <c r="R12" s="121"/>
      <c r="S12" s="123"/>
      <c r="T12" s="121">
        <f>R12+'2025.4'!T12</f>
        <v>0</v>
      </c>
      <c r="U12" s="122">
        <f>S12+'2025.4'!U12</f>
        <v>0</v>
      </c>
      <c r="V12" s="2"/>
      <c r="W12" s="2"/>
      <c r="X12" s="13">
        <f t="shared" si="0"/>
        <v>0</v>
      </c>
      <c r="Y12" s="22"/>
      <c r="Z12" s="14">
        <f t="shared" si="1"/>
        <v>0</v>
      </c>
      <c r="AA12" s="15">
        <f>V12+'2025.4'!AA12</f>
        <v>1</v>
      </c>
      <c r="AB12" s="15">
        <f>W12+'2025.4'!AB12</f>
        <v>0</v>
      </c>
      <c r="AC12" s="15">
        <f>X12+'2025.4'!AC12</f>
        <v>0</v>
      </c>
      <c r="AD12" s="15">
        <f>Y12+'2025.4'!AD12</f>
        <v>24</v>
      </c>
      <c r="AE12" s="15">
        <f>Z12+'2025.4'!AE12</f>
        <v>9600</v>
      </c>
      <c r="AF12" s="4"/>
      <c r="AG12" s="16"/>
      <c r="AH12" s="16">
        <f>AF12+'2025.4'!AH12</f>
        <v>0</v>
      </c>
      <c r="AI12" s="16">
        <f>AG12+'2025.4'!AI12</f>
        <v>0</v>
      </c>
      <c r="AJ12" s="5"/>
      <c r="AK12" s="16"/>
      <c r="AL12" s="16"/>
      <c r="AM12" s="16"/>
      <c r="AN12" s="16">
        <f>AJ12+'2025.4'!AN12</f>
        <v>0</v>
      </c>
      <c r="AO12" s="16">
        <f>AK12+'2025.4'!AO12</f>
        <v>0</v>
      </c>
      <c r="AP12" s="16">
        <f>AL12+'2025.4'!AP12</f>
        <v>0</v>
      </c>
      <c r="AQ12" s="16">
        <f>AM12+'2025.4'!AQ12</f>
        <v>0</v>
      </c>
    </row>
    <row r="13" spans="1:43" s="1" customFormat="1">
      <c r="A13" s="371"/>
      <c r="B13" s="373"/>
      <c r="C13" s="25" t="s">
        <v>69</v>
      </c>
      <c r="D13" s="27"/>
      <c r="E13" s="120"/>
      <c r="F13" s="293"/>
      <c r="G13" s="240"/>
      <c r="H13" s="259"/>
      <c r="I13" s="52"/>
      <c r="J13" s="54"/>
      <c r="K13" s="54"/>
      <c r="L13" s="54"/>
      <c r="M13" s="54"/>
      <c r="N13" s="54"/>
      <c r="O13" s="250"/>
      <c r="P13" s="295"/>
      <c r="Q13" s="250"/>
      <c r="R13" s="121"/>
      <c r="S13" s="123"/>
      <c r="T13" s="121">
        <f>R13+'2025.4'!T13</f>
        <v>0</v>
      </c>
      <c r="U13" s="122">
        <f>S13+'2025.4'!U13</f>
        <v>0</v>
      </c>
      <c r="V13" s="2"/>
      <c r="W13" s="2"/>
      <c r="X13" s="13">
        <f t="shared" si="0"/>
        <v>0</v>
      </c>
      <c r="Y13" s="22"/>
      <c r="Z13" s="14">
        <f t="shared" si="1"/>
        <v>0</v>
      </c>
      <c r="AA13" s="15">
        <f>V13+'2025.4'!AA13</f>
        <v>1</v>
      </c>
      <c r="AB13" s="15">
        <f>W13+'2025.4'!AB13</f>
        <v>0</v>
      </c>
      <c r="AC13" s="15">
        <f>X13+'2025.4'!AC13</f>
        <v>0</v>
      </c>
      <c r="AD13" s="15">
        <f>Y13+'2025.4'!AD13</f>
        <v>44</v>
      </c>
      <c r="AE13" s="15">
        <f>Z13+'2025.4'!AE13</f>
        <v>17600</v>
      </c>
      <c r="AF13" s="4"/>
      <c r="AG13" s="16"/>
      <c r="AH13" s="16">
        <f>AF13+'2025.4'!AH13</f>
        <v>0</v>
      </c>
      <c r="AI13" s="16">
        <f>AG13+'2025.4'!AI13</f>
        <v>0</v>
      </c>
      <c r="AJ13" s="5"/>
      <c r="AK13" s="16"/>
      <c r="AL13" s="16"/>
      <c r="AM13" s="16"/>
      <c r="AN13" s="16">
        <f>AJ13+'2025.4'!AN13</f>
        <v>1</v>
      </c>
      <c r="AO13" s="16">
        <f>AK13+'2025.4'!AO13</f>
        <v>420</v>
      </c>
      <c r="AP13" s="16">
        <f>AL13+'2025.4'!AP13</f>
        <v>11</v>
      </c>
      <c r="AQ13" s="16">
        <f>AM13+'2025.4'!AQ13</f>
        <v>12</v>
      </c>
    </row>
    <row r="14" spans="1:43" s="1" customFormat="1">
      <c r="A14" s="371"/>
      <c r="B14" s="373"/>
      <c r="C14" s="25" t="s">
        <v>68</v>
      </c>
      <c r="D14" s="27"/>
      <c r="E14" s="120"/>
      <c r="F14" s="293"/>
      <c r="G14" s="240"/>
      <c r="H14" s="259"/>
      <c r="I14" s="52"/>
      <c r="J14" s="54"/>
      <c r="K14" s="54"/>
      <c r="L14" s="54"/>
      <c r="M14" s="54"/>
      <c r="N14" s="54"/>
      <c r="O14" s="250"/>
      <c r="P14" s="295"/>
      <c r="Q14" s="250"/>
      <c r="R14" s="121"/>
      <c r="S14" s="123"/>
      <c r="T14" s="121">
        <f>R14+'2025.4'!T14</f>
        <v>0</v>
      </c>
      <c r="U14" s="122">
        <f>S14+'2025.4'!U14</f>
        <v>0</v>
      </c>
      <c r="V14" s="2"/>
      <c r="W14" s="2"/>
      <c r="X14" s="13">
        <f t="shared" si="0"/>
        <v>0</v>
      </c>
      <c r="Y14" s="22"/>
      <c r="Z14" s="14">
        <f t="shared" si="1"/>
        <v>0</v>
      </c>
      <c r="AA14" s="15">
        <f>V14+'2025.4'!AA14</f>
        <v>3</v>
      </c>
      <c r="AB14" s="15">
        <f>W14+'2025.4'!AB14</f>
        <v>0</v>
      </c>
      <c r="AC14" s="15">
        <f>X14+'2025.4'!AC14</f>
        <v>0</v>
      </c>
      <c r="AD14" s="15">
        <f>Y14+'2025.4'!AD14</f>
        <v>117</v>
      </c>
      <c r="AE14" s="15">
        <f>Z14+'2025.4'!AE14</f>
        <v>46800</v>
      </c>
      <c r="AF14" s="4"/>
      <c r="AG14" s="16"/>
      <c r="AH14" s="16">
        <f>AF14+'2025.4'!AH14</f>
        <v>0</v>
      </c>
      <c r="AI14" s="16">
        <f>AG14+'2025.4'!AI14</f>
        <v>0</v>
      </c>
      <c r="AJ14" s="5"/>
      <c r="AK14" s="16"/>
      <c r="AL14" s="16"/>
      <c r="AM14" s="16"/>
      <c r="AN14" s="16">
        <f>AJ14+'2025.4'!AN14</f>
        <v>0</v>
      </c>
      <c r="AO14" s="16">
        <f>AK14+'2025.4'!AO14</f>
        <v>0</v>
      </c>
      <c r="AP14" s="16">
        <f>AL14+'2025.4'!AP14</f>
        <v>0</v>
      </c>
      <c r="AQ14" s="16">
        <f>AM14+'2025.4'!AQ14</f>
        <v>0</v>
      </c>
    </row>
    <row r="15" spans="1:43" s="1" customFormat="1">
      <c r="A15" s="371"/>
      <c r="B15" s="373"/>
      <c r="C15" s="25" t="s">
        <v>67</v>
      </c>
      <c r="D15" s="27"/>
      <c r="E15" s="120"/>
      <c r="F15" s="293"/>
      <c r="G15" s="240"/>
      <c r="H15" s="259"/>
      <c r="I15" s="52"/>
      <c r="J15" s="54"/>
      <c r="K15" s="54"/>
      <c r="L15" s="54"/>
      <c r="M15" s="54"/>
      <c r="N15" s="54"/>
      <c r="O15" s="250"/>
      <c r="P15" s="295"/>
      <c r="Q15" s="250"/>
      <c r="R15" s="121"/>
      <c r="S15" s="123"/>
      <c r="T15" s="121">
        <f>R15+'2025.4'!T15</f>
        <v>0</v>
      </c>
      <c r="U15" s="122">
        <f>S15+'2025.4'!U15</f>
        <v>0</v>
      </c>
      <c r="V15" s="2"/>
      <c r="W15" s="2"/>
      <c r="X15" s="13">
        <f t="shared" si="0"/>
        <v>0</v>
      </c>
      <c r="Y15" s="22"/>
      <c r="Z15" s="14">
        <f t="shared" si="1"/>
        <v>0</v>
      </c>
      <c r="AA15" s="15">
        <f>V15+'2025.4'!AA15</f>
        <v>1</v>
      </c>
      <c r="AB15" s="15">
        <f>W15+'2025.4'!AB15</f>
        <v>0</v>
      </c>
      <c r="AC15" s="15">
        <f>X15+'2025.4'!AC15</f>
        <v>0</v>
      </c>
      <c r="AD15" s="15">
        <f>Y15+'2025.4'!AD15</f>
        <v>18</v>
      </c>
      <c r="AE15" s="15">
        <f>Z15+'2025.4'!AE15</f>
        <v>7200</v>
      </c>
      <c r="AF15" s="4"/>
      <c r="AG15" s="16"/>
      <c r="AH15" s="16">
        <f>AF15+'2025.4'!AH15</f>
        <v>0</v>
      </c>
      <c r="AI15" s="16">
        <f>AG15+'2025.4'!AI15</f>
        <v>0</v>
      </c>
      <c r="AJ15" s="5"/>
      <c r="AK15" s="16"/>
      <c r="AL15" s="16"/>
      <c r="AM15" s="16"/>
      <c r="AN15" s="16">
        <f>AJ15+'2025.4'!AN15</f>
        <v>0</v>
      </c>
      <c r="AO15" s="16">
        <f>AK15+'2025.4'!AO15</f>
        <v>0</v>
      </c>
      <c r="AP15" s="16">
        <f>AL15+'2025.4'!AP15</f>
        <v>0</v>
      </c>
      <c r="AQ15" s="16">
        <f>AM15+'2025.4'!AQ15</f>
        <v>0</v>
      </c>
    </row>
    <row r="16" spans="1:43" s="1" customFormat="1">
      <c r="A16" s="371"/>
      <c r="B16" s="373">
        <v>3</v>
      </c>
      <c r="C16" s="25" t="s">
        <v>66</v>
      </c>
      <c r="D16" s="27"/>
      <c r="E16" s="120"/>
      <c r="F16" s="293"/>
      <c r="G16" s="240"/>
      <c r="H16" s="259"/>
      <c r="I16" s="52"/>
      <c r="J16" s="54"/>
      <c r="K16" s="54"/>
      <c r="L16" s="54"/>
      <c r="M16" s="54"/>
      <c r="N16" s="54"/>
      <c r="O16" s="250"/>
      <c r="P16" s="295"/>
      <c r="Q16" s="250"/>
      <c r="R16" s="121"/>
      <c r="S16" s="123"/>
      <c r="T16" s="121">
        <f>R16+'2025.4'!T16</f>
        <v>0</v>
      </c>
      <c r="U16" s="122">
        <f>S16+'2025.4'!U16</f>
        <v>0</v>
      </c>
      <c r="V16" s="2"/>
      <c r="W16" s="2"/>
      <c r="X16" s="13">
        <f t="shared" si="0"/>
        <v>0</v>
      </c>
      <c r="Y16" s="22"/>
      <c r="Z16" s="14">
        <f t="shared" si="1"/>
        <v>0</v>
      </c>
      <c r="AA16" s="15">
        <f>V16+'2025.4'!AA16</f>
        <v>1</v>
      </c>
      <c r="AB16" s="15">
        <f>W16+'2025.4'!AB16</f>
        <v>0</v>
      </c>
      <c r="AC16" s="15">
        <f>X16+'2025.4'!AC16</f>
        <v>0</v>
      </c>
      <c r="AD16" s="15">
        <f>Y16+'2025.4'!AD16</f>
        <v>48</v>
      </c>
      <c r="AE16" s="15">
        <f>Z16+'2025.4'!AE16</f>
        <v>19200</v>
      </c>
      <c r="AF16" s="4"/>
      <c r="AG16" s="16"/>
      <c r="AH16" s="16">
        <f>AF16+'2025.4'!AH16</f>
        <v>0</v>
      </c>
      <c r="AI16" s="16">
        <f>AG16+'2025.4'!AI16</f>
        <v>0</v>
      </c>
      <c r="AJ16" s="5"/>
      <c r="AK16" s="16"/>
      <c r="AL16" s="16"/>
      <c r="AM16" s="16"/>
      <c r="AN16" s="16">
        <f>AJ16+'2025.4'!AN16</f>
        <v>0</v>
      </c>
      <c r="AO16" s="16">
        <f>AK16+'2025.4'!AO16</f>
        <v>0</v>
      </c>
      <c r="AP16" s="16">
        <f>AL16+'2025.4'!AP16</f>
        <v>0</v>
      </c>
      <c r="AQ16" s="16">
        <f>AM16+'2025.4'!AQ16</f>
        <v>0</v>
      </c>
    </row>
    <row r="17" spans="1:43" s="1" customFormat="1">
      <c r="A17" s="371"/>
      <c r="B17" s="373"/>
      <c r="C17" s="25" t="s">
        <v>65</v>
      </c>
      <c r="D17" s="27"/>
      <c r="E17" s="120"/>
      <c r="F17" s="293"/>
      <c r="G17" s="240"/>
      <c r="H17" s="259"/>
      <c r="I17" s="52"/>
      <c r="J17" s="54"/>
      <c r="K17" s="54"/>
      <c r="L17" s="54"/>
      <c r="M17" s="54"/>
      <c r="N17" s="54"/>
      <c r="O17" s="250"/>
      <c r="P17" s="295"/>
      <c r="Q17" s="250"/>
      <c r="R17" s="121"/>
      <c r="S17" s="123"/>
      <c r="T17" s="121">
        <f>R17+'2025.4'!T17</f>
        <v>0</v>
      </c>
      <c r="U17" s="122">
        <f>S17+'2025.4'!U17</f>
        <v>0</v>
      </c>
      <c r="V17" s="2"/>
      <c r="W17" s="2"/>
      <c r="X17" s="13">
        <f t="shared" si="0"/>
        <v>0</v>
      </c>
      <c r="Y17" s="22"/>
      <c r="Z17" s="14">
        <f t="shared" si="1"/>
        <v>0</v>
      </c>
      <c r="AA17" s="15">
        <f>V17+'2025.4'!AA17</f>
        <v>4</v>
      </c>
      <c r="AB17" s="15">
        <f>W17+'2025.4'!AB17</f>
        <v>0</v>
      </c>
      <c r="AC17" s="15">
        <f>X17+'2025.4'!AC17</f>
        <v>0</v>
      </c>
      <c r="AD17" s="15">
        <f>Y17+'2025.4'!AD17</f>
        <v>148</v>
      </c>
      <c r="AE17" s="15">
        <f>Z17+'2025.4'!AE17</f>
        <v>59200</v>
      </c>
      <c r="AF17" s="4"/>
      <c r="AG17" s="16"/>
      <c r="AH17" s="16">
        <f>AF17+'2025.4'!AH17</f>
        <v>0</v>
      </c>
      <c r="AI17" s="16">
        <f>AG17+'2025.4'!AI17</f>
        <v>0</v>
      </c>
      <c r="AJ17" s="5"/>
      <c r="AK17" s="16"/>
      <c r="AL17" s="16"/>
      <c r="AM17" s="16"/>
      <c r="AN17" s="16">
        <f>AJ17+'2025.4'!AN17</f>
        <v>2</v>
      </c>
      <c r="AO17" s="16">
        <f>AK17+'2025.4'!AO17</f>
        <v>240</v>
      </c>
      <c r="AP17" s="16">
        <f>AL17+'2025.4'!AP17</f>
        <v>218</v>
      </c>
      <c r="AQ17" s="16">
        <f>AM17+'2025.4'!AQ17</f>
        <v>6</v>
      </c>
    </row>
    <row r="18" spans="1:43" s="1" customFormat="1">
      <c r="A18" s="371"/>
      <c r="B18" s="373"/>
      <c r="C18" s="25" t="s">
        <v>64</v>
      </c>
      <c r="D18" s="27"/>
      <c r="E18" s="120"/>
      <c r="F18" s="293"/>
      <c r="G18" s="240"/>
      <c r="H18" s="259"/>
      <c r="I18" s="52"/>
      <c r="J18" s="54"/>
      <c r="K18" s="54"/>
      <c r="L18" s="54"/>
      <c r="M18" s="54"/>
      <c r="N18" s="54"/>
      <c r="O18" s="250"/>
      <c r="P18" s="295"/>
      <c r="Q18" s="250"/>
      <c r="R18" s="121"/>
      <c r="S18" s="123"/>
      <c r="T18" s="121">
        <f>R18+'2025.4'!T18</f>
        <v>0</v>
      </c>
      <c r="U18" s="122">
        <f>S18+'2025.4'!U18</f>
        <v>0</v>
      </c>
      <c r="V18" s="2"/>
      <c r="W18" s="2"/>
      <c r="X18" s="13">
        <f t="shared" si="0"/>
        <v>0</v>
      </c>
      <c r="Y18" s="22"/>
      <c r="Z18" s="14">
        <f t="shared" si="1"/>
        <v>0</v>
      </c>
      <c r="AA18" s="15">
        <f>V18+'2025.4'!AA18</f>
        <v>2</v>
      </c>
      <c r="AB18" s="15">
        <f>W18+'2025.4'!AB18</f>
        <v>0</v>
      </c>
      <c r="AC18" s="15">
        <f>X18+'2025.4'!AC18</f>
        <v>0</v>
      </c>
      <c r="AD18" s="15">
        <f>Y18+'2025.4'!AD18</f>
        <v>67</v>
      </c>
      <c r="AE18" s="15">
        <f>Z18+'2025.4'!AE18</f>
        <v>26800</v>
      </c>
      <c r="AF18" s="4"/>
      <c r="AG18" s="16"/>
      <c r="AH18" s="16">
        <f>AF18+'2025.4'!AH18</f>
        <v>0</v>
      </c>
      <c r="AI18" s="16">
        <f>AG18+'2025.4'!AI18</f>
        <v>0</v>
      </c>
      <c r="AJ18" s="5"/>
      <c r="AK18" s="16"/>
      <c r="AL18" s="16"/>
      <c r="AM18" s="16"/>
      <c r="AN18" s="16">
        <f>AJ18+'2025.4'!AN18</f>
        <v>0</v>
      </c>
      <c r="AO18" s="16">
        <f>AK18+'2025.4'!AO18</f>
        <v>0</v>
      </c>
      <c r="AP18" s="16">
        <f>AL18+'2025.4'!AP18</f>
        <v>0</v>
      </c>
      <c r="AQ18" s="16">
        <f>AM18+'2025.4'!AQ18</f>
        <v>0</v>
      </c>
    </row>
    <row r="19" spans="1:43" s="1" customFormat="1">
      <c r="A19" s="372"/>
      <c r="B19" s="373"/>
      <c r="C19" s="25" t="s">
        <v>63</v>
      </c>
      <c r="D19" s="27"/>
      <c r="E19" s="120"/>
      <c r="F19" s="293"/>
      <c r="G19" s="240"/>
      <c r="H19" s="259"/>
      <c r="I19" s="52"/>
      <c r="J19" s="54"/>
      <c r="K19" s="54"/>
      <c r="L19" s="54"/>
      <c r="M19" s="54"/>
      <c r="N19" s="54"/>
      <c r="O19" s="250"/>
      <c r="P19" s="295"/>
      <c r="Q19" s="250"/>
      <c r="R19" s="121"/>
      <c r="S19" s="123"/>
      <c r="T19" s="121">
        <f>R19+'2025.4'!T19</f>
        <v>0</v>
      </c>
      <c r="U19" s="122">
        <f>S19+'2025.4'!U19</f>
        <v>0</v>
      </c>
      <c r="V19" s="2"/>
      <c r="W19" s="2"/>
      <c r="X19" s="13">
        <f t="shared" si="0"/>
        <v>0</v>
      </c>
      <c r="Y19" s="22"/>
      <c r="Z19" s="14">
        <f t="shared" si="1"/>
        <v>0</v>
      </c>
      <c r="AA19" s="15">
        <f>V19+'2025.4'!AA19</f>
        <v>1</v>
      </c>
      <c r="AB19" s="15">
        <f>W19+'2025.4'!AB19</f>
        <v>0</v>
      </c>
      <c r="AC19" s="15">
        <f>X19+'2025.4'!AC19</f>
        <v>0</v>
      </c>
      <c r="AD19" s="15">
        <f>Y19+'2025.4'!AD19</f>
        <v>43</v>
      </c>
      <c r="AE19" s="15">
        <f>Z19+'2025.4'!AE19</f>
        <v>17200</v>
      </c>
      <c r="AF19" s="4"/>
      <c r="AG19" s="16"/>
      <c r="AH19" s="16">
        <f>AF19+'2025.4'!AH19</f>
        <v>0</v>
      </c>
      <c r="AI19" s="16">
        <f>AG19+'2025.4'!AI19</f>
        <v>0</v>
      </c>
      <c r="AJ19" s="5"/>
      <c r="AK19" s="16"/>
      <c r="AL19" s="16"/>
      <c r="AM19" s="16"/>
      <c r="AN19" s="16">
        <f>AJ19+'2025.4'!AN19</f>
        <v>0</v>
      </c>
      <c r="AO19" s="16">
        <f>AK19+'2025.4'!AO19</f>
        <v>0</v>
      </c>
      <c r="AP19" s="16">
        <f>AL19+'2025.4'!AP19</f>
        <v>0</v>
      </c>
      <c r="AQ19" s="16">
        <f>AM19+'2025.4'!AQ19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6">
        <f t="shared" si="2"/>
        <v>0</v>
      </c>
      <c r="G20" s="241">
        <f t="shared" si="2"/>
        <v>0</v>
      </c>
      <c r="H20" s="260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6">
        <f t="shared" si="2"/>
        <v>0</v>
      </c>
      <c r="Q20" s="251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1133995</v>
      </c>
      <c r="U20" s="129">
        <f t="shared" si="2"/>
        <v>7400.0318679016436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3">
        <f>SUM(Y5:Y19)</f>
        <v>0</v>
      </c>
      <c r="Z20" s="134">
        <f t="shared" si="1"/>
        <v>0</v>
      </c>
      <c r="AA20" s="135">
        <f>V20+'2025.4'!AA20</f>
        <v>26</v>
      </c>
      <c r="AB20" s="135">
        <f>W20+'2025.4'!AB20</f>
        <v>2</v>
      </c>
      <c r="AC20" s="135">
        <f>X20+'2025.4'!AC20</f>
        <v>400</v>
      </c>
      <c r="AD20" s="135">
        <f>Y20+'2025.4'!AD20</f>
        <v>985</v>
      </c>
      <c r="AE20" s="135">
        <f>Z20+'2025.4'!AE20</f>
        <v>394000</v>
      </c>
      <c r="AF20" s="136">
        <f>SUM(AF5:AF19)</f>
        <v>0</v>
      </c>
      <c r="AG20" s="136">
        <f>SUM(AG5:AG19)</f>
        <v>0</v>
      </c>
      <c r="AH20" s="137">
        <f>AF20+'2025.4'!AH20</f>
        <v>3</v>
      </c>
      <c r="AI20" s="137">
        <f>AG20+'2025.4'!AI20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AJ20+'2025.4'!AN20</f>
        <v>5</v>
      </c>
      <c r="AO20" s="137">
        <f>AK20+'2025.4'!AO20</f>
        <v>760</v>
      </c>
      <c r="AP20" s="137">
        <f>AL20+'2025.4'!AP20</f>
        <v>713</v>
      </c>
      <c r="AQ20" s="137">
        <f>AM20+'2025.4'!AQ20</f>
        <v>27</v>
      </c>
    </row>
    <row r="21" spans="1:43" s="1" customFormat="1">
      <c r="A21" s="370">
        <v>2</v>
      </c>
      <c r="B21" s="370">
        <v>1</v>
      </c>
      <c r="C21" s="25" t="s">
        <v>62</v>
      </c>
      <c r="D21" s="27"/>
      <c r="E21" s="28"/>
      <c r="F21" s="275"/>
      <c r="G21" s="240"/>
      <c r="H21" s="259"/>
      <c r="I21" s="73"/>
      <c r="J21" s="54"/>
      <c r="K21" s="54"/>
      <c r="L21" s="54"/>
      <c r="M21" s="54"/>
      <c r="N21" s="54"/>
      <c r="O21" s="54"/>
      <c r="P21" s="275"/>
      <c r="Q21" s="250"/>
      <c r="R21" s="138"/>
      <c r="S21" s="123"/>
      <c r="T21" s="121">
        <f>R21+'2025.4'!T21</f>
        <v>161000</v>
      </c>
      <c r="U21" s="122">
        <f>S21+'2025.4'!U21</f>
        <v>1001.877761616155</v>
      </c>
      <c r="V21" s="6"/>
      <c r="W21" s="2"/>
      <c r="X21" s="13">
        <f t="shared" si="0"/>
        <v>0</v>
      </c>
      <c r="Y21" s="22"/>
      <c r="Z21" s="14">
        <f t="shared" si="1"/>
        <v>0</v>
      </c>
      <c r="AA21" s="15">
        <f>V21+'2025.4'!AA21</f>
        <v>1</v>
      </c>
      <c r="AB21" s="15">
        <f>W21+'2025.4'!AB21</f>
        <v>1</v>
      </c>
      <c r="AC21" s="15">
        <f>X21+'2025.4'!AC21</f>
        <v>200</v>
      </c>
      <c r="AD21" s="15">
        <f>Y21+'2025.4'!AD21</f>
        <v>47</v>
      </c>
      <c r="AE21" s="15">
        <f>Z21+'2025.4'!AE21</f>
        <v>18800</v>
      </c>
      <c r="AF21" s="4"/>
      <c r="AG21" s="16"/>
      <c r="AH21" s="16">
        <f>AF21+'2025.4'!AH21</f>
        <v>0</v>
      </c>
      <c r="AI21" s="16">
        <f>AG21+'2025.4'!AI21</f>
        <v>0</v>
      </c>
      <c r="AJ21" s="5"/>
      <c r="AK21" s="16"/>
      <c r="AL21" s="16"/>
      <c r="AM21" s="16"/>
      <c r="AN21" s="16">
        <f>AJ21+'2025.4'!AN21</f>
        <v>0</v>
      </c>
      <c r="AO21" s="16">
        <f>AK21+'2025.4'!AO21</f>
        <v>0</v>
      </c>
      <c r="AP21" s="16">
        <f>AL21+'2025.4'!AP21</f>
        <v>0</v>
      </c>
      <c r="AQ21" s="16">
        <f>AM21+'2025.4'!AQ21</f>
        <v>0</v>
      </c>
    </row>
    <row r="22" spans="1:43" s="1" customFormat="1">
      <c r="A22" s="371"/>
      <c r="B22" s="371"/>
      <c r="C22" s="25" t="s">
        <v>61</v>
      </c>
      <c r="D22" s="27"/>
      <c r="E22" s="28"/>
      <c r="F22" s="275"/>
      <c r="G22" s="240"/>
      <c r="H22" s="259"/>
      <c r="I22" s="73"/>
      <c r="J22" s="54"/>
      <c r="K22" s="54"/>
      <c r="L22" s="54"/>
      <c r="M22" s="54"/>
      <c r="N22" s="54"/>
      <c r="O22" s="54"/>
      <c r="P22" s="275"/>
      <c r="Q22" s="250"/>
      <c r="R22" s="138"/>
      <c r="S22" s="139"/>
      <c r="T22" s="121">
        <f>R22+'2025.4'!T22</f>
        <v>451228</v>
      </c>
      <c r="U22" s="122">
        <f>S22+'2025.4'!U22</f>
        <v>3000.0046858009596</v>
      </c>
      <c r="V22" s="6"/>
      <c r="W22" s="2"/>
      <c r="X22" s="13">
        <f t="shared" si="0"/>
        <v>0</v>
      </c>
      <c r="Y22" s="22"/>
      <c r="Z22" s="14">
        <f t="shared" si="1"/>
        <v>0</v>
      </c>
      <c r="AA22" s="15">
        <f>V22+'2025.4'!AA22</f>
        <v>1</v>
      </c>
      <c r="AB22" s="15">
        <f>W22+'2025.4'!AB22</f>
        <v>0</v>
      </c>
      <c r="AC22" s="15">
        <f>X22+'2025.4'!AC22</f>
        <v>0</v>
      </c>
      <c r="AD22" s="15">
        <f>Y22+'2025.4'!AD22</f>
        <v>54</v>
      </c>
      <c r="AE22" s="15">
        <f>Z22+'2025.4'!AE22</f>
        <v>21600</v>
      </c>
      <c r="AF22" s="4"/>
      <c r="AG22" s="16"/>
      <c r="AH22" s="16">
        <f>AF22+'2025.4'!AH22</f>
        <v>0</v>
      </c>
      <c r="AI22" s="16">
        <f>AG22+'2025.4'!AI22</f>
        <v>0</v>
      </c>
      <c r="AJ22" s="5"/>
      <c r="AK22" s="16"/>
      <c r="AL22" s="16"/>
      <c r="AM22" s="16"/>
      <c r="AN22" s="16">
        <f>AJ22+'2025.4'!AN22</f>
        <v>0</v>
      </c>
      <c r="AO22" s="16">
        <f>AK22+'2025.4'!AO22</f>
        <v>0</v>
      </c>
      <c r="AP22" s="16">
        <f>AL22+'2025.4'!AP22</f>
        <v>0</v>
      </c>
      <c r="AQ22" s="16">
        <f>AM22+'2025.4'!AQ22</f>
        <v>0</v>
      </c>
    </row>
    <row r="23" spans="1:43" s="1" customFormat="1">
      <c r="A23" s="371"/>
      <c r="B23" s="371"/>
      <c r="C23" s="25" t="s">
        <v>60</v>
      </c>
      <c r="D23" s="27"/>
      <c r="E23" s="28"/>
      <c r="F23" s="275"/>
      <c r="G23" s="240"/>
      <c r="H23" s="259"/>
      <c r="I23" s="73"/>
      <c r="J23" s="54"/>
      <c r="K23" s="54"/>
      <c r="L23" s="54"/>
      <c r="M23" s="54"/>
      <c r="N23" s="54"/>
      <c r="O23" s="54"/>
      <c r="P23" s="275"/>
      <c r="Q23" s="250"/>
      <c r="R23" s="121"/>
      <c r="S23" s="139"/>
      <c r="T23" s="121">
        <f>R23+'2025.4'!T23</f>
        <v>0</v>
      </c>
      <c r="U23" s="122">
        <f>S23+'2025.4'!U23</f>
        <v>0</v>
      </c>
      <c r="V23" s="6"/>
      <c r="W23" s="2"/>
      <c r="X23" s="13">
        <f t="shared" si="0"/>
        <v>0</v>
      </c>
      <c r="Y23" s="22"/>
      <c r="Z23" s="14">
        <f t="shared" si="1"/>
        <v>0</v>
      </c>
      <c r="AA23" s="15">
        <f>V23+'2025.4'!AA23</f>
        <v>1</v>
      </c>
      <c r="AB23" s="15">
        <f>W23+'2025.4'!AB23</f>
        <v>0</v>
      </c>
      <c r="AC23" s="15">
        <f>X23+'2025.4'!AC23</f>
        <v>0</v>
      </c>
      <c r="AD23" s="15">
        <f>Y23+'2025.4'!AD23</f>
        <v>36</v>
      </c>
      <c r="AE23" s="15">
        <f>Z23+'2025.4'!AE23</f>
        <v>14400</v>
      </c>
      <c r="AF23" s="4"/>
      <c r="AG23" s="16"/>
      <c r="AH23" s="16">
        <f>AF23+'2025.4'!AH23</f>
        <v>0</v>
      </c>
      <c r="AI23" s="16">
        <f>AG23+'2025.4'!AI23</f>
        <v>0</v>
      </c>
      <c r="AJ23" s="5"/>
      <c r="AK23" s="16"/>
      <c r="AL23" s="16"/>
      <c r="AM23" s="16"/>
      <c r="AN23" s="16">
        <f>AJ23+'2025.4'!AN23</f>
        <v>1</v>
      </c>
      <c r="AO23" s="16">
        <f>AK23+'2025.4'!AO23</f>
        <v>120</v>
      </c>
      <c r="AP23" s="16">
        <f>AL23+'2025.4'!AP23</f>
        <v>113</v>
      </c>
      <c r="AQ23" s="16">
        <f>AM23+'2025.4'!AQ23</f>
        <v>2</v>
      </c>
    </row>
    <row r="24" spans="1:43" s="1" customFormat="1">
      <c r="A24" s="371"/>
      <c r="B24" s="371"/>
      <c r="C24" s="25" t="s">
        <v>59</v>
      </c>
      <c r="D24" s="27"/>
      <c r="E24" s="28"/>
      <c r="F24" s="275"/>
      <c r="G24" s="240"/>
      <c r="H24" s="259"/>
      <c r="I24" s="73"/>
      <c r="J24" s="54"/>
      <c r="K24" s="54"/>
      <c r="L24" s="54"/>
      <c r="M24" s="54"/>
      <c r="N24" s="54"/>
      <c r="O24" s="54"/>
      <c r="P24" s="275"/>
      <c r="Q24" s="250"/>
      <c r="R24" s="121"/>
      <c r="S24" s="139"/>
      <c r="T24" s="121">
        <f>R24+'2025.4'!T24</f>
        <v>0</v>
      </c>
      <c r="U24" s="122">
        <f>S24+'2025.4'!U24</f>
        <v>0</v>
      </c>
      <c r="V24" s="6"/>
      <c r="W24" s="2"/>
      <c r="X24" s="13">
        <f t="shared" si="0"/>
        <v>0</v>
      </c>
      <c r="Y24" s="22"/>
      <c r="Z24" s="14">
        <f t="shared" si="1"/>
        <v>0</v>
      </c>
      <c r="AA24" s="15">
        <f>V24+'2025.4'!AA24</f>
        <v>0</v>
      </c>
      <c r="AB24" s="15">
        <f>W24+'2025.4'!AB24</f>
        <v>0</v>
      </c>
      <c r="AC24" s="15">
        <f>X24+'2025.4'!AC24</f>
        <v>0</v>
      </c>
      <c r="AD24" s="15">
        <f>Y24+'2025.4'!AD24</f>
        <v>0</v>
      </c>
      <c r="AE24" s="15">
        <f>Z24+'2025.4'!AE24</f>
        <v>0</v>
      </c>
      <c r="AF24" s="4"/>
      <c r="AG24" s="16"/>
      <c r="AH24" s="16">
        <f>AF24+'2025.4'!AH24</f>
        <v>0</v>
      </c>
      <c r="AI24" s="16">
        <f>AG24+'2025.4'!AI24</f>
        <v>0</v>
      </c>
      <c r="AJ24" s="5"/>
      <c r="AK24" s="16"/>
      <c r="AL24" s="16"/>
      <c r="AM24" s="16"/>
      <c r="AN24" s="16">
        <f>AJ24+'2025.4'!AN24</f>
        <v>0</v>
      </c>
      <c r="AO24" s="16">
        <f>AK24+'2025.4'!AO24</f>
        <v>0</v>
      </c>
      <c r="AP24" s="16">
        <f>AL24+'2025.4'!AP24</f>
        <v>0</v>
      </c>
      <c r="AQ24" s="16">
        <f>AM24+'2025.4'!AQ24</f>
        <v>0</v>
      </c>
    </row>
    <row r="25" spans="1:43" s="1" customFormat="1">
      <c r="A25" s="371"/>
      <c r="B25" s="371"/>
      <c r="C25" s="25" t="s">
        <v>58</v>
      </c>
      <c r="D25" s="27"/>
      <c r="E25" s="28"/>
      <c r="F25" s="275"/>
      <c r="G25" s="240"/>
      <c r="H25" s="259"/>
      <c r="I25" s="73"/>
      <c r="J25" s="54"/>
      <c r="K25" s="54"/>
      <c r="L25" s="54"/>
      <c r="M25" s="54"/>
      <c r="N25" s="54"/>
      <c r="O25" s="54"/>
      <c r="P25" s="275"/>
      <c r="Q25" s="250"/>
      <c r="R25" s="121"/>
      <c r="S25" s="139"/>
      <c r="T25" s="121">
        <f>R25+'2025.4'!T25</f>
        <v>0</v>
      </c>
      <c r="U25" s="122">
        <f>S25+'2025.4'!U25</f>
        <v>0</v>
      </c>
      <c r="V25" s="6"/>
      <c r="W25" s="2"/>
      <c r="X25" s="13">
        <f t="shared" si="0"/>
        <v>0</v>
      </c>
      <c r="Y25" s="22"/>
      <c r="Z25" s="14">
        <f t="shared" si="1"/>
        <v>0</v>
      </c>
      <c r="AA25" s="15">
        <f>V25+'2025.4'!AA25</f>
        <v>1</v>
      </c>
      <c r="AB25" s="15">
        <f>W25+'2025.4'!AB25</f>
        <v>10</v>
      </c>
      <c r="AC25" s="15">
        <f>X25+'2025.4'!AC25</f>
        <v>2000</v>
      </c>
      <c r="AD25" s="15">
        <f>Y25+'2025.4'!AD25</f>
        <v>27</v>
      </c>
      <c r="AE25" s="15">
        <f>Z25+'2025.4'!AE25</f>
        <v>10800</v>
      </c>
      <c r="AF25" s="4"/>
      <c r="AG25" s="16"/>
      <c r="AH25" s="16">
        <f>AF25+'2025.4'!AH25</f>
        <v>0</v>
      </c>
      <c r="AI25" s="16">
        <f>AG25+'2025.4'!AI25</f>
        <v>0</v>
      </c>
      <c r="AJ25" s="5"/>
      <c r="AK25" s="16"/>
      <c r="AL25" s="16"/>
      <c r="AM25" s="16"/>
      <c r="AN25" s="16">
        <f>AJ25+'2025.4'!AN25</f>
        <v>0</v>
      </c>
      <c r="AO25" s="16">
        <f>AK25+'2025.4'!AO25</f>
        <v>0</v>
      </c>
      <c r="AP25" s="16">
        <f>AL25+'2025.4'!AP25</f>
        <v>0</v>
      </c>
      <c r="AQ25" s="16">
        <f>AM25+'2025.4'!AQ25</f>
        <v>0</v>
      </c>
    </row>
    <row r="26" spans="1:43" s="1" customFormat="1">
      <c r="A26" s="371"/>
      <c r="B26" s="371"/>
      <c r="C26" s="25" t="s">
        <v>57</v>
      </c>
      <c r="D26" s="27"/>
      <c r="E26" s="28"/>
      <c r="F26" s="275"/>
      <c r="G26" s="240"/>
      <c r="H26" s="259"/>
      <c r="I26" s="73"/>
      <c r="J26" s="54"/>
      <c r="K26" s="54"/>
      <c r="L26" s="54"/>
      <c r="M26" s="54"/>
      <c r="N26" s="54"/>
      <c r="O26" s="54"/>
      <c r="P26" s="275"/>
      <c r="Q26" s="250"/>
      <c r="R26" s="121"/>
      <c r="S26" s="139"/>
      <c r="T26" s="121">
        <f>R26+'2025.4'!T26</f>
        <v>0</v>
      </c>
      <c r="U26" s="122">
        <f>S26+'2025.4'!U26</f>
        <v>0</v>
      </c>
      <c r="V26" s="6"/>
      <c r="W26" s="2"/>
      <c r="X26" s="13">
        <f t="shared" si="0"/>
        <v>0</v>
      </c>
      <c r="Y26" s="22"/>
      <c r="Z26" s="14">
        <f t="shared" si="1"/>
        <v>0</v>
      </c>
      <c r="AA26" s="15">
        <f>V26+'2025.4'!AA26</f>
        <v>1</v>
      </c>
      <c r="AB26" s="15">
        <f>W26+'2025.4'!AB26</f>
        <v>8</v>
      </c>
      <c r="AC26" s="15">
        <f>X26+'2025.4'!AC26</f>
        <v>1600</v>
      </c>
      <c r="AD26" s="15">
        <f>Y26+'2025.4'!AD26</f>
        <v>26</v>
      </c>
      <c r="AE26" s="15">
        <f>Z26+'2025.4'!AE26</f>
        <v>10400</v>
      </c>
      <c r="AF26" s="4"/>
      <c r="AG26" s="16"/>
      <c r="AH26" s="16">
        <f>AF26+'2025.4'!AH26</f>
        <v>0</v>
      </c>
      <c r="AI26" s="16">
        <f>AG26+'2025.4'!AI26</f>
        <v>0</v>
      </c>
      <c r="AJ26" s="5"/>
      <c r="AK26" s="16"/>
      <c r="AL26" s="16"/>
      <c r="AM26" s="16"/>
      <c r="AN26" s="16">
        <f>AJ26+'2025.4'!AN26</f>
        <v>0</v>
      </c>
      <c r="AO26" s="16">
        <f>AK26+'2025.4'!AO26</f>
        <v>0</v>
      </c>
      <c r="AP26" s="16">
        <f>AL26+'2025.4'!AP26</f>
        <v>0</v>
      </c>
      <c r="AQ26" s="16">
        <f>AM26+'2025.4'!AQ26</f>
        <v>0</v>
      </c>
    </row>
    <row r="27" spans="1:43" s="1" customFormat="1">
      <c r="A27" s="371"/>
      <c r="B27" s="372"/>
      <c r="C27" s="25" t="s">
        <v>56</v>
      </c>
      <c r="D27" s="27"/>
      <c r="E27" s="28"/>
      <c r="F27" s="275"/>
      <c r="G27" s="240"/>
      <c r="H27" s="259"/>
      <c r="I27" s="73"/>
      <c r="J27" s="54"/>
      <c r="K27" s="54"/>
      <c r="L27" s="54"/>
      <c r="M27" s="54"/>
      <c r="N27" s="54"/>
      <c r="O27" s="54"/>
      <c r="P27" s="275"/>
      <c r="Q27" s="250"/>
      <c r="R27" s="121"/>
      <c r="S27" s="139"/>
      <c r="T27" s="121">
        <f>R27+'2025.4'!T27</f>
        <v>0</v>
      </c>
      <c r="U27" s="122">
        <f>S27+'2025.4'!U27</f>
        <v>0</v>
      </c>
      <c r="V27" s="6"/>
      <c r="W27" s="2"/>
      <c r="X27" s="13">
        <f t="shared" si="0"/>
        <v>0</v>
      </c>
      <c r="Y27" s="22"/>
      <c r="Z27" s="14">
        <f t="shared" si="1"/>
        <v>0</v>
      </c>
      <c r="AA27" s="15">
        <f>V27+'2025.4'!AA27</f>
        <v>0</v>
      </c>
      <c r="AB27" s="15">
        <f>W27+'2025.4'!AB27</f>
        <v>0</v>
      </c>
      <c r="AC27" s="15">
        <f>X27+'2025.4'!AC27</f>
        <v>0</v>
      </c>
      <c r="AD27" s="15">
        <f>Y27+'2025.4'!AD27</f>
        <v>0</v>
      </c>
      <c r="AE27" s="15">
        <f>Z27+'2025.4'!AE27</f>
        <v>0</v>
      </c>
      <c r="AF27" s="4"/>
      <c r="AG27" s="16"/>
      <c r="AH27" s="16">
        <f>AF27+'2025.4'!AH27</f>
        <v>0</v>
      </c>
      <c r="AI27" s="16">
        <f>AG27+'2025.4'!AI27</f>
        <v>0</v>
      </c>
      <c r="AJ27" s="5"/>
      <c r="AK27" s="16"/>
      <c r="AL27" s="16"/>
      <c r="AM27" s="16"/>
      <c r="AN27" s="16">
        <f>AJ27+'2025.4'!AN27</f>
        <v>1</v>
      </c>
      <c r="AO27" s="16">
        <f>AK27+'2025.4'!AO27</f>
        <v>60</v>
      </c>
      <c r="AP27" s="16">
        <f>AL27+'2025.4'!AP27</f>
        <v>80</v>
      </c>
      <c r="AQ27" s="16">
        <f>AM27+'2025.4'!AQ27</f>
        <v>4</v>
      </c>
    </row>
    <row r="28" spans="1:43" s="1" customFormat="1">
      <c r="A28" s="371"/>
      <c r="B28" s="373">
        <v>2</v>
      </c>
      <c r="C28" s="25" t="s">
        <v>55</v>
      </c>
      <c r="D28" s="27"/>
      <c r="E28" s="28"/>
      <c r="F28" s="275"/>
      <c r="G28" s="240"/>
      <c r="H28" s="259"/>
      <c r="I28" s="73"/>
      <c r="J28" s="54"/>
      <c r="K28" s="54"/>
      <c r="L28" s="54"/>
      <c r="M28" s="54"/>
      <c r="N28" s="54"/>
      <c r="O28" s="54"/>
      <c r="P28" s="275"/>
      <c r="Q28" s="250"/>
      <c r="R28" s="121"/>
      <c r="S28" s="139"/>
      <c r="T28" s="121">
        <f>R28+'2025.4'!T28</f>
        <v>0</v>
      </c>
      <c r="U28" s="122">
        <f>S28+'2025.4'!U28</f>
        <v>0</v>
      </c>
      <c r="V28" s="6"/>
      <c r="W28" s="2"/>
      <c r="X28" s="13">
        <f t="shared" si="0"/>
        <v>0</v>
      </c>
      <c r="Y28" s="22"/>
      <c r="Z28" s="14">
        <f t="shared" si="1"/>
        <v>0</v>
      </c>
      <c r="AA28" s="15">
        <f>V28+'2025.4'!AA28</f>
        <v>2</v>
      </c>
      <c r="AB28" s="15">
        <f>W28+'2025.4'!AB28</f>
        <v>0</v>
      </c>
      <c r="AC28" s="15">
        <f>X28+'2025.4'!AC28</f>
        <v>0</v>
      </c>
      <c r="AD28" s="15">
        <f>Y28+'2025.4'!AD28</f>
        <v>49</v>
      </c>
      <c r="AE28" s="15">
        <f>Z28+'2025.4'!AE28</f>
        <v>19600</v>
      </c>
      <c r="AF28" s="4"/>
      <c r="AG28" s="16"/>
      <c r="AH28" s="16">
        <f>AF28+'2025.4'!AH28</f>
        <v>0</v>
      </c>
      <c r="AI28" s="16">
        <f>AG28+'2025.4'!AI28</f>
        <v>0</v>
      </c>
      <c r="AJ28" s="5"/>
      <c r="AK28" s="16"/>
      <c r="AL28" s="16"/>
      <c r="AM28" s="16"/>
      <c r="AN28" s="16">
        <f>AJ28+'2025.4'!AN28</f>
        <v>0</v>
      </c>
      <c r="AO28" s="16">
        <f>AK28+'2025.4'!AO28</f>
        <v>0</v>
      </c>
      <c r="AP28" s="16">
        <f>AL28+'2025.4'!AP28</f>
        <v>0</v>
      </c>
      <c r="AQ28" s="16">
        <f>AM28+'2025.4'!AQ28</f>
        <v>0</v>
      </c>
    </row>
    <row r="29" spans="1:43" s="1" customFormat="1">
      <c r="A29" s="371"/>
      <c r="B29" s="373"/>
      <c r="C29" s="25" t="s">
        <v>54</v>
      </c>
      <c r="D29" s="27"/>
      <c r="E29" s="28"/>
      <c r="F29" s="275"/>
      <c r="G29" s="240"/>
      <c r="H29" s="259"/>
      <c r="I29" s="73"/>
      <c r="J29" s="54"/>
      <c r="K29" s="54"/>
      <c r="L29" s="54"/>
      <c r="M29" s="54"/>
      <c r="N29" s="54"/>
      <c r="O29" s="54"/>
      <c r="P29" s="275"/>
      <c r="Q29" s="250"/>
      <c r="R29" s="138"/>
      <c r="S29" s="139"/>
      <c r="T29" s="121">
        <f>R29+'2025.4'!T29</f>
        <v>1341939</v>
      </c>
      <c r="U29" s="122">
        <f>S29+'2025.4'!U29</f>
        <v>8600.4181148057578</v>
      </c>
      <c r="V29" s="6"/>
      <c r="W29" s="2"/>
      <c r="X29" s="13">
        <f t="shared" si="0"/>
        <v>0</v>
      </c>
      <c r="Y29" s="22"/>
      <c r="Z29" s="14">
        <f t="shared" si="1"/>
        <v>0</v>
      </c>
      <c r="AA29" s="15">
        <f>V29+'2025.4'!AA29</f>
        <v>2</v>
      </c>
      <c r="AB29" s="15">
        <f>W29+'2025.4'!AB29</f>
        <v>1</v>
      </c>
      <c r="AC29" s="15">
        <f>X29+'2025.4'!AC29</f>
        <v>200</v>
      </c>
      <c r="AD29" s="15">
        <f>Y29+'2025.4'!AD29</f>
        <v>99</v>
      </c>
      <c r="AE29" s="15">
        <f>Z29+'2025.4'!AE29</f>
        <v>39600</v>
      </c>
      <c r="AF29" s="4"/>
      <c r="AG29" s="16"/>
      <c r="AH29" s="16">
        <f>AF29+'2025.4'!AH29</f>
        <v>0</v>
      </c>
      <c r="AI29" s="16">
        <f>AG29+'2025.4'!AI29</f>
        <v>0</v>
      </c>
      <c r="AJ29" s="5"/>
      <c r="AK29" s="16"/>
      <c r="AL29" s="16"/>
      <c r="AM29" s="16"/>
      <c r="AN29" s="16">
        <f>AJ29+'2025.4'!AN29</f>
        <v>2</v>
      </c>
      <c r="AO29" s="16">
        <f>AK29+'2025.4'!AO29</f>
        <v>990</v>
      </c>
      <c r="AP29" s="16">
        <f>AL29+'2025.4'!AP29</f>
        <v>73</v>
      </c>
      <c r="AQ29" s="16">
        <f>AM29+'2025.4'!AQ29</f>
        <v>33</v>
      </c>
    </row>
    <row r="30" spans="1:43" s="1" customFormat="1">
      <c r="A30" s="371"/>
      <c r="B30" s="373"/>
      <c r="C30" s="25" t="s">
        <v>53</v>
      </c>
      <c r="D30" s="27"/>
      <c r="E30" s="28"/>
      <c r="F30" s="275"/>
      <c r="G30" s="240"/>
      <c r="H30" s="259"/>
      <c r="I30" s="73"/>
      <c r="J30" s="54"/>
      <c r="K30" s="54"/>
      <c r="L30" s="54"/>
      <c r="M30" s="54"/>
      <c r="N30" s="54"/>
      <c r="O30" s="54"/>
      <c r="P30" s="275"/>
      <c r="Q30" s="250"/>
      <c r="R30" s="121"/>
      <c r="S30" s="139"/>
      <c r="T30" s="121">
        <f>R30+'2025.4'!T30</f>
        <v>321398</v>
      </c>
      <c r="U30" s="122">
        <f>S30+'2025.4'!U30</f>
        <v>2000.0093716019192</v>
      </c>
      <c r="V30" s="6"/>
      <c r="W30" s="2"/>
      <c r="X30" s="13">
        <f t="shared" si="0"/>
        <v>0</v>
      </c>
      <c r="Y30" s="22"/>
      <c r="Z30" s="14">
        <f t="shared" si="1"/>
        <v>0</v>
      </c>
      <c r="AA30" s="15">
        <f>V30+'2025.4'!AA30</f>
        <v>1</v>
      </c>
      <c r="AB30" s="15">
        <f>W30+'2025.4'!AB30</f>
        <v>61</v>
      </c>
      <c r="AC30" s="15">
        <f>X30+'2025.4'!AC30</f>
        <v>12200</v>
      </c>
      <c r="AD30" s="15">
        <f>Y30+'2025.4'!AD30</f>
        <v>22</v>
      </c>
      <c r="AE30" s="15">
        <f>Z30+'2025.4'!AE30</f>
        <v>8800</v>
      </c>
      <c r="AF30" s="4"/>
      <c r="AG30" s="16"/>
      <c r="AH30" s="16">
        <f>AF30+'2025.4'!AH30</f>
        <v>0</v>
      </c>
      <c r="AI30" s="16">
        <f>AG30+'2025.4'!AI30</f>
        <v>0</v>
      </c>
      <c r="AJ30" s="5"/>
      <c r="AK30" s="16"/>
      <c r="AL30" s="16"/>
      <c r="AM30" s="16"/>
      <c r="AN30" s="16">
        <f>AJ30+'2025.4'!AN30</f>
        <v>1</v>
      </c>
      <c r="AO30" s="16">
        <f>AK30+'2025.4'!AO30</f>
        <v>50</v>
      </c>
      <c r="AP30" s="16">
        <f>AL30+'2025.4'!AP30</f>
        <v>90</v>
      </c>
      <c r="AQ30" s="16">
        <f>AM30+'2025.4'!AQ30</f>
        <v>8</v>
      </c>
    </row>
    <row r="31" spans="1:43" s="1" customFormat="1">
      <c r="A31" s="371"/>
      <c r="B31" s="373"/>
      <c r="C31" s="25" t="s">
        <v>52</v>
      </c>
      <c r="D31" s="27"/>
      <c r="E31" s="28"/>
      <c r="F31" s="275"/>
      <c r="G31" s="240"/>
      <c r="H31" s="259"/>
      <c r="I31" s="73"/>
      <c r="J31" s="54"/>
      <c r="K31" s="54"/>
      <c r="L31" s="54"/>
      <c r="M31" s="54"/>
      <c r="N31" s="54"/>
      <c r="O31" s="54"/>
      <c r="P31" s="275"/>
      <c r="Q31" s="250"/>
      <c r="R31" s="121"/>
      <c r="S31" s="123"/>
      <c r="T31" s="121">
        <f>R31+'2025.4'!T31</f>
        <v>0</v>
      </c>
      <c r="U31" s="122">
        <f>S31+'2025.4'!U31</f>
        <v>0</v>
      </c>
      <c r="V31" s="6"/>
      <c r="W31" s="2"/>
      <c r="X31" s="13">
        <f t="shared" si="0"/>
        <v>0</v>
      </c>
      <c r="Y31" s="22"/>
      <c r="Z31" s="14">
        <f t="shared" si="1"/>
        <v>0</v>
      </c>
      <c r="AA31" s="15">
        <f>V31+'2025.4'!AA31</f>
        <v>2</v>
      </c>
      <c r="AB31" s="15">
        <f>W31+'2025.4'!AB31</f>
        <v>0</v>
      </c>
      <c r="AC31" s="15">
        <f>X31+'2025.4'!AC31</f>
        <v>0</v>
      </c>
      <c r="AD31" s="15">
        <f>Y31+'2025.4'!AD31</f>
        <v>60</v>
      </c>
      <c r="AE31" s="15">
        <f>Z31+'2025.4'!AE31</f>
        <v>24000</v>
      </c>
      <c r="AF31" s="4"/>
      <c r="AG31" s="16"/>
      <c r="AH31" s="16">
        <f>AF31+'2025.4'!AH31</f>
        <v>0</v>
      </c>
      <c r="AI31" s="16">
        <f>AG31+'2025.4'!AI31</f>
        <v>0</v>
      </c>
      <c r="AJ31" s="5"/>
      <c r="AK31" s="16"/>
      <c r="AL31" s="16"/>
      <c r="AM31" s="16"/>
      <c r="AN31" s="16">
        <f>AJ31+'2025.4'!AN31</f>
        <v>1</v>
      </c>
      <c r="AO31" s="16">
        <f>AK31+'2025.4'!AO31</f>
        <v>480</v>
      </c>
      <c r="AP31" s="16">
        <f>AL31+'2025.4'!AP31</f>
        <v>16</v>
      </c>
      <c r="AQ31" s="16">
        <f>AM31+'2025.4'!AQ31</f>
        <v>12</v>
      </c>
    </row>
    <row r="32" spans="1:43" s="1" customFormat="1">
      <c r="A32" s="371"/>
      <c r="B32" s="373"/>
      <c r="C32" s="25" t="s">
        <v>51</v>
      </c>
      <c r="D32" s="27"/>
      <c r="E32" s="28"/>
      <c r="F32" s="275"/>
      <c r="G32" s="240"/>
      <c r="H32" s="259"/>
      <c r="I32" s="73"/>
      <c r="J32" s="54"/>
      <c r="K32" s="54"/>
      <c r="L32" s="54"/>
      <c r="M32" s="54"/>
      <c r="N32" s="54"/>
      <c r="O32" s="54"/>
      <c r="P32" s="275"/>
      <c r="Q32" s="250"/>
      <c r="R32" s="121"/>
      <c r="S32" s="123"/>
      <c r="T32" s="121">
        <f>R32+'2025.4'!T32</f>
        <v>0</v>
      </c>
      <c r="U32" s="122">
        <f>S32+'2025.4'!U32</f>
        <v>0</v>
      </c>
      <c r="V32" s="6"/>
      <c r="W32" s="2"/>
      <c r="X32" s="13">
        <f t="shared" si="0"/>
        <v>0</v>
      </c>
      <c r="Y32" s="22"/>
      <c r="Z32" s="14">
        <f t="shared" si="1"/>
        <v>0</v>
      </c>
      <c r="AA32" s="15">
        <f>V32+'2025.4'!AA32</f>
        <v>1</v>
      </c>
      <c r="AB32" s="15">
        <f>W32+'2025.4'!AB32</f>
        <v>0</v>
      </c>
      <c r="AC32" s="15">
        <f>X32+'2025.4'!AC32</f>
        <v>0</v>
      </c>
      <c r="AD32" s="15">
        <f>Y32+'2025.4'!AD32</f>
        <v>48</v>
      </c>
      <c r="AE32" s="15">
        <f>Z32+'2025.4'!AE32</f>
        <v>19200</v>
      </c>
      <c r="AF32" s="4"/>
      <c r="AG32" s="16"/>
      <c r="AH32" s="16">
        <f>AF32+'2025.4'!AH32</f>
        <v>0</v>
      </c>
      <c r="AI32" s="16">
        <f>AG32+'2025.4'!AI32</f>
        <v>0</v>
      </c>
      <c r="AJ32" s="5"/>
      <c r="AK32" s="16"/>
      <c r="AL32" s="16"/>
      <c r="AM32" s="16"/>
      <c r="AN32" s="16">
        <f>AJ32+'2025.4'!AN32</f>
        <v>2</v>
      </c>
      <c r="AO32" s="16">
        <f>AK32+'2025.4'!AO32</f>
        <v>485</v>
      </c>
      <c r="AP32" s="16">
        <f>AL32+'2025.4'!AP32</f>
        <v>627</v>
      </c>
      <c r="AQ32" s="16">
        <f>AM32+'2025.4'!AQ32</f>
        <v>20</v>
      </c>
    </row>
    <row r="33" spans="1:43" s="1" customFormat="1">
      <c r="A33" s="372"/>
      <c r="B33" s="373"/>
      <c r="C33" s="25" t="s">
        <v>50</v>
      </c>
      <c r="D33" s="27"/>
      <c r="E33" s="28"/>
      <c r="F33" s="275"/>
      <c r="G33" s="240"/>
      <c r="H33" s="259"/>
      <c r="I33" s="73"/>
      <c r="J33" s="54"/>
      <c r="K33" s="54"/>
      <c r="L33" s="54"/>
      <c r="M33" s="54"/>
      <c r="N33" s="54"/>
      <c r="O33" s="54"/>
      <c r="P33" s="275"/>
      <c r="Q33" s="250"/>
      <c r="R33" s="121"/>
      <c r="S33" s="123"/>
      <c r="T33" s="121">
        <f>R33+'2025.4'!T33</f>
        <v>0</v>
      </c>
      <c r="U33" s="122">
        <f>S33+'2025.4'!U33</f>
        <v>0</v>
      </c>
      <c r="V33" s="6"/>
      <c r="W33" s="2"/>
      <c r="X33" s="13">
        <f t="shared" si="0"/>
        <v>0</v>
      </c>
      <c r="Y33" s="22"/>
      <c r="Z33" s="14">
        <f t="shared" si="1"/>
        <v>0</v>
      </c>
      <c r="AA33" s="15">
        <f>V33+'2025.4'!AA33</f>
        <v>1</v>
      </c>
      <c r="AB33" s="15">
        <f>W33+'2025.4'!AB33</f>
        <v>2</v>
      </c>
      <c r="AC33" s="15">
        <f>X33+'2025.4'!AC33</f>
        <v>400</v>
      </c>
      <c r="AD33" s="15">
        <f>Y33+'2025.4'!AD33</f>
        <v>41</v>
      </c>
      <c r="AE33" s="15">
        <f>Z33+'2025.4'!AE33</f>
        <v>16400</v>
      </c>
      <c r="AF33" s="4"/>
      <c r="AG33" s="16"/>
      <c r="AH33" s="16">
        <f>AF33+'2025.4'!AH33</f>
        <v>0</v>
      </c>
      <c r="AI33" s="16">
        <f>AG33+'2025.4'!AI33</f>
        <v>0</v>
      </c>
      <c r="AJ33" s="5"/>
      <c r="AK33" s="16"/>
      <c r="AL33" s="16"/>
      <c r="AM33" s="16"/>
      <c r="AN33" s="16">
        <f>AJ33+'2025.4'!AN33</f>
        <v>1</v>
      </c>
      <c r="AO33" s="16">
        <f>AK33+'2025.4'!AO33</f>
        <v>480</v>
      </c>
      <c r="AP33" s="16">
        <f>AL33+'2025.4'!AP33</f>
        <v>16</v>
      </c>
      <c r="AQ33" s="16">
        <f>AM33+'2025.4'!AQ33</f>
        <v>12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5">
        <f t="shared" ref="G34:H34" si="4">SUM(G21:G33)</f>
        <v>0</v>
      </c>
      <c r="H34" s="266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2275565</v>
      </c>
      <c r="U34" s="142">
        <f>SUM(U21:U33)</f>
        <v>14602.309933824792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44">
        <f t="shared" si="7"/>
        <v>0</v>
      </c>
      <c r="Z34" s="134">
        <f t="shared" si="1"/>
        <v>0</v>
      </c>
      <c r="AA34" s="135">
        <f>V34+'2025.4'!AA34</f>
        <v>14</v>
      </c>
      <c r="AB34" s="135">
        <f>W34+'2025.4'!AB34</f>
        <v>83</v>
      </c>
      <c r="AC34" s="135">
        <f>X34+'2025.4'!AC34</f>
        <v>16600</v>
      </c>
      <c r="AD34" s="135">
        <f>Y34+'2025.4'!AD34</f>
        <v>509</v>
      </c>
      <c r="AE34" s="135">
        <f>Z34+'2025.4'!AE34</f>
        <v>203600</v>
      </c>
      <c r="AF34" s="124">
        <f t="shared" ref="AF34:AG34" si="8">SUM(AF21:AF33)</f>
        <v>0</v>
      </c>
      <c r="AG34" s="124">
        <f t="shared" si="8"/>
        <v>0</v>
      </c>
      <c r="AH34" s="137">
        <f>AF34+'2025.4'!AH34</f>
        <v>0</v>
      </c>
      <c r="AI34" s="137">
        <f>AG34+'2025.4'!AI34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AJ34+'2025.4'!AN34</f>
        <v>9</v>
      </c>
      <c r="AO34" s="137">
        <f>AK34+'2025.4'!AO34</f>
        <v>2665</v>
      </c>
      <c r="AP34" s="137">
        <f>AL34+'2025.4'!AP34</f>
        <v>1015</v>
      </c>
      <c r="AQ34" s="137">
        <f>AM34+'2025.4'!AQ34</f>
        <v>91</v>
      </c>
    </row>
    <row r="35" spans="1:43" s="1" customFormat="1">
      <c r="A35" s="370">
        <v>3</v>
      </c>
      <c r="B35" s="370">
        <v>1</v>
      </c>
      <c r="C35" s="25" t="s">
        <v>49</v>
      </c>
      <c r="D35" s="27"/>
      <c r="E35" s="28"/>
      <c r="F35" s="275"/>
      <c r="G35" s="240"/>
      <c r="H35" s="259"/>
      <c r="I35" s="73"/>
      <c r="J35" s="54"/>
      <c r="K35" s="54"/>
      <c r="L35" s="54"/>
      <c r="M35" s="54"/>
      <c r="N35" s="54"/>
      <c r="O35" s="54"/>
      <c r="P35" s="275"/>
      <c r="Q35" s="250"/>
      <c r="R35" s="121"/>
      <c r="S35" s="123"/>
      <c r="T35" s="121">
        <f>R35+'2025.4'!T35</f>
        <v>0</v>
      </c>
      <c r="U35" s="122">
        <f>S35+'2025.4'!U35</f>
        <v>0</v>
      </c>
      <c r="V35" s="6"/>
      <c r="W35" s="2"/>
      <c r="X35" s="13">
        <f t="shared" si="0"/>
        <v>0</v>
      </c>
      <c r="Y35" s="22"/>
      <c r="Z35" s="14">
        <f t="shared" si="1"/>
        <v>0</v>
      </c>
      <c r="AA35" s="15">
        <f>V35+'2025.4'!AA35</f>
        <v>1</v>
      </c>
      <c r="AB35" s="15">
        <f>W35+'2025.4'!AB35</f>
        <v>0</v>
      </c>
      <c r="AC35" s="15">
        <f>X35+'2025.4'!AC35</f>
        <v>0</v>
      </c>
      <c r="AD35" s="15">
        <f>Y35+'2025.4'!AD35</f>
        <v>40</v>
      </c>
      <c r="AE35" s="15">
        <f>Z35+'2025.4'!AE35</f>
        <v>16000</v>
      </c>
      <c r="AF35" s="4"/>
      <c r="AG35" s="16"/>
      <c r="AH35" s="16">
        <f>AF35+'2025.4'!AH35</f>
        <v>2</v>
      </c>
      <c r="AI35" s="16">
        <f>AG35+'2025.4'!AI35</f>
        <v>0</v>
      </c>
      <c r="AJ35" s="5"/>
      <c r="AK35" s="16"/>
      <c r="AL35" s="16"/>
      <c r="AM35" s="16"/>
      <c r="AN35" s="16">
        <f>AJ35+'2025.4'!AN35</f>
        <v>2</v>
      </c>
      <c r="AO35" s="16">
        <f>AK35+'2025.4'!AO35</f>
        <v>100</v>
      </c>
      <c r="AP35" s="16">
        <f>AL35+'2025.4'!AP35</f>
        <v>578</v>
      </c>
      <c r="AQ35" s="16">
        <f>AM35+'2025.4'!AQ35</f>
        <v>14</v>
      </c>
    </row>
    <row r="36" spans="1:43" s="1" customFormat="1">
      <c r="A36" s="371"/>
      <c r="B36" s="371"/>
      <c r="C36" s="25" t="s">
        <v>48</v>
      </c>
      <c r="D36" s="27"/>
      <c r="E36" s="28"/>
      <c r="F36" s="275"/>
      <c r="G36" s="240"/>
      <c r="H36" s="259"/>
      <c r="I36" s="73"/>
      <c r="J36" s="54"/>
      <c r="K36" s="54"/>
      <c r="L36" s="54"/>
      <c r="M36" s="54"/>
      <c r="N36" s="54"/>
      <c r="O36" s="54"/>
      <c r="P36" s="275"/>
      <c r="Q36" s="250"/>
      <c r="R36" s="121"/>
      <c r="S36" s="123"/>
      <c r="T36" s="121">
        <f>R36+'2025.4'!T36</f>
        <v>0</v>
      </c>
      <c r="U36" s="122">
        <f>S36+'2025.4'!U36</f>
        <v>0</v>
      </c>
      <c r="V36" s="6"/>
      <c r="W36" s="2"/>
      <c r="X36" s="13">
        <f t="shared" ref="X36:X68" si="10">W36*$X$4</f>
        <v>0</v>
      </c>
      <c r="Y36" s="22"/>
      <c r="Z36" s="14">
        <f t="shared" ref="Z36:Z68" si="11">Y36*$Z$4</f>
        <v>0</v>
      </c>
      <c r="AA36" s="15">
        <f>V36+'2025.4'!AA36</f>
        <v>0</v>
      </c>
      <c r="AB36" s="15">
        <f>W36+'2025.4'!AB36</f>
        <v>0</v>
      </c>
      <c r="AC36" s="15">
        <f>X36+'2025.4'!AC36</f>
        <v>0</v>
      </c>
      <c r="AD36" s="15">
        <f>Y36+'2025.4'!AD36</f>
        <v>0</v>
      </c>
      <c r="AE36" s="15">
        <f>Z36+'2025.4'!AE36</f>
        <v>0</v>
      </c>
      <c r="AF36" s="4"/>
      <c r="AG36" s="16"/>
      <c r="AH36" s="16">
        <f>AF36+'2025.4'!AH36</f>
        <v>0</v>
      </c>
      <c r="AI36" s="16">
        <f>AG36+'2025.4'!AI36</f>
        <v>0</v>
      </c>
      <c r="AJ36" s="5"/>
      <c r="AK36" s="16"/>
      <c r="AL36" s="16"/>
      <c r="AM36" s="16"/>
      <c r="AN36" s="16">
        <f>AJ36+'2025.4'!AN36</f>
        <v>2</v>
      </c>
      <c r="AO36" s="16">
        <f>AK36+'2025.4'!AO36</f>
        <v>180</v>
      </c>
      <c r="AP36" s="16">
        <f>AL36+'2025.4'!AP36</f>
        <v>71</v>
      </c>
      <c r="AQ36" s="16">
        <f>AM36+'2025.4'!AQ36</f>
        <v>9</v>
      </c>
    </row>
    <row r="37" spans="1:43" s="1" customFormat="1">
      <c r="A37" s="371"/>
      <c r="B37" s="371"/>
      <c r="C37" s="25" t="s">
        <v>47</v>
      </c>
      <c r="D37" s="27"/>
      <c r="E37" s="28"/>
      <c r="F37" s="275"/>
      <c r="G37" s="240"/>
      <c r="H37" s="259"/>
      <c r="I37" s="73"/>
      <c r="J37" s="54"/>
      <c r="K37" s="54"/>
      <c r="L37" s="54"/>
      <c r="M37" s="54"/>
      <c r="N37" s="54"/>
      <c r="O37" s="54"/>
      <c r="P37" s="275"/>
      <c r="Q37" s="250"/>
      <c r="R37" s="121"/>
      <c r="S37" s="123"/>
      <c r="T37" s="121">
        <f>R37+'2025.4'!T37</f>
        <v>0</v>
      </c>
      <c r="U37" s="122">
        <f>S37+'2025.4'!U37</f>
        <v>0</v>
      </c>
      <c r="V37" s="6"/>
      <c r="W37" s="2"/>
      <c r="X37" s="13">
        <f t="shared" si="10"/>
        <v>0</v>
      </c>
      <c r="Y37" s="22"/>
      <c r="Z37" s="14">
        <f t="shared" si="11"/>
        <v>0</v>
      </c>
      <c r="AA37" s="15">
        <f>V37+'2025.4'!AA37</f>
        <v>1</v>
      </c>
      <c r="AB37" s="15">
        <f>W37+'2025.4'!AB37</f>
        <v>0</v>
      </c>
      <c r="AC37" s="15">
        <f>X37+'2025.4'!AC37</f>
        <v>0</v>
      </c>
      <c r="AD37" s="15">
        <f>Y37+'2025.4'!AD37</f>
        <v>34</v>
      </c>
      <c r="AE37" s="15">
        <f>Z37+'2025.4'!AE37</f>
        <v>13600</v>
      </c>
      <c r="AF37" s="4"/>
      <c r="AG37" s="16"/>
      <c r="AH37" s="16">
        <f>AF37+'2025.4'!AH37</f>
        <v>0</v>
      </c>
      <c r="AI37" s="16">
        <f>AG37+'2025.4'!AI37</f>
        <v>0</v>
      </c>
      <c r="AJ37" s="5"/>
      <c r="AK37" s="16"/>
      <c r="AL37" s="16"/>
      <c r="AM37" s="16"/>
      <c r="AN37" s="16">
        <f>AJ37+'2025.4'!AN37</f>
        <v>0</v>
      </c>
      <c r="AO37" s="16">
        <f>AK37+'2025.4'!AO37</f>
        <v>0</v>
      </c>
      <c r="AP37" s="16">
        <f>AL37+'2025.4'!AP37</f>
        <v>0</v>
      </c>
      <c r="AQ37" s="16">
        <f>AM37+'2025.4'!AQ37</f>
        <v>0</v>
      </c>
    </row>
    <row r="38" spans="1:43" s="1" customFormat="1">
      <c r="A38" s="371"/>
      <c r="B38" s="371"/>
      <c r="C38" s="25" t="s">
        <v>46</v>
      </c>
      <c r="D38" s="27"/>
      <c r="E38" s="28"/>
      <c r="F38" s="275"/>
      <c r="G38" s="240"/>
      <c r="H38" s="259"/>
      <c r="I38" s="73"/>
      <c r="J38" s="54"/>
      <c r="K38" s="54"/>
      <c r="L38" s="54"/>
      <c r="M38" s="54"/>
      <c r="N38" s="54"/>
      <c r="O38" s="54"/>
      <c r="P38" s="275"/>
      <c r="Q38" s="250"/>
      <c r="R38" s="121"/>
      <c r="S38" s="123"/>
      <c r="T38" s="121">
        <f>R38+'2025.4'!T38</f>
        <v>0</v>
      </c>
      <c r="U38" s="122">
        <f>S38+'2025.4'!U38</f>
        <v>0</v>
      </c>
      <c r="V38" s="6"/>
      <c r="W38" s="2"/>
      <c r="X38" s="13">
        <f t="shared" si="10"/>
        <v>0</v>
      </c>
      <c r="Y38" s="22"/>
      <c r="Z38" s="14">
        <f t="shared" si="11"/>
        <v>0</v>
      </c>
      <c r="AA38" s="15">
        <f>V38+'2025.4'!AA38</f>
        <v>3</v>
      </c>
      <c r="AB38" s="15">
        <f>W38+'2025.4'!AB38</f>
        <v>0</v>
      </c>
      <c r="AC38" s="15">
        <f>X38+'2025.4'!AC38</f>
        <v>0</v>
      </c>
      <c r="AD38" s="15">
        <f>Y38+'2025.4'!AD38</f>
        <v>145</v>
      </c>
      <c r="AE38" s="15">
        <f>Z38+'2025.4'!AE38</f>
        <v>58000</v>
      </c>
      <c r="AF38" s="4"/>
      <c r="AG38" s="16"/>
      <c r="AH38" s="16">
        <f>AF38+'2025.4'!AH38</f>
        <v>0</v>
      </c>
      <c r="AI38" s="16">
        <f>AG38+'2025.4'!AI38</f>
        <v>0</v>
      </c>
      <c r="AJ38" s="5"/>
      <c r="AK38" s="16"/>
      <c r="AL38" s="16"/>
      <c r="AM38" s="16"/>
      <c r="AN38" s="16">
        <f>AJ38+'2025.4'!AN38</f>
        <v>0</v>
      </c>
      <c r="AO38" s="16">
        <f>AK38+'2025.4'!AO38</f>
        <v>0</v>
      </c>
      <c r="AP38" s="16">
        <f>AL38+'2025.4'!AP38</f>
        <v>0</v>
      </c>
      <c r="AQ38" s="16">
        <f>AM38+'2025.4'!AQ38</f>
        <v>0</v>
      </c>
    </row>
    <row r="39" spans="1:43" s="1" customFormat="1">
      <c r="A39" s="371"/>
      <c r="B39" s="371"/>
      <c r="C39" s="25" t="s">
        <v>45</v>
      </c>
      <c r="D39" s="27"/>
      <c r="E39" s="28"/>
      <c r="F39" s="275"/>
      <c r="G39" s="240"/>
      <c r="H39" s="259"/>
      <c r="I39" s="73"/>
      <c r="J39" s="54"/>
      <c r="K39" s="54"/>
      <c r="L39" s="54"/>
      <c r="M39" s="54"/>
      <c r="N39" s="54"/>
      <c r="O39" s="54"/>
      <c r="P39" s="275"/>
      <c r="Q39" s="250"/>
      <c r="R39" s="121"/>
      <c r="S39" s="123"/>
      <c r="T39" s="121">
        <f>R39+'2025.4'!T39</f>
        <v>0</v>
      </c>
      <c r="U39" s="122">
        <f>S39+'2025.4'!U39</f>
        <v>0</v>
      </c>
      <c r="V39" s="6"/>
      <c r="W39" s="2"/>
      <c r="X39" s="13">
        <f t="shared" si="10"/>
        <v>0</v>
      </c>
      <c r="Y39" s="22"/>
      <c r="Z39" s="14">
        <f t="shared" si="11"/>
        <v>0</v>
      </c>
      <c r="AA39" s="15">
        <f>V39+'2025.4'!AA39</f>
        <v>0</v>
      </c>
      <c r="AB39" s="15">
        <f>W39+'2025.4'!AB39</f>
        <v>0</v>
      </c>
      <c r="AC39" s="15">
        <f>X39+'2025.4'!AC39</f>
        <v>0</v>
      </c>
      <c r="AD39" s="15">
        <f>Y39+'2025.4'!AD39</f>
        <v>0</v>
      </c>
      <c r="AE39" s="15">
        <f>Z39+'2025.4'!AE39</f>
        <v>0</v>
      </c>
      <c r="AF39" s="4"/>
      <c r="AG39" s="16"/>
      <c r="AH39" s="16">
        <f>AF39+'2025.4'!AH39</f>
        <v>0</v>
      </c>
      <c r="AI39" s="16">
        <f>AG39+'2025.4'!AI39</f>
        <v>0</v>
      </c>
      <c r="AJ39" s="5"/>
      <c r="AK39" s="16"/>
      <c r="AL39" s="16"/>
      <c r="AM39" s="16"/>
      <c r="AN39" s="16">
        <f>AJ39+'2025.4'!AN39</f>
        <v>1</v>
      </c>
      <c r="AO39" s="16">
        <f>AK39+'2025.4'!AO39</f>
        <v>60</v>
      </c>
      <c r="AP39" s="16">
        <f>AL39+'2025.4'!AP39</f>
        <v>100</v>
      </c>
      <c r="AQ39" s="16">
        <f>AM39+'2025.4'!AQ39</f>
        <v>3</v>
      </c>
    </row>
    <row r="40" spans="1:43" s="1" customFormat="1">
      <c r="A40" s="371"/>
      <c r="B40" s="371"/>
      <c r="C40" s="25" t="s">
        <v>44</v>
      </c>
      <c r="D40" s="27"/>
      <c r="E40" s="28"/>
      <c r="F40" s="275"/>
      <c r="G40" s="240"/>
      <c r="H40" s="259"/>
      <c r="I40" s="73"/>
      <c r="J40" s="54"/>
      <c r="K40" s="54"/>
      <c r="L40" s="54"/>
      <c r="M40" s="54"/>
      <c r="N40" s="54"/>
      <c r="O40" s="54"/>
      <c r="P40" s="275"/>
      <c r="Q40" s="250"/>
      <c r="R40" s="121"/>
      <c r="S40" s="123"/>
      <c r="T40" s="121">
        <f>R40+'2025.4'!T40</f>
        <v>0</v>
      </c>
      <c r="U40" s="122">
        <f>S40+'2025.4'!U40</f>
        <v>0</v>
      </c>
      <c r="V40" s="6"/>
      <c r="W40" s="2"/>
      <c r="X40" s="13">
        <f t="shared" si="10"/>
        <v>0</v>
      </c>
      <c r="Y40" s="22"/>
      <c r="Z40" s="14">
        <f t="shared" si="11"/>
        <v>0</v>
      </c>
      <c r="AA40" s="15">
        <f>V40+'2025.4'!AA40</f>
        <v>2</v>
      </c>
      <c r="AB40" s="15">
        <f>W40+'2025.4'!AB40</f>
        <v>0</v>
      </c>
      <c r="AC40" s="15">
        <f>X40+'2025.4'!AC40</f>
        <v>0</v>
      </c>
      <c r="AD40" s="15">
        <f>Y40+'2025.4'!AD40</f>
        <v>60</v>
      </c>
      <c r="AE40" s="15">
        <f>Z40+'2025.4'!AE40</f>
        <v>24000</v>
      </c>
      <c r="AF40" s="4"/>
      <c r="AG40" s="16"/>
      <c r="AH40" s="16">
        <f>AF40+'2025.4'!AH40</f>
        <v>0</v>
      </c>
      <c r="AI40" s="16">
        <f>AG40+'2025.4'!AI40</f>
        <v>0</v>
      </c>
      <c r="AJ40" s="5"/>
      <c r="AK40" s="16"/>
      <c r="AL40" s="16"/>
      <c r="AM40" s="16"/>
      <c r="AN40" s="16">
        <f>AJ40+'2025.4'!AN40</f>
        <v>0</v>
      </c>
      <c r="AO40" s="16">
        <f>AK40+'2025.4'!AO40</f>
        <v>0</v>
      </c>
      <c r="AP40" s="16">
        <f>AL40+'2025.4'!AP40</f>
        <v>0</v>
      </c>
      <c r="AQ40" s="16">
        <f>AM40+'2025.4'!AQ40</f>
        <v>0</v>
      </c>
    </row>
    <row r="41" spans="1:43" s="1" customFormat="1">
      <c r="A41" s="371"/>
      <c r="B41" s="371"/>
      <c r="C41" s="25" t="s">
        <v>43</v>
      </c>
      <c r="D41" s="27"/>
      <c r="E41" s="28"/>
      <c r="F41" s="275"/>
      <c r="G41" s="240"/>
      <c r="H41" s="259"/>
      <c r="I41" s="73"/>
      <c r="J41" s="54"/>
      <c r="K41" s="54"/>
      <c r="L41" s="54"/>
      <c r="M41" s="54"/>
      <c r="N41" s="54"/>
      <c r="O41" s="54"/>
      <c r="P41" s="275"/>
      <c r="Q41" s="250"/>
      <c r="R41" s="121"/>
      <c r="S41" s="123"/>
      <c r="T41" s="121">
        <f>R41+'2025.4'!T41</f>
        <v>0</v>
      </c>
      <c r="U41" s="122">
        <f>S41+'2025.4'!U41</f>
        <v>0</v>
      </c>
      <c r="V41" s="6"/>
      <c r="W41" s="2"/>
      <c r="X41" s="13">
        <f t="shared" si="10"/>
        <v>0</v>
      </c>
      <c r="Y41" s="22"/>
      <c r="Z41" s="14">
        <f t="shared" si="11"/>
        <v>0</v>
      </c>
      <c r="AA41" s="15">
        <f>V41+'2025.4'!AA41</f>
        <v>0</v>
      </c>
      <c r="AB41" s="15">
        <f>W41+'2025.4'!AB41</f>
        <v>0</v>
      </c>
      <c r="AC41" s="15">
        <f>X41+'2025.4'!AC41</f>
        <v>0</v>
      </c>
      <c r="AD41" s="15">
        <f>Y41+'2025.4'!AD41</f>
        <v>0</v>
      </c>
      <c r="AE41" s="15">
        <f>Z41+'2025.4'!AE41</f>
        <v>0</v>
      </c>
      <c r="AF41" s="4"/>
      <c r="AG41" s="16"/>
      <c r="AH41" s="16">
        <f>AF41+'2025.4'!AH41</f>
        <v>0</v>
      </c>
      <c r="AI41" s="16">
        <f>AG41+'2025.4'!AI41</f>
        <v>0</v>
      </c>
      <c r="AJ41" s="5"/>
      <c r="AK41" s="16"/>
      <c r="AL41" s="16"/>
      <c r="AM41" s="16"/>
      <c r="AN41" s="16">
        <f>AJ41+'2025.4'!AN41</f>
        <v>0</v>
      </c>
      <c r="AO41" s="16">
        <f>AK41+'2025.4'!AO41</f>
        <v>0</v>
      </c>
      <c r="AP41" s="16">
        <f>AL41+'2025.4'!AP41</f>
        <v>0</v>
      </c>
      <c r="AQ41" s="16">
        <f>AM41+'2025.4'!AQ41</f>
        <v>0</v>
      </c>
    </row>
    <row r="42" spans="1:43" s="1" customFormat="1">
      <c r="A42" s="372"/>
      <c r="B42" s="372"/>
      <c r="C42" s="25" t="s">
        <v>42</v>
      </c>
      <c r="D42" s="27"/>
      <c r="E42" s="28"/>
      <c r="F42" s="275"/>
      <c r="G42" s="240"/>
      <c r="H42" s="259"/>
      <c r="I42" s="73"/>
      <c r="J42" s="54"/>
      <c r="K42" s="54"/>
      <c r="L42" s="54"/>
      <c r="M42" s="54"/>
      <c r="N42" s="54"/>
      <c r="O42" s="54"/>
      <c r="P42" s="275"/>
      <c r="Q42" s="250"/>
      <c r="R42" s="121"/>
      <c r="S42" s="123"/>
      <c r="T42" s="121">
        <f>R42+'2025.4'!T42</f>
        <v>0</v>
      </c>
      <c r="U42" s="122">
        <f>S42+'2025.4'!U42</f>
        <v>0</v>
      </c>
      <c r="V42" s="6"/>
      <c r="W42" s="2"/>
      <c r="X42" s="13">
        <f t="shared" si="10"/>
        <v>0</v>
      </c>
      <c r="Y42" s="22"/>
      <c r="Z42" s="14">
        <f t="shared" si="11"/>
        <v>0</v>
      </c>
      <c r="AA42" s="15">
        <f>V42+'2025.4'!AA42</f>
        <v>0</v>
      </c>
      <c r="AB42" s="15">
        <f>W42+'2025.4'!AB42</f>
        <v>0</v>
      </c>
      <c r="AC42" s="15">
        <f>X42+'2025.4'!AC42</f>
        <v>0</v>
      </c>
      <c r="AD42" s="15">
        <f>Y42+'2025.4'!AD42</f>
        <v>0</v>
      </c>
      <c r="AE42" s="15">
        <f>Z42+'2025.4'!AE42</f>
        <v>0</v>
      </c>
      <c r="AF42" s="4"/>
      <c r="AG42" s="16"/>
      <c r="AH42" s="16">
        <f>AF42+'2025.4'!AH42</f>
        <v>0</v>
      </c>
      <c r="AI42" s="16">
        <f>AG42+'2025.4'!AI42</f>
        <v>0</v>
      </c>
      <c r="AJ42" s="5"/>
      <c r="AK42" s="16"/>
      <c r="AL42" s="16"/>
      <c r="AM42" s="16"/>
      <c r="AN42" s="16">
        <f>AJ42+'2025.4'!AN42</f>
        <v>0</v>
      </c>
      <c r="AO42" s="16">
        <f>AK42+'2025.4'!AO42</f>
        <v>0</v>
      </c>
      <c r="AP42" s="16">
        <f>AL42+'2025.4'!AP42</f>
        <v>0</v>
      </c>
      <c r="AQ42" s="16">
        <f>AM42+'2025.4'!AQ42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5">
        <f t="shared" ref="G43:H43" si="13">SUM(G35:G42)</f>
        <v>0</v>
      </c>
      <c r="H43" s="266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0</v>
      </c>
      <c r="U43" s="142">
        <f t="shared" si="16"/>
        <v>0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44">
        <f>SUM(Y35:Y42)</f>
        <v>0</v>
      </c>
      <c r="Z43" s="134">
        <f t="shared" si="11"/>
        <v>0</v>
      </c>
      <c r="AA43" s="135">
        <f>V43+'2025.4'!AA43</f>
        <v>7</v>
      </c>
      <c r="AB43" s="135">
        <f>W43+'2025.4'!AB43</f>
        <v>0</v>
      </c>
      <c r="AC43" s="135">
        <f>X43+'2025.4'!AC43</f>
        <v>0</v>
      </c>
      <c r="AD43" s="135">
        <f>Y43+'2025.4'!AD43</f>
        <v>279</v>
      </c>
      <c r="AE43" s="135">
        <f>Z43+'2025.4'!AE43</f>
        <v>111600</v>
      </c>
      <c r="AF43" s="124">
        <f>SUM(AF35:AF42)</f>
        <v>0</v>
      </c>
      <c r="AG43" s="124">
        <f>SUM(AG35:AG42)</f>
        <v>0</v>
      </c>
      <c r="AH43" s="137">
        <f>AF43+'2025.4'!AH43</f>
        <v>2</v>
      </c>
      <c r="AI43" s="137">
        <f>AG43+'2025.4'!AI43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AJ43+'2025.4'!AN43</f>
        <v>5</v>
      </c>
      <c r="AO43" s="137">
        <f>AK43+'2025.4'!AO43</f>
        <v>340</v>
      </c>
      <c r="AP43" s="137">
        <f>AL43+'2025.4'!AP43</f>
        <v>749</v>
      </c>
      <c r="AQ43" s="137">
        <f>AM43+'2025.4'!AQ43</f>
        <v>26</v>
      </c>
    </row>
    <row r="44" spans="1:43" s="1" customFormat="1">
      <c r="A44" s="370">
        <v>4</v>
      </c>
      <c r="B44" s="370">
        <v>1</v>
      </c>
      <c r="C44" s="25" t="s">
        <v>41</v>
      </c>
      <c r="D44" s="27"/>
      <c r="E44" s="28"/>
      <c r="F44" s="275"/>
      <c r="G44" s="240"/>
      <c r="H44" s="259"/>
      <c r="I44" s="73"/>
      <c r="J44" s="54"/>
      <c r="K44" s="54"/>
      <c r="L44" s="54"/>
      <c r="M44" s="54"/>
      <c r="N44" s="54"/>
      <c r="O44" s="54"/>
      <c r="P44" s="275"/>
      <c r="Q44" s="250"/>
      <c r="R44" s="138"/>
      <c r="S44" s="123"/>
      <c r="T44" s="121">
        <f>R44+'2025.4'!T44</f>
        <v>0</v>
      </c>
      <c r="U44" s="122">
        <f>S44+'2025.4'!U44</f>
        <v>0</v>
      </c>
      <c r="V44" s="6"/>
      <c r="W44" s="2"/>
      <c r="X44" s="13">
        <f t="shared" si="10"/>
        <v>0</v>
      </c>
      <c r="Y44" s="22"/>
      <c r="Z44" s="14">
        <f t="shared" si="11"/>
        <v>0</v>
      </c>
      <c r="AA44" s="15">
        <f>V44+'2025.4'!AA44</f>
        <v>0</v>
      </c>
      <c r="AB44" s="15">
        <f>W44+'2025.4'!AB44</f>
        <v>0</v>
      </c>
      <c r="AC44" s="15">
        <f>X44+'2025.4'!AC44</f>
        <v>0</v>
      </c>
      <c r="AD44" s="15">
        <f>Y44+'2025.4'!AD44</f>
        <v>0</v>
      </c>
      <c r="AE44" s="15">
        <f>Z44+'2025.4'!AE44</f>
        <v>0</v>
      </c>
      <c r="AF44" s="4"/>
      <c r="AG44" s="16"/>
      <c r="AH44" s="16">
        <f>AF44+'2025.4'!AH44</f>
        <v>0</v>
      </c>
      <c r="AI44" s="16">
        <f>AG44+'2025.4'!AI44</f>
        <v>0</v>
      </c>
      <c r="AJ44" s="5"/>
      <c r="AK44" s="16"/>
      <c r="AL44" s="16"/>
      <c r="AM44" s="16"/>
      <c r="AN44" s="16">
        <f>AJ44+'2025.4'!AN44</f>
        <v>1</v>
      </c>
      <c r="AO44" s="16">
        <f>AK44+'2025.4'!AO44</f>
        <v>45</v>
      </c>
      <c r="AP44" s="16">
        <f>AL44+'2025.4'!AP44</f>
        <v>82</v>
      </c>
      <c r="AQ44" s="16">
        <f>AM44+'2025.4'!AQ44</f>
        <v>10</v>
      </c>
    </row>
    <row r="45" spans="1:43" s="1" customFormat="1">
      <c r="A45" s="371"/>
      <c r="B45" s="371"/>
      <c r="C45" s="25" t="s">
        <v>40</v>
      </c>
      <c r="D45" s="27"/>
      <c r="E45" s="28"/>
      <c r="F45" s="275"/>
      <c r="G45" s="240"/>
      <c r="H45" s="259"/>
      <c r="I45" s="73"/>
      <c r="J45" s="54"/>
      <c r="K45" s="54"/>
      <c r="L45" s="54"/>
      <c r="M45" s="54"/>
      <c r="N45" s="54"/>
      <c r="O45" s="54"/>
      <c r="P45" s="275"/>
      <c r="Q45" s="250"/>
      <c r="R45" s="138"/>
      <c r="S45" s="123"/>
      <c r="T45" s="121">
        <f>R45+'2025.4'!T45</f>
        <v>0</v>
      </c>
      <c r="U45" s="122">
        <f>S45+'2025.4'!U45</f>
        <v>0</v>
      </c>
      <c r="V45" s="6"/>
      <c r="W45" s="2"/>
      <c r="X45" s="13">
        <f t="shared" si="10"/>
        <v>0</v>
      </c>
      <c r="Y45" s="22"/>
      <c r="Z45" s="14">
        <f t="shared" si="11"/>
        <v>0</v>
      </c>
      <c r="AA45" s="15">
        <f>V45+'2025.4'!AA45</f>
        <v>1</v>
      </c>
      <c r="AB45" s="15">
        <f>W45+'2025.4'!AB45</f>
        <v>8</v>
      </c>
      <c r="AC45" s="15">
        <f>X45+'2025.4'!AC45</f>
        <v>1600</v>
      </c>
      <c r="AD45" s="15">
        <f>Y45+'2025.4'!AD45</f>
        <v>41</v>
      </c>
      <c r="AE45" s="15">
        <f>Z45+'2025.4'!AE45</f>
        <v>16400</v>
      </c>
      <c r="AF45" s="4"/>
      <c r="AG45" s="16"/>
      <c r="AH45" s="16">
        <f>AF45+'2025.4'!AH45</f>
        <v>0</v>
      </c>
      <c r="AI45" s="16">
        <f>AG45+'2025.4'!AI45</f>
        <v>0</v>
      </c>
      <c r="AJ45" s="5"/>
      <c r="AK45" s="16"/>
      <c r="AL45" s="16"/>
      <c r="AM45" s="16"/>
      <c r="AN45" s="16">
        <f>AJ45+'2025.4'!AN45</f>
        <v>0</v>
      </c>
      <c r="AO45" s="16">
        <f>AK45+'2025.4'!AO45</f>
        <v>0</v>
      </c>
      <c r="AP45" s="16">
        <f>AL45+'2025.4'!AP45</f>
        <v>0</v>
      </c>
      <c r="AQ45" s="16">
        <f>AM45+'2025.4'!AQ45</f>
        <v>0</v>
      </c>
    </row>
    <row r="46" spans="1:43" s="1" customFormat="1">
      <c r="A46" s="371"/>
      <c r="B46" s="371"/>
      <c r="C46" s="25" t="s">
        <v>39</v>
      </c>
      <c r="D46" s="27"/>
      <c r="E46" s="28"/>
      <c r="F46" s="275"/>
      <c r="G46" s="240"/>
      <c r="H46" s="259"/>
      <c r="I46" s="73"/>
      <c r="J46" s="54"/>
      <c r="K46" s="54"/>
      <c r="L46" s="54"/>
      <c r="M46" s="54"/>
      <c r="N46" s="54"/>
      <c r="O46" s="54"/>
      <c r="P46" s="275"/>
      <c r="Q46" s="250"/>
      <c r="R46" s="138"/>
      <c r="S46" s="123"/>
      <c r="T46" s="121">
        <f>R46+'2025.4'!T46</f>
        <v>0</v>
      </c>
      <c r="U46" s="122">
        <f>S46+'2025.4'!U46</f>
        <v>0</v>
      </c>
      <c r="V46" s="6"/>
      <c r="W46" s="2"/>
      <c r="X46" s="13">
        <f t="shared" si="10"/>
        <v>0</v>
      </c>
      <c r="Y46" s="22"/>
      <c r="Z46" s="14">
        <f t="shared" si="11"/>
        <v>0</v>
      </c>
      <c r="AA46" s="15">
        <f>V46+'2025.4'!AA46</f>
        <v>0</v>
      </c>
      <c r="AB46" s="15">
        <f>W46+'2025.4'!AB46</f>
        <v>0</v>
      </c>
      <c r="AC46" s="15">
        <f>X46+'2025.4'!AC46</f>
        <v>0</v>
      </c>
      <c r="AD46" s="15">
        <f>Y46+'2025.4'!AD46</f>
        <v>0</v>
      </c>
      <c r="AE46" s="15">
        <f>Z46+'2025.4'!AE46</f>
        <v>0</v>
      </c>
      <c r="AF46" s="4"/>
      <c r="AG46" s="16"/>
      <c r="AH46" s="16">
        <f>AF46+'2025.4'!AH46</f>
        <v>0</v>
      </c>
      <c r="AI46" s="16">
        <f>AG46+'2025.4'!AI46</f>
        <v>0</v>
      </c>
      <c r="AJ46" s="5"/>
      <c r="AK46" s="16"/>
      <c r="AL46" s="16"/>
      <c r="AM46" s="16"/>
      <c r="AN46" s="16">
        <f>AJ46+'2025.4'!AN46</f>
        <v>0</v>
      </c>
      <c r="AO46" s="16">
        <f>AK46+'2025.4'!AO46</f>
        <v>0</v>
      </c>
      <c r="AP46" s="16">
        <f>AL46+'2025.4'!AP46</f>
        <v>0</v>
      </c>
      <c r="AQ46" s="16">
        <f>AM46+'2025.4'!AQ46</f>
        <v>0</v>
      </c>
    </row>
    <row r="47" spans="1:43" s="1" customFormat="1">
      <c r="A47" s="371"/>
      <c r="B47" s="371"/>
      <c r="C47" s="25" t="s">
        <v>38</v>
      </c>
      <c r="D47" s="27"/>
      <c r="E47" s="28"/>
      <c r="F47" s="275"/>
      <c r="G47" s="240"/>
      <c r="H47" s="259"/>
      <c r="I47" s="73"/>
      <c r="J47" s="54"/>
      <c r="K47" s="54"/>
      <c r="L47" s="54"/>
      <c r="M47" s="54"/>
      <c r="N47" s="54"/>
      <c r="O47" s="54"/>
      <c r="P47" s="275"/>
      <c r="Q47" s="250"/>
      <c r="R47" s="138"/>
      <c r="S47" s="123"/>
      <c r="T47" s="121">
        <f>R47+'2025.4'!T47</f>
        <v>0</v>
      </c>
      <c r="U47" s="122">
        <f>S47+'2025.4'!U47</f>
        <v>0</v>
      </c>
      <c r="V47" s="6"/>
      <c r="W47" s="2"/>
      <c r="X47" s="13">
        <f t="shared" si="10"/>
        <v>0</v>
      </c>
      <c r="Y47" s="22"/>
      <c r="Z47" s="14">
        <f t="shared" si="11"/>
        <v>0</v>
      </c>
      <c r="AA47" s="15">
        <f>V47+'2025.4'!AA47</f>
        <v>2</v>
      </c>
      <c r="AB47" s="15">
        <f>W47+'2025.4'!AB47</f>
        <v>0</v>
      </c>
      <c r="AC47" s="15">
        <f>X47+'2025.4'!AC47</f>
        <v>0</v>
      </c>
      <c r="AD47" s="15">
        <f>Y47+'2025.4'!AD47</f>
        <v>128</v>
      </c>
      <c r="AE47" s="15">
        <f>Z47+'2025.4'!AE47</f>
        <v>51200</v>
      </c>
      <c r="AF47" s="4"/>
      <c r="AG47" s="16"/>
      <c r="AH47" s="16">
        <f>AF47+'2025.4'!AH47</f>
        <v>0</v>
      </c>
      <c r="AI47" s="16">
        <f>AG47+'2025.4'!AI47</f>
        <v>0</v>
      </c>
      <c r="AJ47" s="5"/>
      <c r="AK47" s="16"/>
      <c r="AL47" s="16"/>
      <c r="AM47" s="16"/>
      <c r="AN47" s="16">
        <f>AJ47+'2025.4'!AN47</f>
        <v>1</v>
      </c>
      <c r="AO47" s="16">
        <f>AK47+'2025.4'!AO47</f>
        <v>50</v>
      </c>
      <c r="AP47" s="16">
        <f>AL47+'2025.4'!AP47</f>
        <v>680</v>
      </c>
      <c r="AQ47" s="16">
        <f>AM47+'2025.4'!AQ47</f>
        <v>7</v>
      </c>
    </row>
    <row r="48" spans="1:43" s="1" customFormat="1">
      <c r="A48" s="371"/>
      <c r="B48" s="371"/>
      <c r="C48" s="25" t="s">
        <v>37</v>
      </c>
      <c r="D48" s="27"/>
      <c r="E48" s="28"/>
      <c r="F48" s="275"/>
      <c r="G48" s="240"/>
      <c r="H48" s="259"/>
      <c r="I48" s="73"/>
      <c r="J48" s="54"/>
      <c r="K48" s="54"/>
      <c r="L48" s="54"/>
      <c r="M48" s="54"/>
      <c r="N48" s="54"/>
      <c r="O48" s="54"/>
      <c r="P48" s="275"/>
      <c r="Q48" s="250"/>
      <c r="R48" s="138"/>
      <c r="S48" s="123"/>
      <c r="T48" s="121">
        <f>R48+'2025.4'!T48</f>
        <v>0</v>
      </c>
      <c r="U48" s="122">
        <f>S48+'2025.4'!U48</f>
        <v>0</v>
      </c>
      <c r="V48" s="6"/>
      <c r="W48" s="2"/>
      <c r="X48" s="13">
        <f t="shared" si="10"/>
        <v>0</v>
      </c>
      <c r="Y48" s="22"/>
      <c r="Z48" s="14">
        <f t="shared" si="11"/>
        <v>0</v>
      </c>
      <c r="AA48" s="15">
        <f>V48+'2025.4'!AA48</f>
        <v>1</v>
      </c>
      <c r="AB48" s="15">
        <f>W48+'2025.4'!AB48</f>
        <v>0</v>
      </c>
      <c r="AC48" s="15">
        <f>X48+'2025.4'!AC48</f>
        <v>0</v>
      </c>
      <c r="AD48" s="15">
        <f>Y48+'2025.4'!AD48</f>
        <v>65</v>
      </c>
      <c r="AE48" s="15">
        <f>Z48+'2025.4'!AE48</f>
        <v>26000</v>
      </c>
      <c r="AF48" s="4"/>
      <c r="AG48" s="16"/>
      <c r="AH48" s="16">
        <f>AF48+'2025.4'!AH48</f>
        <v>0</v>
      </c>
      <c r="AI48" s="16">
        <f>AG48+'2025.4'!AI48</f>
        <v>0</v>
      </c>
      <c r="AJ48" s="5"/>
      <c r="AK48" s="16"/>
      <c r="AL48" s="16"/>
      <c r="AM48" s="16"/>
      <c r="AN48" s="16">
        <f>AJ48+'2025.4'!AN48</f>
        <v>2</v>
      </c>
      <c r="AO48" s="16">
        <f>AK48+'2025.4'!AO48</f>
        <v>120</v>
      </c>
      <c r="AP48" s="16">
        <f>AL48+'2025.4'!AP48</f>
        <v>146</v>
      </c>
      <c r="AQ48" s="16">
        <f>AM48+'2025.4'!AQ48</f>
        <v>8</v>
      </c>
    </row>
    <row r="49" spans="1:43" s="1" customFormat="1">
      <c r="A49" s="371"/>
      <c r="B49" s="371"/>
      <c r="C49" s="25" t="s">
        <v>36</v>
      </c>
      <c r="D49" s="27"/>
      <c r="E49" s="28"/>
      <c r="F49" s="275"/>
      <c r="G49" s="240"/>
      <c r="H49" s="259"/>
      <c r="I49" s="73"/>
      <c r="J49" s="54"/>
      <c r="K49" s="54"/>
      <c r="L49" s="54"/>
      <c r="M49" s="54"/>
      <c r="N49" s="54"/>
      <c r="O49" s="54"/>
      <c r="P49" s="275"/>
      <c r="Q49" s="250"/>
      <c r="R49" s="121"/>
      <c r="S49" s="123"/>
      <c r="T49" s="121">
        <f>R49+'2025.4'!T49</f>
        <v>0</v>
      </c>
      <c r="U49" s="122">
        <f>S49+'2025.4'!U49</f>
        <v>0</v>
      </c>
      <c r="V49" s="6"/>
      <c r="W49" s="2"/>
      <c r="X49" s="13">
        <f t="shared" si="10"/>
        <v>0</v>
      </c>
      <c r="Y49" s="22"/>
      <c r="Z49" s="14">
        <f t="shared" si="11"/>
        <v>0</v>
      </c>
      <c r="AA49" s="15">
        <f>V49+'2025.4'!AA49</f>
        <v>1</v>
      </c>
      <c r="AB49" s="15">
        <f>W49+'2025.4'!AB49</f>
        <v>0</v>
      </c>
      <c r="AC49" s="15">
        <f>X49+'2025.4'!AC49</f>
        <v>0</v>
      </c>
      <c r="AD49" s="15">
        <f>Y49+'2025.4'!AD49</f>
        <v>39</v>
      </c>
      <c r="AE49" s="15">
        <f>Z49+'2025.4'!AE49</f>
        <v>15600</v>
      </c>
      <c r="AF49" s="4"/>
      <c r="AG49" s="16"/>
      <c r="AH49" s="16">
        <f>AF49+'2025.4'!AH49</f>
        <v>0</v>
      </c>
      <c r="AI49" s="16">
        <f>AG49+'2025.4'!AI49</f>
        <v>0</v>
      </c>
      <c r="AJ49" s="5"/>
      <c r="AK49" s="16"/>
      <c r="AL49" s="16"/>
      <c r="AM49" s="16"/>
      <c r="AN49" s="16">
        <f>AJ49+'2025.4'!AN49</f>
        <v>0</v>
      </c>
      <c r="AO49" s="16">
        <f>AK49+'2025.4'!AO49</f>
        <v>0</v>
      </c>
      <c r="AP49" s="16">
        <f>AL49+'2025.4'!AP49</f>
        <v>0</v>
      </c>
      <c r="AQ49" s="16">
        <f>AM49+'2025.4'!AQ49</f>
        <v>0</v>
      </c>
    </row>
    <row r="50" spans="1:43" s="1" customFormat="1">
      <c r="A50" s="371"/>
      <c r="B50" s="371"/>
      <c r="C50" s="25" t="s">
        <v>35</v>
      </c>
      <c r="D50" s="27"/>
      <c r="E50" s="28"/>
      <c r="F50" s="275"/>
      <c r="G50" s="240"/>
      <c r="H50" s="259"/>
      <c r="I50" s="73"/>
      <c r="J50" s="54"/>
      <c r="K50" s="54"/>
      <c r="L50" s="54"/>
      <c r="M50" s="54"/>
      <c r="N50" s="54"/>
      <c r="O50" s="54"/>
      <c r="P50" s="275"/>
      <c r="Q50" s="250"/>
      <c r="R50" s="121"/>
      <c r="S50" s="123"/>
      <c r="T50" s="121">
        <f>R50+'2025.4'!T50</f>
        <v>0</v>
      </c>
      <c r="U50" s="122">
        <f>S50+'2025.4'!U50</f>
        <v>0</v>
      </c>
      <c r="V50" s="6"/>
      <c r="W50" s="2"/>
      <c r="X50" s="13">
        <f t="shared" si="10"/>
        <v>0</v>
      </c>
      <c r="Y50" s="22"/>
      <c r="Z50" s="14">
        <f t="shared" si="11"/>
        <v>0</v>
      </c>
      <c r="AA50" s="15">
        <f>V50+'2025.4'!AA50</f>
        <v>1</v>
      </c>
      <c r="AB50" s="15">
        <f>W50+'2025.4'!AB50</f>
        <v>0</v>
      </c>
      <c r="AC50" s="15">
        <f>X50+'2025.4'!AC50</f>
        <v>0</v>
      </c>
      <c r="AD50" s="15">
        <f>Y50+'2025.4'!AD50</f>
        <v>43</v>
      </c>
      <c r="AE50" s="15">
        <f>Z50+'2025.4'!AE50</f>
        <v>17200</v>
      </c>
      <c r="AF50" s="4"/>
      <c r="AG50" s="16"/>
      <c r="AH50" s="16">
        <f>AF50+'2025.4'!AH50</f>
        <v>0</v>
      </c>
      <c r="AI50" s="16">
        <f>AG50+'2025.4'!AI50</f>
        <v>0</v>
      </c>
      <c r="AJ50" s="5"/>
      <c r="AK50" s="16"/>
      <c r="AL50" s="16"/>
      <c r="AM50" s="16"/>
      <c r="AN50" s="16">
        <f>AJ50+'2025.4'!AN50</f>
        <v>1</v>
      </c>
      <c r="AO50" s="16">
        <f>AK50+'2025.4'!AO50</f>
        <v>50</v>
      </c>
      <c r="AP50" s="16">
        <f>AL50+'2025.4'!AP50</f>
        <v>187</v>
      </c>
      <c r="AQ50" s="16">
        <f>AM50+'2025.4'!AQ50</f>
        <v>5</v>
      </c>
    </row>
    <row r="51" spans="1:43" s="1" customFormat="1">
      <c r="A51" s="371"/>
      <c r="B51" s="372"/>
      <c r="C51" s="25" t="s">
        <v>34</v>
      </c>
      <c r="D51" s="27"/>
      <c r="E51" s="28"/>
      <c r="F51" s="275"/>
      <c r="G51" s="240"/>
      <c r="H51" s="259"/>
      <c r="I51" s="73"/>
      <c r="J51" s="54"/>
      <c r="K51" s="54"/>
      <c r="L51" s="54"/>
      <c r="M51" s="54"/>
      <c r="N51" s="54"/>
      <c r="O51" s="54"/>
      <c r="P51" s="275"/>
      <c r="Q51" s="250"/>
      <c r="R51" s="121"/>
      <c r="S51" s="123"/>
      <c r="T51" s="121">
        <f>R51+'2025.4'!T51</f>
        <v>0</v>
      </c>
      <c r="U51" s="122">
        <f>S51+'2025.4'!U51</f>
        <v>0</v>
      </c>
      <c r="V51" s="6"/>
      <c r="W51" s="2"/>
      <c r="X51" s="13">
        <f t="shared" si="10"/>
        <v>0</v>
      </c>
      <c r="Y51" s="22"/>
      <c r="Z51" s="14">
        <f t="shared" si="11"/>
        <v>0</v>
      </c>
      <c r="AA51" s="15">
        <f>V51+'2025.4'!AA51</f>
        <v>0</v>
      </c>
      <c r="AB51" s="15">
        <f>W51+'2025.4'!AB51</f>
        <v>0</v>
      </c>
      <c r="AC51" s="15">
        <f>X51+'2025.4'!AC51</f>
        <v>0</v>
      </c>
      <c r="AD51" s="15">
        <f>Y51+'2025.4'!AD51</f>
        <v>0</v>
      </c>
      <c r="AE51" s="15">
        <f>Z51+'2025.4'!AE51</f>
        <v>0</v>
      </c>
      <c r="AF51" s="4"/>
      <c r="AG51" s="16"/>
      <c r="AH51" s="16">
        <f>AF51+'2025.4'!AH51</f>
        <v>0</v>
      </c>
      <c r="AI51" s="16">
        <f>AG51+'2025.4'!AI51</f>
        <v>0</v>
      </c>
      <c r="AJ51" s="5"/>
      <c r="AK51" s="16"/>
      <c r="AL51" s="16"/>
      <c r="AM51" s="16"/>
      <c r="AN51" s="16">
        <f>AJ51+'2025.4'!AN51</f>
        <v>1</v>
      </c>
      <c r="AO51" s="16">
        <f>AK51+'2025.4'!AO51</f>
        <v>45</v>
      </c>
      <c r="AP51" s="16">
        <f>AL51+'2025.4'!AP51</f>
        <v>157</v>
      </c>
      <c r="AQ51" s="16">
        <f>AM51+'2025.4'!AQ51</f>
        <v>6</v>
      </c>
    </row>
    <row r="52" spans="1:43" s="1" customFormat="1">
      <c r="A52" s="371"/>
      <c r="B52" s="373">
        <v>2</v>
      </c>
      <c r="C52" s="25" t="s">
        <v>33</v>
      </c>
      <c r="D52" s="27"/>
      <c r="E52" s="28"/>
      <c r="F52" s="275"/>
      <c r="G52" s="240"/>
      <c r="H52" s="259"/>
      <c r="I52" s="73"/>
      <c r="J52" s="54"/>
      <c r="K52" s="54"/>
      <c r="L52" s="54"/>
      <c r="M52" s="54"/>
      <c r="N52" s="54"/>
      <c r="O52" s="54"/>
      <c r="P52" s="275"/>
      <c r="Q52" s="250"/>
      <c r="R52" s="138"/>
      <c r="S52" s="123"/>
      <c r="T52" s="121">
        <f>R52+'2025.4'!T52</f>
        <v>0</v>
      </c>
      <c r="U52" s="122">
        <f>S52+'2025.4'!U52</f>
        <v>0</v>
      </c>
      <c r="V52" s="6"/>
      <c r="W52" s="2"/>
      <c r="X52" s="13">
        <f t="shared" si="10"/>
        <v>0</v>
      </c>
      <c r="Y52" s="22"/>
      <c r="Z52" s="14">
        <f t="shared" si="11"/>
        <v>0</v>
      </c>
      <c r="AA52" s="15">
        <f>V52+'2025.4'!AA52</f>
        <v>1</v>
      </c>
      <c r="AB52" s="15">
        <f>W52+'2025.4'!AB52</f>
        <v>0</v>
      </c>
      <c r="AC52" s="15">
        <f>X52+'2025.4'!AC52</f>
        <v>0</v>
      </c>
      <c r="AD52" s="15">
        <f>Y52+'2025.4'!AD52</f>
        <v>24</v>
      </c>
      <c r="AE52" s="15">
        <f>Z52+'2025.4'!AE52</f>
        <v>9600</v>
      </c>
      <c r="AF52" s="4"/>
      <c r="AG52" s="16"/>
      <c r="AH52" s="16">
        <f>AF52+'2025.4'!AH52</f>
        <v>0</v>
      </c>
      <c r="AI52" s="16">
        <f>AG52+'2025.4'!AI52</f>
        <v>0</v>
      </c>
      <c r="AJ52" s="5"/>
      <c r="AK52" s="16"/>
      <c r="AL52" s="16"/>
      <c r="AM52" s="16"/>
      <c r="AN52" s="16">
        <f>AJ52+'2025.4'!AN52</f>
        <v>1</v>
      </c>
      <c r="AO52" s="16">
        <f>AK52+'2025.4'!AO52</f>
        <v>90</v>
      </c>
      <c r="AP52" s="16">
        <f>AL52+'2025.4'!AP52</f>
        <v>1530</v>
      </c>
      <c r="AQ52" s="16">
        <f>AM52+'2025.4'!AQ52</f>
        <v>1</v>
      </c>
    </row>
    <row r="53" spans="1:43" s="1" customFormat="1">
      <c r="A53" s="371"/>
      <c r="B53" s="373"/>
      <c r="C53" s="25" t="s">
        <v>32</v>
      </c>
      <c r="D53" s="27"/>
      <c r="E53" s="28"/>
      <c r="F53" s="275"/>
      <c r="G53" s="240"/>
      <c r="H53" s="259"/>
      <c r="I53" s="73"/>
      <c r="J53" s="54"/>
      <c r="K53" s="54"/>
      <c r="L53" s="54"/>
      <c r="M53" s="54"/>
      <c r="N53" s="54"/>
      <c r="O53" s="54"/>
      <c r="P53" s="275"/>
      <c r="Q53" s="250"/>
      <c r="R53" s="138"/>
      <c r="S53" s="123"/>
      <c r="T53" s="121">
        <f>R53+'2025.4'!T53</f>
        <v>0</v>
      </c>
      <c r="U53" s="122">
        <f>S53+'2025.4'!U53</f>
        <v>0</v>
      </c>
      <c r="V53" s="6"/>
      <c r="W53" s="2"/>
      <c r="X53" s="13">
        <f t="shared" si="10"/>
        <v>0</v>
      </c>
      <c r="Y53" s="22"/>
      <c r="Z53" s="14">
        <f t="shared" si="11"/>
        <v>0</v>
      </c>
      <c r="AA53" s="15">
        <f>V53+'2025.4'!AA53</f>
        <v>1</v>
      </c>
      <c r="AB53" s="15">
        <f>W53+'2025.4'!AB53</f>
        <v>0</v>
      </c>
      <c r="AC53" s="15">
        <f>X53+'2025.4'!AC53</f>
        <v>0</v>
      </c>
      <c r="AD53" s="15">
        <f>Y53+'2025.4'!AD53</f>
        <v>27</v>
      </c>
      <c r="AE53" s="15">
        <f>Z53+'2025.4'!AE53</f>
        <v>10800</v>
      </c>
      <c r="AF53" s="4"/>
      <c r="AG53" s="16"/>
      <c r="AH53" s="16">
        <f>AF53+'2025.4'!AH53</f>
        <v>0</v>
      </c>
      <c r="AI53" s="16">
        <f>AG53+'2025.4'!AI53</f>
        <v>0</v>
      </c>
      <c r="AJ53" s="5"/>
      <c r="AK53" s="16"/>
      <c r="AL53" s="16"/>
      <c r="AM53" s="16"/>
      <c r="AN53" s="16">
        <f>AJ53+'2025.4'!AN53</f>
        <v>0</v>
      </c>
      <c r="AO53" s="16">
        <f>AK53+'2025.4'!AO53</f>
        <v>0</v>
      </c>
      <c r="AP53" s="16">
        <f>AL53+'2025.4'!AP53</f>
        <v>0</v>
      </c>
      <c r="AQ53" s="16">
        <f>AM53+'2025.4'!AQ53</f>
        <v>0</v>
      </c>
    </row>
    <row r="54" spans="1:43" s="1" customFormat="1">
      <c r="A54" s="371"/>
      <c r="B54" s="373"/>
      <c r="C54" s="25" t="s">
        <v>31</v>
      </c>
      <c r="D54" s="27"/>
      <c r="E54" s="28"/>
      <c r="F54" s="275"/>
      <c r="G54" s="240"/>
      <c r="H54" s="259"/>
      <c r="I54" s="73"/>
      <c r="J54" s="54"/>
      <c r="K54" s="54"/>
      <c r="L54" s="54"/>
      <c r="M54" s="54"/>
      <c r="N54" s="54"/>
      <c r="O54" s="54"/>
      <c r="P54" s="275"/>
      <c r="Q54" s="250"/>
      <c r="R54" s="121"/>
      <c r="S54" s="123"/>
      <c r="T54" s="121">
        <f>R54+'2025.4'!T54</f>
        <v>0</v>
      </c>
      <c r="U54" s="122">
        <f>S54+'2025.4'!U54</f>
        <v>0</v>
      </c>
      <c r="V54" s="6"/>
      <c r="W54" s="2"/>
      <c r="X54" s="13">
        <f t="shared" si="10"/>
        <v>0</v>
      </c>
      <c r="Y54" s="22"/>
      <c r="Z54" s="14">
        <f t="shared" si="11"/>
        <v>0</v>
      </c>
      <c r="AA54" s="15">
        <f>V54+'2025.4'!AA54</f>
        <v>0</v>
      </c>
      <c r="AB54" s="15">
        <f>W54+'2025.4'!AB54</f>
        <v>0</v>
      </c>
      <c r="AC54" s="15">
        <f>X54+'2025.4'!AC54</f>
        <v>0</v>
      </c>
      <c r="AD54" s="15">
        <f>Y54+'2025.4'!AD54</f>
        <v>0</v>
      </c>
      <c r="AE54" s="15">
        <f>Z54+'2025.4'!AE54</f>
        <v>0</v>
      </c>
      <c r="AF54" s="4"/>
      <c r="AG54" s="16"/>
      <c r="AH54" s="16">
        <f>AF54+'2025.4'!AH54</f>
        <v>0</v>
      </c>
      <c r="AI54" s="16">
        <f>AG54+'2025.4'!AI54</f>
        <v>0</v>
      </c>
      <c r="AJ54" s="5"/>
      <c r="AK54" s="16"/>
      <c r="AL54" s="16"/>
      <c r="AM54" s="16"/>
      <c r="AN54" s="16">
        <f>AJ54+'2025.4'!AN54</f>
        <v>0</v>
      </c>
      <c r="AO54" s="16">
        <f>AK54+'2025.4'!AO54</f>
        <v>0</v>
      </c>
      <c r="AP54" s="16">
        <f>AL54+'2025.4'!AP54</f>
        <v>0</v>
      </c>
      <c r="AQ54" s="16">
        <f>AM54+'2025.4'!AQ54</f>
        <v>0</v>
      </c>
    </row>
    <row r="55" spans="1:43" s="1" customFormat="1">
      <c r="A55" s="371"/>
      <c r="B55" s="373"/>
      <c r="C55" s="25" t="s">
        <v>30</v>
      </c>
      <c r="D55" s="27"/>
      <c r="E55" s="28"/>
      <c r="F55" s="275"/>
      <c r="G55" s="240"/>
      <c r="H55" s="259"/>
      <c r="I55" s="73"/>
      <c r="J55" s="54"/>
      <c r="K55" s="54"/>
      <c r="L55" s="54"/>
      <c r="M55" s="54"/>
      <c r="N55" s="54"/>
      <c r="O55" s="54"/>
      <c r="P55" s="275"/>
      <c r="Q55" s="250"/>
      <c r="R55" s="121"/>
      <c r="S55" s="123"/>
      <c r="T55" s="121">
        <f>R55+'2025.4'!T55</f>
        <v>0</v>
      </c>
      <c r="U55" s="122">
        <f>S55+'2025.4'!U55</f>
        <v>0</v>
      </c>
      <c r="V55" s="6"/>
      <c r="W55" s="2"/>
      <c r="X55" s="13">
        <f t="shared" si="10"/>
        <v>0</v>
      </c>
      <c r="Y55" s="22"/>
      <c r="Z55" s="14">
        <f t="shared" si="11"/>
        <v>0</v>
      </c>
      <c r="AA55" s="15">
        <f>V55+'2025.4'!AA55</f>
        <v>1</v>
      </c>
      <c r="AB55" s="15">
        <f>W55+'2025.4'!AB55</f>
        <v>1</v>
      </c>
      <c r="AC55" s="15">
        <f>X55+'2025.4'!AC55</f>
        <v>200</v>
      </c>
      <c r="AD55" s="15">
        <f>Y55+'2025.4'!AD55</f>
        <v>22</v>
      </c>
      <c r="AE55" s="15">
        <f>Z55+'2025.4'!AE55</f>
        <v>8800</v>
      </c>
      <c r="AF55" s="4"/>
      <c r="AG55" s="16"/>
      <c r="AH55" s="16">
        <f>AF55+'2025.4'!AH55</f>
        <v>0</v>
      </c>
      <c r="AI55" s="16">
        <f>AG55+'2025.4'!AI55</f>
        <v>0</v>
      </c>
      <c r="AJ55" s="5"/>
      <c r="AK55" s="16"/>
      <c r="AL55" s="16"/>
      <c r="AM55" s="16"/>
      <c r="AN55" s="16">
        <f>AJ55+'2025.4'!AN55</f>
        <v>0</v>
      </c>
      <c r="AO55" s="16">
        <f>AK55+'2025.4'!AO55</f>
        <v>0</v>
      </c>
      <c r="AP55" s="16">
        <f>AL55+'2025.4'!AP55</f>
        <v>0</v>
      </c>
      <c r="AQ55" s="16">
        <f>AM55+'2025.4'!AQ55</f>
        <v>0</v>
      </c>
    </row>
    <row r="56" spans="1:43" s="1" customFormat="1">
      <c r="A56" s="371"/>
      <c r="B56" s="373"/>
      <c r="C56" s="25" t="s">
        <v>29</v>
      </c>
      <c r="D56" s="27"/>
      <c r="E56" s="28"/>
      <c r="F56" s="275"/>
      <c r="G56" s="240"/>
      <c r="H56" s="259"/>
      <c r="I56" s="73"/>
      <c r="J56" s="54"/>
      <c r="K56" s="54"/>
      <c r="L56" s="54"/>
      <c r="M56" s="54"/>
      <c r="N56" s="54"/>
      <c r="O56" s="54"/>
      <c r="P56" s="275"/>
      <c r="Q56" s="250"/>
      <c r="R56" s="121"/>
      <c r="S56" s="139"/>
      <c r="T56" s="121">
        <f>R56+'2025.4'!T56</f>
        <v>0</v>
      </c>
      <c r="U56" s="122">
        <f>S56+'2025.4'!U56</f>
        <v>0</v>
      </c>
      <c r="V56" s="6"/>
      <c r="W56" s="2"/>
      <c r="X56" s="13">
        <f t="shared" si="10"/>
        <v>0</v>
      </c>
      <c r="Y56" s="22"/>
      <c r="Z56" s="14">
        <f t="shared" si="11"/>
        <v>0</v>
      </c>
      <c r="AA56" s="15">
        <f>V56+'2025.4'!AA56</f>
        <v>0</v>
      </c>
      <c r="AB56" s="15">
        <f>W56+'2025.4'!AB56</f>
        <v>0</v>
      </c>
      <c r="AC56" s="15">
        <f>X56+'2025.4'!AC56</f>
        <v>0</v>
      </c>
      <c r="AD56" s="15">
        <f>Y56+'2025.4'!AD56</f>
        <v>0</v>
      </c>
      <c r="AE56" s="15">
        <f>Z56+'2025.4'!AE56</f>
        <v>0</v>
      </c>
      <c r="AF56" s="4"/>
      <c r="AG56" s="16"/>
      <c r="AH56" s="16">
        <f>AF56+'2025.4'!AH56</f>
        <v>0</v>
      </c>
      <c r="AI56" s="16">
        <f>AG56+'2025.4'!AI56</f>
        <v>0</v>
      </c>
      <c r="AJ56" s="5"/>
      <c r="AK56" s="16"/>
      <c r="AL56" s="16"/>
      <c r="AM56" s="16"/>
      <c r="AN56" s="16">
        <f>AJ56+'2025.4'!AN56</f>
        <v>0</v>
      </c>
      <c r="AO56" s="16">
        <f>AK56+'2025.4'!AO56</f>
        <v>0</v>
      </c>
      <c r="AP56" s="16">
        <f>AL56+'2025.4'!AP56</f>
        <v>0</v>
      </c>
      <c r="AQ56" s="16">
        <f>AM56+'2025.4'!AQ56</f>
        <v>0</v>
      </c>
    </row>
    <row r="57" spans="1:43" s="1" customFormat="1">
      <c r="A57" s="371"/>
      <c r="B57" s="373"/>
      <c r="C57" s="25" t="s">
        <v>28</v>
      </c>
      <c r="D57" s="27"/>
      <c r="E57" s="28"/>
      <c r="F57" s="275"/>
      <c r="G57" s="240"/>
      <c r="H57" s="259"/>
      <c r="I57" s="73"/>
      <c r="J57" s="54"/>
      <c r="K57" s="54"/>
      <c r="L57" s="54"/>
      <c r="M57" s="54"/>
      <c r="N57" s="54"/>
      <c r="O57" s="54"/>
      <c r="P57" s="275"/>
      <c r="Q57" s="250"/>
      <c r="R57" s="121"/>
      <c r="S57" s="123"/>
      <c r="T57" s="121">
        <f>R57+'2025.4'!T57</f>
        <v>0</v>
      </c>
      <c r="U57" s="122">
        <f>S57+'2025.4'!U57</f>
        <v>0</v>
      </c>
      <c r="V57" s="6"/>
      <c r="W57" s="2"/>
      <c r="X57" s="13">
        <f t="shared" si="10"/>
        <v>0</v>
      </c>
      <c r="Y57" s="22"/>
      <c r="Z57" s="14">
        <f t="shared" si="11"/>
        <v>0</v>
      </c>
      <c r="AA57" s="15">
        <f>V57+'2025.4'!AA57</f>
        <v>0</v>
      </c>
      <c r="AB57" s="15">
        <f>W57+'2025.4'!AB57</f>
        <v>0</v>
      </c>
      <c r="AC57" s="15">
        <f>X57+'2025.4'!AC57</f>
        <v>0</v>
      </c>
      <c r="AD57" s="15">
        <f>Y57+'2025.4'!AD57</f>
        <v>0</v>
      </c>
      <c r="AE57" s="15">
        <f>Z57+'2025.4'!AE57</f>
        <v>0</v>
      </c>
      <c r="AF57" s="4"/>
      <c r="AG57" s="16"/>
      <c r="AH57" s="16">
        <f>AF57+'2025.4'!AH57</f>
        <v>0</v>
      </c>
      <c r="AI57" s="16">
        <f>AG57+'2025.4'!AI57</f>
        <v>0</v>
      </c>
      <c r="AJ57" s="5"/>
      <c r="AK57" s="16"/>
      <c r="AL57" s="16"/>
      <c r="AM57" s="16"/>
      <c r="AN57" s="16">
        <f>AJ57+'2025.4'!AN57</f>
        <v>0</v>
      </c>
      <c r="AO57" s="16">
        <f>AK57+'2025.4'!AO57</f>
        <v>0</v>
      </c>
      <c r="AP57" s="16">
        <f>AL57+'2025.4'!AP57</f>
        <v>0</v>
      </c>
      <c r="AQ57" s="16">
        <f>AM57+'2025.4'!AQ57</f>
        <v>0</v>
      </c>
    </row>
    <row r="58" spans="1:43" s="1" customFormat="1">
      <c r="A58" s="371"/>
      <c r="B58" s="373"/>
      <c r="C58" s="25" t="s">
        <v>27</v>
      </c>
      <c r="D58" s="27"/>
      <c r="E58" s="28"/>
      <c r="F58" s="275"/>
      <c r="G58" s="240"/>
      <c r="H58" s="259"/>
      <c r="I58" s="73"/>
      <c r="J58" s="54"/>
      <c r="K58" s="54"/>
      <c r="L58" s="54"/>
      <c r="M58" s="54"/>
      <c r="N58" s="54"/>
      <c r="O58" s="54"/>
      <c r="P58" s="275"/>
      <c r="Q58" s="250"/>
      <c r="R58" s="121"/>
      <c r="S58" s="123"/>
      <c r="T58" s="121">
        <f>R58+'2025.4'!T57</f>
        <v>0</v>
      </c>
      <c r="U58" s="122">
        <f>S58+'2025.4'!U57</f>
        <v>0</v>
      </c>
      <c r="V58" s="6"/>
      <c r="W58" s="2"/>
      <c r="X58" s="13">
        <f t="shared" ref="X58" si="17">W58*$X$4</f>
        <v>0</v>
      </c>
      <c r="Y58" s="22"/>
      <c r="Z58" s="14">
        <f t="shared" ref="Z58" si="18">Y58*$Z$4</f>
        <v>0</v>
      </c>
      <c r="AA58" s="15">
        <f>V58+'2025.4'!AA57</f>
        <v>0</v>
      </c>
      <c r="AB58" s="15">
        <f>W58+'2025.4'!AB57</f>
        <v>0</v>
      </c>
      <c r="AC58" s="15">
        <f>X58+'2025.4'!AC57</f>
        <v>0</v>
      </c>
      <c r="AD58" s="15">
        <f>Y58+'2025.4'!AD57</f>
        <v>0</v>
      </c>
      <c r="AE58" s="15">
        <f>Z58+'2025.4'!AE57</f>
        <v>0</v>
      </c>
      <c r="AF58" s="4"/>
      <c r="AG58" s="16"/>
      <c r="AH58" s="16">
        <f>AF58+'2025.4'!AH57</f>
        <v>0</v>
      </c>
      <c r="AI58" s="16">
        <f>AG58+'2025.4'!AI57</f>
        <v>0</v>
      </c>
      <c r="AJ58" s="5"/>
      <c r="AK58" s="16"/>
      <c r="AL58" s="16"/>
      <c r="AM58" s="16"/>
      <c r="AN58" s="16">
        <f>AJ58+'2025.4'!AN57</f>
        <v>0</v>
      </c>
      <c r="AO58" s="16">
        <f>AK58+'2025.4'!AO57</f>
        <v>0</v>
      </c>
      <c r="AP58" s="16">
        <f>AL58+'2025.4'!AP57</f>
        <v>0</v>
      </c>
      <c r="AQ58" s="16">
        <f>AM58+'2025.4'!AQ57</f>
        <v>0</v>
      </c>
    </row>
    <row r="59" spans="1:43" s="1" customFormat="1">
      <c r="A59" s="372"/>
      <c r="B59" s="373"/>
      <c r="C59" s="25" t="s">
        <v>142</v>
      </c>
      <c r="D59" s="27"/>
      <c r="E59" s="28"/>
      <c r="F59" s="275"/>
      <c r="G59" s="240"/>
      <c r="H59" s="259"/>
      <c r="I59" s="73"/>
      <c r="J59" s="54"/>
      <c r="K59" s="54"/>
      <c r="L59" s="54"/>
      <c r="M59" s="54"/>
      <c r="N59" s="54"/>
      <c r="O59" s="54"/>
      <c r="P59" s="275"/>
      <c r="Q59" s="250"/>
      <c r="R59" s="121"/>
      <c r="S59" s="123"/>
      <c r="T59" s="121">
        <f>R59+'2025.4'!T59</f>
        <v>0</v>
      </c>
      <c r="U59" s="122">
        <f>S59+'2025.4'!U59</f>
        <v>0</v>
      </c>
      <c r="V59" s="6"/>
      <c r="W59" s="2"/>
      <c r="X59" s="13">
        <f t="shared" si="10"/>
        <v>0</v>
      </c>
      <c r="Y59" s="22"/>
      <c r="Z59" s="14">
        <f t="shared" si="11"/>
        <v>0</v>
      </c>
      <c r="AA59" s="15">
        <f>V59+'2025.4'!AA59</f>
        <v>0</v>
      </c>
      <c r="AB59" s="15">
        <f>W59+'2025.4'!AB59</f>
        <v>0</v>
      </c>
      <c r="AC59" s="15">
        <f>X59+'2025.4'!AC59</f>
        <v>0</v>
      </c>
      <c r="AD59" s="15">
        <f>Y59+'2025.4'!AD59</f>
        <v>0</v>
      </c>
      <c r="AE59" s="15">
        <f>Z59+'2025.4'!AE59</f>
        <v>0</v>
      </c>
      <c r="AF59" s="4"/>
      <c r="AG59" s="16"/>
      <c r="AH59" s="16">
        <f>AF59+'2025.4'!AH59</f>
        <v>0</v>
      </c>
      <c r="AI59" s="16">
        <f>AG59+'2025.4'!AI59</f>
        <v>0</v>
      </c>
      <c r="AJ59" s="5"/>
      <c r="AK59" s="16"/>
      <c r="AL59" s="16"/>
      <c r="AM59" s="16"/>
      <c r="AN59" s="16">
        <f>AJ59+'2025.4'!AN59</f>
        <v>0</v>
      </c>
      <c r="AO59" s="16">
        <f>AK59+'2025.4'!AO59</f>
        <v>0</v>
      </c>
      <c r="AP59" s="16">
        <f>AL59+'2025.4'!AP59</f>
        <v>0</v>
      </c>
      <c r="AQ59" s="16">
        <f>AM59+'2025.4'!AQ59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5">
        <f t="shared" ref="G60:H60" si="20">SUM(G44:G59)</f>
        <v>0</v>
      </c>
      <c r="H60" s="266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0</v>
      </c>
      <c r="U60" s="142">
        <f>SUM(U44:U59)</f>
        <v>0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44">
        <f t="shared" si="23"/>
        <v>0</v>
      </c>
      <c r="Z60" s="134">
        <f t="shared" si="11"/>
        <v>0</v>
      </c>
      <c r="AA60" s="135">
        <f>V60+'2025.4'!AA60</f>
        <v>10</v>
      </c>
      <c r="AB60" s="135">
        <f>W60+'2025.4'!AB60</f>
        <v>9</v>
      </c>
      <c r="AC60" s="135">
        <f>X60+'2025.4'!AC60</f>
        <v>1800</v>
      </c>
      <c r="AD60" s="135">
        <f>Y60+'2025.4'!AD60</f>
        <v>409</v>
      </c>
      <c r="AE60" s="135">
        <f>Z60+'2025.4'!AE60</f>
        <v>163600</v>
      </c>
      <c r="AF60" s="124">
        <f t="shared" ref="AF60:AG60" si="24">SUM(AF44:AF59)</f>
        <v>0</v>
      </c>
      <c r="AG60" s="124">
        <f t="shared" si="24"/>
        <v>0</v>
      </c>
      <c r="AH60" s="137">
        <f>AF60+'2025.4'!AH60</f>
        <v>0</v>
      </c>
      <c r="AI60" s="137">
        <f>AG60+'2025.4'!AI60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AJ60+'2025.4'!AN60</f>
        <v>7</v>
      </c>
      <c r="AO60" s="137">
        <f>AK60+'2025.4'!AO60</f>
        <v>400</v>
      </c>
      <c r="AP60" s="137">
        <f>AL60+'2025.4'!AP60</f>
        <v>2782</v>
      </c>
      <c r="AQ60" s="137">
        <f>AM60+'2025.4'!AQ60</f>
        <v>37</v>
      </c>
    </row>
    <row r="61" spans="1:43" s="1" customFormat="1">
      <c r="A61" s="370">
        <v>5</v>
      </c>
      <c r="B61" s="370">
        <v>1</v>
      </c>
      <c r="C61" s="25" t="s">
        <v>26</v>
      </c>
      <c r="D61" s="27"/>
      <c r="E61" s="28"/>
      <c r="F61" s="278"/>
      <c r="G61" s="240"/>
      <c r="H61" s="262"/>
      <c r="I61" s="84"/>
      <c r="J61" s="85"/>
      <c r="K61" s="85"/>
      <c r="L61" s="85"/>
      <c r="M61" s="85"/>
      <c r="N61" s="85"/>
      <c r="O61" s="85"/>
      <c r="P61" s="278"/>
      <c r="Q61" s="250"/>
      <c r="R61" s="121"/>
      <c r="S61" s="123"/>
      <c r="T61" s="121">
        <f>R61+'2025.4'!T61</f>
        <v>0</v>
      </c>
      <c r="U61" s="122">
        <f>S61+'2025.4'!U61</f>
        <v>0</v>
      </c>
      <c r="V61" s="6"/>
      <c r="W61" s="2"/>
      <c r="X61" s="13">
        <f t="shared" si="10"/>
        <v>0</v>
      </c>
      <c r="Y61" s="22"/>
      <c r="Z61" s="14">
        <f t="shared" si="11"/>
        <v>0</v>
      </c>
      <c r="AA61" s="15">
        <f>V61+'2025.4'!AA61</f>
        <v>2</v>
      </c>
      <c r="AB61" s="15">
        <f>W61+'2025.4'!AB61</f>
        <v>0</v>
      </c>
      <c r="AC61" s="15">
        <f>X61+'2025.4'!AC61</f>
        <v>0</v>
      </c>
      <c r="AD61" s="15">
        <f>Y61+'2025.4'!AD61</f>
        <v>115</v>
      </c>
      <c r="AE61" s="15">
        <f>Z61+'2025.4'!AE61</f>
        <v>46000</v>
      </c>
      <c r="AF61" s="4"/>
      <c r="AG61" s="16"/>
      <c r="AH61" s="16">
        <f>AF61+'2025.4'!AH61</f>
        <v>0</v>
      </c>
      <c r="AI61" s="16">
        <f>AG61+'2025.4'!AI61</f>
        <v>0</v>
      </c>
      <c r="AJ61" s="5"/>
      <c r="AK61" s="16"/>
      <c r="AL61" s="16"/>
      <c r="AM61" s="16"/>
      <c r="AN61" s="16">
        <f>AJ61+'2025.4'!AN61</f>
        <v>0</v>
      </c>
      <c r="AO61" s="16">
        <f>AK61+'2025.4'!AO61</f>
        <v>0</v>
      </c>
      <c r="AP61" s="16">
        <f>AL61+'2025.4'!AP61</f>
        <v>0</v>
      </c>
      <c r="AQ61" s="16">
        <f>AM61+'2025.4'!AQ61</f>
        <v>0</v>
      </c>
    </row>
    <row r="62" spans="1:43" s="1" customFormat="1">
      <c r="A62" s="371"/>
      <c r="B62" s="371"/>
      <c r="C62" s="25" t="s">
        <v>25</v>
      </c>
      <c r="D62" s="27"/>
      <c r="E62" s="28"/>
      <c r="F62" s="278"/>
      <c r="G62" s="240"/>
      <c r="H62" s="262"/>
      <c r="I62" s="84"/>
      <c r="J62" s="85"/>
      <c r="K62" s="85"/>
      <c r="L62" s="85"/>
      <c r="M62" s="85"/>
      <c r="N62" s="85"/>
      <c r="O62" s="85"/>
      <c r="P62" s="278"/>
      <c r="Q62" s="250"/>
      <c r="R62" s="121"/>
      <c r="S62" s="123"/>
      <c r="T62" s="121">
        <f>R62+'2025.4'!T62</f>
        <v>0</v>
      </c>
      <c r="U62" s="122">
        <f>S62+'2025.4'!U62</f>
        <v>0</v>
      </c>
      <c r="V62" s="6"/>
      <c r="W62" s="2"/>
      <c r="X62" s="13">
        <f t="shared" si="10"/>
        <v>0</v>
      </c>
      <c r="Y62" s="22"/>
      <c r="Z62" s="14">
        <f t="shared" si="11"/>
        <v>0</v>
      </c>
      <c r="AA62" s="15">
        <f>V62+'2025.4'!AA62</f>
        <v>2</v>
      </c>
      <c r="AB62" s="15">
        <f>W62+'2025.4'!AB62</f>
        <v>1</v>
      </c>
      <c r="AC62" s="15">
        <f>X62+'2025.4'!AC62</f>
        <v>200</v>
      </c>
      <c r="AD62" s="15">
        <f>Y62+'2025.4'!AD62</f>
        <v>94</v>
      </c>
      <c r="AE62" s="15">
        <f>Z62+'2025.4'!AE62</f>
        <v>37600</v>
      </c>
      <c r="AF62" s="10"/>
      <c r="AG62" s="16"/>
      <c r="AH62" s="16">
        <f>AF62+'2025.4'!AH62</f>
        <v>0</v>
      </c>
      <c r="AI62" s="16">
        <f>AG62+'2025.4'!AI62</f>
        <v>0</v>
      </c>
      <c r="AJ62" s="5"/>
      <c r="AK62" s="16"/>
      <c r="AL62" s="16"/>
      <c r="AM62" s="16"/>
      <c r="AN62" s="16">
        <f>AJ62+'2025.4'!AN62</f>
        <v>0</v>
      </c>
      <c r="AO62" s="16">
        <f>AK62+'2025.4'!AO62</f>
        <v>0</v>
      </c>
      <c r="AP62" s="16">
        <f>AL62+'2025.4'!AP62</f>
        <v>0</v>
      </c>
      <c r="AQ62" s="16">
        <f>AM62+'2025.4'!AQ62</f>
        <v>0</v>
      </c>
    </row>
    <row r="63" spans="1:43" s="1" customFormat="1">
      <c r="A63" s="371"/>
      <c r="B63" s="371"/>
      <c r="C63" s="25" t="s">
        <v>24</v>
      </c>
      <c r="D63" s="27"/>
      <c r="E63" s="28"/>
      <c r="F63" s="278"/>
      <c r="G63" s="240"/>
      <c r="H63" s="262"/>
      <c r="I63" s="84"/>
      <c r="J63" s="85"/>
      <c r="K63" s="85"/>
      <c r="L63" s="85"/>
      <c r="M63" s="85"/>
      <c r="N63" s="85"/>
      <c r="O63" s="85"/>
      <c r="P63" s="278"/>
      <c r="Q63" s="250"/>
      <c r="R63" s="121"/>
      <c r="S63" s="123"/>
      <c r="T63" s="121">
        <f>R63+'2025.4'!T63</f>
        <v>0</v>
      </c>
      <c r="U63" s="122">
        <f>S63+'2025.4'!U63</f>
        <v>0</v>
      </c>
      <c r="V63" s="6"/>
      <c r="W63" s="2"/>
      <c r="X63" s="13">
        <f t="shared" si="10"/>
        <v>0</v>
      </c>
      <c r="Y63" s="22"/>
      <c r="Z63" s="14">
        <f t="shared" si="11"/>
        <v>0</v>
      </c>
      <c r="AA63" s="15">
        <f>V63+'2025.4'!AA63</f>
        <v>0</v>
      </c>
      <c r="AB63" s="15">
        <f>W63+'2025.4'!AB63</f>
        <v>0</v>
      </c>
      <c r="AC63" s="15">
        <f>X63+'2025.4'!AC63</f>
        <v>0</v>
      </c>
      <c r="AD63" s="15">
        <f>Y63+'2025.4'!AD63</f>
        <v>0</v>
      </c>
      <c r="AE63" s="15">
        <f>Z63+'2025.4'!AE63</f>
        <v>0</v>
      </c>
      <c r="AF63" s="4"/>
      <c r="AG63" s="16"/>
      <c r="AH63" s="16">
        <f>AF63+'2025.4'!AH63</f>
        <v>0</v>
      </c>
      <c r="AI63" s="16">
        <f>AG63+'2025.4'!AI63</f>
        <v>0</v>
      </c>
      <c r="AJ63" s="5"/>
      <c r="AK63" s="16"/>
      <c r="AL63" s="16"/>
      <c r="AM63" s="16"/>
      <c r="AN63" s="16">
        <f>AJ63+'2025.4'!AN63</f>
        <v>0</v>
      </c>
      <c r="AO63" s="16">
        <f>AK63+'2025.4'!AO63</f>
        <v>0</v>
      </c>
      <c r="AP63" s="16">
        <f>AL63+'2025.4'!AP63</f>
        <v>0</v>
      </c>
      <c r="AQ63" s="16">
        <f>AM63+'2025.4'!AQ63</f>
        <v>0</v>
      </c>
    </row>
    <row r="64" spans="1:43" s="1" customFormat="1">
      <c r="A64" s="371"/>
      <c r="B64" s="372"/>
      <c r="C64" s="25" t="s">
        <v>23</v>
      </c>
      <c r="D64" s="27"/>
      <c r="E64" s="28"/>
      <c r="F64" s="278"/>
      <c r="G64" s="240"/>
      <c r="H64" s="262"/>
      <c r="I64" s="84"/>
      <c r="J64" s="85"/>
      <c r="K64" s="85"/>
      <c r="L64" s="85"/>
      <c r="M64" s="85"/>
      <c r="N64" s="85"/>
      <c r="O64" s="85"/>
      <c r="P64" s="278"/>
      <c r="Q64" s="250"/>
      <c r="R64" s="121"/>
      <c r="S64" s="123"/>
      <c r="T64" s="121">
        <f>R64+'2025.4'!T64</f>
        <v>0</v>
      </c>
      <c r="U64" s="122">
        <f>S64+'2025.4'!U64</f>
        <v>0</v>
      </c>
      <c r="V64" s="6"/>
      <c r="W64" s="2"/>
      <c r="X64" s="13">
        <f t="shared" si="10"/>
        <v>0</v>
      </c>
      <c r="Y64" s="22"/>
      <c r="Z64" s="14">
        <f t="shared" si="11"/>
        <v>0</v>
      </c>
      <c r="AA64" s="15">
        <f>V64+'2025.4'!AA64</f>
        <v>1</v>
      </c>
      <c r="AB64" s="15">
        <f>W64+'2025.4'!AB64</f>
        <v>1</v>
      </c>
      <c r="AC64" s="15">
        <f>X64+'2025.4'!AC64</f>
        <v>200</v>
      </c>
      <c r="AD64" s="15">
        <f>Y64+'2025.4'!AD64</f>
        <v>52</v>
      </c>
      <c r="AE64" s="15">
        <f>Z64+'2025.4'!AE64</f>
        <v>20800</v>
      </c>
      <c r="AF64" s="4"/>
      <c r="AG64" s="16"/>
      <c r="AH64" s="16">
        <f>AF64+'2025.4'!AH64</f>
        <v>2</v>
      </c>
      <c r="AI64" s="16">
        <f>AG64+'2025.4'!AI64</f>
        <v>0</v>
      </c>
      <c r="AJ64" s="5"/>
      <c r="AK64" s="16"/>
      <c r="AL64" s="16"/>
      <c r="AM64" s="16"/>
      <c r="AN64" s="16">
        <f>AJ64+'2025.4'!AN64</f>
        <v>0</v>
      </c>
      <c r="AO64" s="16">
        <f>AK64+'2025.4'!AO64</f>
        <v>0</v>
      </c>
      <c r="AP64" s="16">
        <f>AL64+'2025.4'!AP64</f>
        <v>0</v>
      </c>
      <c r="AQ64" s="16">
        <f>AM64+'2025.4'!AQ64</f>
        <v>0</v>
      </c>
    </row>
    <row r="65" spans="1:43" s="1" customFormat="1">
      <c r="A65" s="371"/>
      <c r="B65" s="373">
        <v>2</v>
      </c>
      <c r="C65" s="25" t="s">
        <v>22</v>
      </c>
      <c r="D65" s="27"/>
      <c r="E65" s="28"/>
      <c r="F65" s="278"/>
      <c r="G65" s="240"/>
      <c r="H65" s="262"/>
      <c r="I65" s="84"/>
      <c r="J65" s="85"/>
      <c r="K65" s="85"/>
      <c r="L65" s="85"/>
      <c r="M65" s="85"/>
      <c r="N65" s="85"/>
      <c r="O65" s="85"/>
      <c r="P65" s="278"/>
      <c r="Q65" s="250"/>
      <c r="R65" s="121"/>
      <c r="S65" s="123"/>
      <c r="T65" s="121">
        <f>R65+'2025.4'!T65</f>
        <v>0</v>
      </c>
      <c r="U65" s="122">
        <f>S65+'2025.4'!U65</f>
        <v>0</v>
      </c>
      <c r="V65" s="6"/>
      <c r="W65" s="2"/>
      <c r="X65" s="13">
        <f t="shared" si="10"/>
        <v>0</v>
      </c>
      <c r="Y65" s="22"/>
      <c r="Z65" s="14">
        <f t="shared" si="11"/>
        <v>0</v>
      </c>
      <c r="AA65" s="15">
        <f>V65+'2025.4'!AA65</f>
        <v>1</v>
      </c>
      <c r="AB65" s="15">
        <f>W65+'2025.4'!AB65</f>
        <v>0</v>
      </c>
      <c r="AC65" s="15">
        <f>X65+'2025.4'!AC65</f>
        <v>0</v>
      </c>
      <c r="AD65" s="15">
        <f>Y65+'2025.4'!AD65</f>
        <v>45</v>
      </c>
      <c r="AE65" s="15">
        <f>Z65+'2025.4'!AE65</f>
        <v>18000</v>
      </c>
      <c r="AF65" s="4"/>
      <c r="AG65" s="16"/>
      <c r="AH65" s="16">
        <f>AF65+'2025.4'!AH65</f>
        <v>1</v>
      </c>
      <c r="AI65" s="16">
        <f>AG65+'2025.4'!AI65</f>
        <v>0</v>
      </c>
      <c r="AJ65" s="5"/>
      <c r="AK65" s="16"/>
      <c r="AL65" s="16"/>
      <c r="AM65" s="16"/>
      <c r="AN65" s="16">
        <f>AJ65+'2025.4'!AN65</f>
        <v>2</v>
      </c>
      <c r="AO65" s="16">
        <f>AK65+'2025.4'!AO65</f>
        <v>90</v>
      </c>
      <c r="AP65" s="16">
        <f>AL65+'2025.4'!AP65</f>
        <v>118</v>
      </c>
      <c r="AQ65" s="16">
        <f>AM65+'2025.4'!AQ65</f>
        <v>10</v>
      </c>
    </row>
    <row r="66" spans="1:43" s="1" customFormat="1">
      <c r="A66" s="371"/>
      <c r="B66" s="373"/>
      <c r="C66" s="25" t="s">
        <v>21</v>
      </c>
      <c r="D66" s="27"/>
      <c r="E66" s="28"/>
      <c r="F66" s="278"/>
      <c r="G66" s="240"/>
      <c r="H66" s="262"/>
      <c r="I66" s="84"/>
      <c r="J66" s="85"/>
      <c r="K66" s="85"/>
      <c r="L66" s="85"/>
      <c r="M66" s="85"/>
      <c r="N66" s="85"/>
      <c r="O66" s="85"/>
      <c r="P66" s="278"/>
      <c r="Q66" s="250"/>
      <c r="R66" s="121"/>
      <c r="S66" s="123"/>
      <c r="T66" s="121">
        <f>R66+'2025.4'!T66</f>
        <v>0</v>
      </c>
      <c r="U66" s="122">
        <f>S66+'2025.4'!U66</f>
        <v>0</v>
      </c>
      <c r="V66" s="6"/>
      <c r="W66" s="2"/>
      <c r="X66" s="13">
        <f t="shared" si="10"/>
        <v>0</v>
      </c>
      <c r="Y66" s="22"/>
      <c r="Z66" s="14">
        <f t="shared" si="11"/>
        <v>0</v>
      </c>
      <c r="AA66" s="15">
        <f>V66+'2025.4'!AA66</f>
        <v>1</v>
      </c>
      <c r="AB66" s="15">
        <f>W66+'2025.4'!AB66</f>
        <v>2</v>
      </c>
      <c r="AC66" s="15">
        <f>X66+'2025.4'!AC66</f>
        <v>400</v>
      </c>
      <c r="AD66" s="15">
        <f>Y66+'2025.4'!AD66</f>
        <v>80</v>
      </c>
      <c r="AE66" s="15">
        <f>Z66+'2025.4'!AE66</f>
        <v>32000</v>
      </c>
      <c r="AF66" s="4"/>
      <c r="AG66" s="16"/>
      <c r="AH66" s="16">
        <f>AF66+'2025.4'!AH66</f>
        <v>0</v>
      </c>
      <c r="AI66" s="16">
        <f>AG66+'2025.4'!AI66</f>
        <v>0</v>
      </c>
      <c r="AJ66" s="5"/>
      <c r="AK66" s="16"/>
      <c r="AL66" s="16"/>
      <c r="AM66" s="16"/>
      <c r="AN66" s="16">
        <f>AJ66+'2025.4'!AN66</f>
        <v>0</v>
      </c>
      <c r="AO66" s="16">
        <f>AK66+'2025.4'!AO66</f>
        <v>0</v>
      </c>
      <c r="AP66" s="16">
        <f>AL66+'2025.4'!AP66</f>
        <v>0</v>
      </c>
      <c r="AQ66" s="16">
        <f>AM66+'2025.4'!AQ66</f>
        <v>0</v>
      </c>
    </row>
    <row r="67" spans="1:43" s="1" customFormat="1">
      <c r="A67" s="371"/>
      <c r="B67" s="373"/>
      <c r="C67" s="25" t="s">
        <v>20</v>
      </c>
      <c r="D67" s="27"/>
      <c r="E67" s="28"/>
      <c r="F67" s="278"/>
      <c r="G67" s="240"/>
      <c r="H67" s="262"/>
      <c r="I67" s="84"/>
      <c r="J67" s="85"/>
      <c r="K67" s="85"/>
      <c r="L67" s="85"/>
      <c r="M67" s="85"/>
      <c r="N67" s="85"/>
      <c r="O67" s="85"/>
      <c r="P67" s="278"/>
      <c r="Q67" s="250"/>
      <c r="R67" s="121"/>
      <c r="S67" s="123"/>
      <c r="T67" s="121">
        <f>R67+'2025.4'!T67</f>
        <v>0</v>
      </c>
      <c r="U67" s="122">
        <f>S67+'2025.4'!U67</f>
        <v>0</v>
      </c>
      <c r="V67" s="6"/>
      <c r="W67" s="2"/>
      <c r="X67" s="13">
        <f t="shared" si="10"/>
        <v>0</v>
      </c>
      <c r="Y67" s="22"/>
      <c r="Z67" s="14">
        <f t="shared" si="11"/>
        <v>0</v>
      </c>
      <c r="AA67" s="15">
        <f>V67+'2025.4'!AA67</f>
        <v>0</v>
      </c>
      <c r="AB67" s="15">
        <f>W67+'2025.4'!AB67</f>
        <v>0</v>
      </c>
      <c r="AC67" s="15">
        <f>X67+'2025.4'!AC67</f>
        <v>0</v>
      </c>
      <c r="AD67" s="15">
        <f>Y67+'2025.4'!AD67</f>
        <v>0</v>
      </c>
      <c r="AE67" s="15">
        <f>Z67+'2025.4'!AE67</f>
        <v>0</v>
      </c>
      <c r="AF67" s="4"/>
      <c r="AG67" s="16"/>
      <c r="AH67" s="16">
        <f>AF67+'2025.4'!AH67</f>
        <v>0</v>
      </c>
      <c r="AI67" s="16">
        <f>AG67+'2025.4'!AI67</f>
        <v>0</v>
      </c>
      <c r="AJ67" s="5"/>
      <c r="AK67" s="16"/>
      <c r="AL67" s="16"/>
      <c r="AM67" s="16"/>
      <c r="AN67" s="16">
        <f>AJ67+'2025.4'!AN67</f>
        <v>0</v>
      </c>
      <c r="AO67" s="16">
        <f>AK67+'2025.4'!AO67</f>
        <v>0</v>
      </c>
      <c r="AP67" s="16">
        <f>AL67+'2025.4'!AP67</f>
        <v>0</v>
      </c>
      <c r="AQ67" s="16">
        <f>AM67+'2025.4'!AQ67</f>
        <v>0</v>
      </c>
    </row>
    <row r="68" spans="1:43" s="1" customFormat="1">
      <c r="A68" s="371"/>
      <c r="B68" s="373"/>
      <c r="C68" s="25" t="s">
        <v>19</v>
      </c>
      <c r="D68" s="27"/>
      <c r="E68" s="28"/>
      <c r="F68" s="278"/>
      <c r="G68" s="240"/>
      <c r="H68" s="262"/>
      <c r="I68" s="84"/>
      <c r="J68" s="85"/>
      <c r="K68" s="85"/>
      <c r="L68" s="85"/>
      <c r="M68" s="85"/>
      <c r="N68" s="85"/>
      <c r="O68" s="85"/>
      <c r="P68" s="278"/>
      <c r="Q68" s="250"/>
      <c r="R68" s="121"/>
      <c r="S68" s="123"/>
      <c r="T68" s="121">
        <f>R68+'2025.4'!T68</f>
        <v>0</v>
      </c>
      <c r="U68" s="122">
        <f>S68+'2025.4'!U68</f>
        <v>0</v>
      </c>
      <c r="V68" s="6"/>
      <c r="W68" s="2"/>
      <c r="X68" s="13">
        <f t="shared" si="10"/>
        <v>0</v>
      </c>
      <c r="Y68" s="22"/>
      <c r="Z68" s="14">
        <f t="shared" si="11"/>
        <v>0</v>
      </c>
      <c r="AA68" s="15">
        <f>V68+'2025.4'!AA68</f>
        <v>0</v>
      </c>
      <c r="AB68" s="15">
        <f>W68+'2025.4'!AB68</f>
        <v>0</v>
      </c>
      <c r="AC68" s="15">
        <f>X68+'2025.4'!AC68</f>
        <v>0</v>
      </c>
      <c r="AD68" s="15">
        <f>Y68+'2025.4'!AD68</f>
        <v>0</v>
      </c>
      <c r="AE68" s="15">
        <f>Z68+'2025.4'!AE68</f>
        <v>0</v>
      </c>
      <c r="AF68" s="4"/>
      <c r="AG68" s="16"/>
      <c r="AH68" s="16">
        <f>AF68+'2025.4'!AH68</f>
        <v>0</v>
      </c>
      <c r="AI68" s="16">
        <f>AG68+'2025.4'!AI68</f>
        <v>0</v>
      </c>
      <c r="AJ68" s="5"/>
      <c r="AK68" s="16"/>
      <c r="AL68" s="16"/>
      <c r="AM68" s="16"/>
      <c r="AN68" s="16">
        <f>AJ68+'2025.4'!AN68</f>
        <v>0</v>
      </c>
      <c r="AO68" s="16">
        <f>AK68+'2025.4'!AO68</f>
        <v>0</v>
      </c>
      <c r="AP68" s="16">
        <f>AL68+'2025.4'!AP68</f>
        <v>0</v>
      </c>
      <c r="AQ68" s="16">
        <f>AM68+'2025.4'!AQ68</f>
        <v>0</v>
      </c>
    </row>
    <row r="69" spans="1:43" s="1" customFormat="1">
      <c r="A69" s="372"/>
      <c r="B69" s="373"/>
      <c r="C69" s="25" t="s">
        <v>18</v>
      </c>
      <c r="D69" s="27"/>
      <c r="E69" s="28"/>
      <c r="F69" s="278"/>
      <c r="G69" s="240"/>
      <c r="H69" s="262"/>
      <c r="I69" s="84"/>
      <c r="J69" s="85"/>
      <c r="K69" s="85"/>
      <c r="L69" s="85"/>
      <c r="M69" s="85"/>
      <c r="N69" s="85"/>
      <c r="O69" s="85"/>
      <c r="P69" s="278"/>
      <c r="Q69" s="250"/>
      <c r="R69" s="121"/>
      <c r="S69" s="123"/>
      <c r="T69" s="121">
        <f>R69+'2025.4'!T69</f>
        <v>0</v>
      </c>
      <c r="U69" s="122">
        <f>S69+'2025.4'!U69</f>
        <v>0</v>
      </c>
      <c r="V69" s="6"/>
      <c r="W69" s="2"/>
      <c r="X69" s="13">
        <f t="shared" ref="X69:X91" si="26">W69*$X$4</f>
        <v>0</v>
      </c>
      <c r="Y69" s="22"/>
      <c r="Z69" s="14">
        <f t="shared" ref="Z69:Z91" si="27">Y69*$Z$4</f>
        <v>0</v>
      </c>
      <c r="AA69" s="15">
        <f>V69+'2025.4'!AA69</f>
        <v>0</v>
      </c>
      <c r="AB69" s="15">
        <f>W69+'2025.4'!AB69</f>
        <v>0</v>
      </c>
      <c r="AC69" s="15">
        <f>X69+'2025.4'!AC69</f>
        <v>0</v>
      </c>
      <c r="AD69" s="15">
        <f>Y69+'2025.4'!AD69</f>
        <v>0</v>
      </c>
      <c r="AE69" s="15">
        <f>Z69+'2025.4'!AE69</f>
        <v>0</v>
      </c>
      <c r="AF69" s="4"/>
      <c r="AG69" s="16"/>
      <c r="AH69" s="16">
        <f>AF69+'2025.4'!AH69</f>
        <v>0</v>
      </c>
      <c r="AI69" s="16">
        <f>AG69+'2025.4'!AI69</f>
        <v>0</v>
      </c>
      <c r="AJ69" s="5"/>
      <c r="AK69" s="16"/>
      <c r="AL69" s="16"/>
      <c r="AM69" s="16"/>
      <c r="AN69" s="16">
        <f>AJ69+'2025.4'!AN69</f>
        <v>0</v>
      </c>
      <c r="AO69" s="16">
        <f>AK69+'2025.4'!AO69</f>
        <v>0</v>
      </c>
      <c r="AP69" s="16">
        <f>AL69+'2025.4'!AP69</f>
        <v>0</v>
      </c>
      <c r="AQ69" s="16">
        <f>AM69+'2025.4'!AQ69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5">
        <f t="shared" ref="G70:H70" si="29">SUM(G61:G69)</f>
        <v>0</v>
      </c>
      <c r="H70" s="266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S70" si="32">SUM(R61:R69)</f>
        <v>0</v>
      </c>
      <c r="S70" s="142">
        <f t="shared" si="32"/>
        <v>0</v>
      </c>
      <c r="T70" s="141">
        <f t="shared" ref="T70:U70" si="33">SUM(T61:T69)</f>
        <v>0</v>
      </c>
      <c r="U70" s="142">
        <f t="shared" si="33"/>
        <v>0</v>
      </c>
      <c r="V70" s="143">
        <f t="shared" ref="V70:W70" si="34">SUM(V61:V69)</f>
        <v>0</v>
      </c>
      <c r="W70" s="17">
        <f t="shared" si="34"/>
        <v>0</v>
      </c>
      <c r="X70" s="132">
        <f t="shared" si="26"/>
        <v>0</v>
      </c>
      <c r="Y70" s="144">
        <f>SUM(Y61:Y69)</f>
        <v>0</v>
      </c>
      <c r="Z70" s="134">
        <f t="shared" si="27"/>
        <v>0</v>
      </c>
      <c r="AA70" s="135">
        <f>V70+'2025.4'!AA70</f>
        <v>7</v>
      </c>
      <c r="AB70" s="135">
        <f>W70+'2025.4'!AB70</f>
        <v>4</v>
      </c>
      <c r="AC70" s="135">
        <f>X70+'2025.4'!AC70</f>
        <v>800</v>
      </c>
      <c r="AD70" s="135">
        <f>Y70+'2025.4'!AD70</f>
        <v>386</v>
      </c>
      <c r="AE70" s="135">
        <f>Z70+'2025.4'!AE70</f>
        <v>154400</v>
      </c>
      <c r="AF70" s="124">
        <f t="shared" ref="AF70:AG70" si="35">SUM(AF61:AF69)</f>
        <v>0</v>
      </c>
      <c r="AG70" s="124">
        <f t="shared" si="35"/>
        <v>0</v>
      </c>
      <c r="AH70" s="137">
        <f>AF70+'2025.4'!AH70</f>
        <v>3</v>
      </c>
      <c r="AI70" s="137">
        <f>AG70+'2025.4'!AI70</f>
        <v>0</v>
      </c>
      <c r="AJ70" s="124">
        <f t="shared" ref="AJ70:AM70" si="36">SUM(AJ61:AJ69)</f>
        <v>0</v>
      </c>
      <c r="AK70" s="124">
        <f t="shared" si="36"/>
        <v>0</v>
      </c>
      <c r="AL70" s="124">
        <f t="shared" si="36"/>
        <v>0</v>
      </c>
      <c r="AM70" s="124">
        <f t="shared" si="36"/>
        <v>0</v>
      </c>
      <c r="AN70" s="137">
        <f>AJ70+'2025.4'!AN70</f>
        <v>2</v>
      </c>
      <c r="AO70" s="137">
        <f>AK70+'2025.4'!AO70</f>
        <v>90</v>
      </c>
      <c r="AP70" s="137">
        <f>AL70+'2025.4'!AP70</f>
        <v>118</v>
      </c>
      <c r="AQ70" s="137">
        <f>AM70+'2025.4'!AQ70</f>
        <v>10</v>
      </c>
    </row>
    <row r="71" spans="1:43" s="1" customFormat="1">
      <c r="A71" s="370">
        <v>6</v>
      </c>
      <c r="B71" s="370">
        <v>1</v>
      </c>
      <c r="C71" s="25" t="s">
        <v>17</v>
      </c>
      <c r="D71" s="27"/>
      <c r="E71" s="28"/>
      <c r="F71" s="278"/>
      <c r="G71" s="240"/>
      <c r="H71" s="262"/>
      <c r="I71" s="84"/>
      <c r="J71" s="85"/>
      <c r="K71" s="85"/>
      <c r="L71" s="85"/>
      <c r="M71" s="85"/>
      <c r="N71" s="85"/>
      <c r="O71" s="85"/>
      <c r="P71" s="278"/>
      <c r="Q71" s="250"/>
      <c r="R71" s="145"/>
      <c r="S71" s="146"/>
      <c r="T71" s="121">
        <f>R71+'2025.4'!T71</f>
        <v>0</v>
      </c>
      <c r="U71" s="122">
        <f>S71+'2025.4'!U71</f>
        <v>0</v>
      </c>
      <c r="V71" s="6"/>
      <c r="W71" s="2"/>
      <c r="X71" s="13">
        <f t="shared" si="26"/>
        <v>0</v>
      </c>
      <c r="Y71" s="23"/>
      <c r="Z71" s="14">
        <f t="shared" si="27"/>
        <v>0</v>
      </c>
      <c r="AA71" s="15">
        <f>V71+'2025.4'!AA71</f>
        <v>1</v>
      </c>
      <c r="AB71" s="15">
        <f>W71+'2025.4'!AB71</f>
        <v>0</v>
      </c>
      <c r="AC71" s="15">
        <f>X71+'2025.4'!AC71</f>
        <v>0</v>
      </c>
      <c r="AD71" s="15">
        <f>Y71+'2025.4'!AD71</f>
        <v>32</v>
      </c>
      <c r="AE71" s="15">
        <f>Z71+'2025.4'!AE71</f>
        <v>12800</v>
      </c>
      <c r="AF71" s="9"/>
      <c r="AG71" s="16"/>
      <c r="AH71" s="16">
        <f>AF71+'2025.4'!AH71</f>
        <v>0</v>
      </c>
      <c r="AI71" s="16">
        <f>AG71+'2025.4'!AI71</f>
        <v>0</v>
      </c>
      <c r="AJ71" s="5"/>
      <c r="AK71" s="16"/>
      <c r="AL71" s="16"/>
      <c r="AM71" s="16"/>
      <c r="AN71" s="16">
        <f>AJ71+'2025.4'!AN71</f>
        <v>0</v>
      </c>
      <c r="AO71" s="16">
        <f>AK71+'2025.4'!AO71</f>
        <v>0</v>
      </c>
      <c r="AP71" s="16">
        <f>AL71+'2025.4'!AP71</f>
        <v>0</v>
      </c>
      <c r="AQ71" s="16">
        <f>AM71+'2025.4'!AQ71</f>
        <v>0</v>
      </c>
    </row>
    <row r="72" spans="1:43" s="1" customFormat="1">
      <c r="A72" s="371"/>
      <c r="B72" s="371"/>
      <c r="C72" s="25" t="s">
        <v>16</v>
      </c>
      <c r="D72" s="27"/>
      <c r="E72" s="28"/>
      <c r="F72" s="278"/>
      <c r="G72" s="240"/>
      <c r="H72" s="262"/>
      <c r="I72" s="84"/>
      <c r="J72" s="85"/>
      <c r="K72" s="85"/>
      <c r="L72" s="85"/>
      <c r="M72" s="85"/>
      <c r="N72" s="85"/>
      <c r="O72" s="85"/>
      <c r="P72" s="278"/>
      <c r="Q72" s="250"/>
      <c r="R72" s="145"/>
      <c r="S72" s="146"/>
      <c r="T72" s="121">
        <f>R72+'2025.4'!T72</f>
        <v>0</v>
      </c>
      <c r="U72" s="122">
        <f>S72+'2025.4'!U72</f>
        <v>0</v>
      </c>
      <c r="V72" s="6"/>
      <c r="W72" s="2"/>
      <c r="X72" s="13">
        <f t="shared" si="26"/>
        <v>0</v>
      </c>
      <c r="Y72" s="23"/>
      <c r="Z72" s="14">
        <f t="shared" si="27"/>
        <v>0</v>
      </c>
      <c r="AA72" s="15">
        <f>V72+'2025.4'!AA72</f>
        <v>2</v>
      </c>
      <c r="AB72" s="15">
        <f>W72+'2025.4'!AB72</f>
        <v>0</v>
      </c>
      <c r="AC72" s="15">
        <f>X72+'2025.4'!AC72</f>
        <v>0</v>
      </c>
      <c r="AD72" s="15">
        <f>Y72+'2025.4'!AD72</f>
        <v>72</v>
      </c>
      <c r="AE72" s="15">
        <f>Z72+'2025.4'!AE72</f>
        <v>28800</v>
      </c>
      <c r="AF72" s="9"/>
      <c r="AG72" s="16"/>
      <c r="AH72" s="16">
        <f>AF72+'2025.4'!AH72</f>
        <v>0</v>
      </c>
      <c r="AI72" s="16">
        <f>AG72+'2025.4'!AI72</f>
        <v>0</v>
      </c>
      <c r="AJ72" s="5"/>
      <c r="AK72" s="16"/>
      <c r="AL72" s="16"/>
      <c r="AM72" s="16"/>
      <c r="AN72" s="16">
        <f>AJ72+'2025.4'!AN72</f>
        <v>0</v>
      </c>
      <c r="AO72" s="16">
        <f>AK72+'2025.4'!AO72</f>
        <v>0</v>
      </c>
      <c r="AP72" s="16">
        <f>AL72+'2025.4'!AP72</f>
        <v>0</v>
      </c>
      <c r="AQ72" s="16">
        <f>AM72+'2025.4'!AQ72</f>
        <v>0</v>
      </c>
    </row>
    <row r="73" spans="1:43" s="1" customFormat="1">
      <c r="A73" s="371"/>
      <c r="B73" s="371"/>
      <c r="C73" s="25" t="s">
        <v>15</v>
      </c>
      <c r="D73" s="27"/>
      <c r="E73" s="28"/>
      <c r="F73" s="278"/>
      <c r="G73" s="240"/>
      <c r="H73" s="262"/>
      <c r="I73" s="84"/>
      <c r="J73" s="85"/>
      <c r="K73" s="85"/>
      <c r="L73" s="85"/>
      <c r="M73" s="85"/>
      <c r="N73" s="85"/>
      <c r="O73" s="85"/>
      <c r="P73" s="278"/>
      <c r="Q73" s="250"/>
      <c r="R73" s="145"/>
      <c r="S73" s="146"/>
      <c r="T73" s="121">
        <f>R73+'2025.4'!T73</f>
        <v>0</v>
      </c>
      <c r="U73" s="122">
        <f>S73+'2025.4'!U73</f>
        <v>0</v>
      </c>
      <c r="V73" s="6"/>
      <c r="W73" s="2"/>
      <c r="X73" s="13">
        <f t="shared" si="26"/>
        <v>0</v>
      </c>
      <c r="Y73" s="23"/>
      <c r="Z73" s="14">
        <f t="shared" si="27"/>
        <v>0</v>
      </c>
      <c r="AA73" s="15">
        <f>V73+'2025.4'!AA73</f>
        <v>1</v>
      </c>
      <c r="AB73" s="15">
        <f>W73+'2025.4'!AB73</f>
        <v>0</v>
      </c>
      <c r="AC73" s="15">
        <f>X73+'2025.4'!AC73</f>
        <v>0</v>
      </c>
      <c r="AD73" s="15">
        <f>Y73+'2025.4'!AD73</f>
        <v>16</v>
      </c>
      <c r="AE73" s="15">
        <f>Z73+'2025.4'!AE73</f>
        <v>6400</v>
      </c>
      <c r="AF73" s="9"/>
      <c r="AG73" s="16"/>
      <c r="AH73" s="16">
        <f>AF73+'2025.4'!AH73</f>
        <v>7</v>
      </c>
      <c r="AI73" s="16">
        <f>AG73+'2025.4'!AI73</f>
        <v>0</v>
      </c>
      <c r="AJ73" s="5"/>
      <c r="AK73" s="16"/>
      <c r="AL73" s="16"/>
      <c r="AM73" s="16"/>
      <c r="AN73" s="16">
        <f>AJ73+'2025.4'!AN73</f>
        <v>0</v>
      </c>
      <c r="AO73" s="16">
        <f>AK73+'2025.4'!AO73</f>
        <v>0</v>
      </c>
      <c r="AP73" s="16">
        <f>AL73+'2025.4'!AP73</f>
        <v>0</v>
      </c>
      <c r="AQ73" s="16">
        <f>AM73+'2025.4'!AQ73</f>
        <v>0</v>
      </c>
    </row>
    <row r="74" spans="1:43" s="1" customFormat="1">
      <c r="A74" s="371"/>
      <c r="B74" s="372"/>
      <c r="C74" s="25" t="s">
        <v>14</v>
      </c>
      <c r="D74" s="27"/>
      <c r="E74" s="28"/>
      <c r="F74" s="278"/>
      <c r="G74" s="240"/>
      <c r="H74" s="262"/>
      <c r="I74" s="84"/>
      <c r="J74" s="85"/>
      <c r="K74" s="85"/>
      <c r="L74" s="85"/>
      <c r="M74" s="85"/>
      <c r="N74" s="85"/>
      <c r="O74" s="85"/>
      <c r="P74" s="278"/>
      <c r="Q74" s="250"/>
      <c r="R74" s="145"/>
      <c r="S74" s="146"/>
      <c r="T74" s="121">
        <f>R74+'2025.4'!T74</f>
        <v>0</v>
      </c>
      <c r="U74" s="122">
        <f>S74+'2025.4'!U74</f>
        <v>0</v>
      </c>
      <c r="V74" s="6"/>
      <c r="W74" s="2"/>
      <c r="X74" s="13">
        <f t="shared" si="26"/>
        <v>0</v>
      </c>
      <c r="Y74" s="23"/>
      <c r="Z74" s="14">
        <f t="shared" si="27"/>
        <v>0</v>
      </c>
      <c r="AA74" s="15">
        <f>V74+'2025.4'!AA74</f>
        <v>0</v>
      </c>
      <c r="AB74" s="15">
        <f>W74+'2025.4'!AB74</f>
        <v>0</v>
      </c>
      <c r="AC74" s="15">
        <f>X74+'2025.4'!AC74</f>
        <v>0</v>
      </c>
      <c r="AD74" s="15">
        <f>Y74+'2025.4'!AD74</f>
        <v>0</v>
      </c>
      <c r="AE74" s="15">
        <f>Z74+'2025.4'!AE74</f>
        <v>0</v>
      </c>
      <c r="AF74" s="9"/>
      <c r="AG74" s="16"/>
      <c r="AH74" s="16">
        <f>AF74+'2025.4'!AH74</f>
        <v>0</v>
      </c>
      <c r="AI74" s="16">
        <f>AG74+'2025.4'!AI74</f>
        <v>0</v>
      </c>
      <c r="AJ74" s="5"/>
      <c r="AK74" s="16"/>
      <c r="AL74" s="16"/>
      <c r="AM74" s="16"/>
      <c r="AN74" s="16">
        <f>AJ74+'2025.4'!AN74</f>
        <v>0</v>
      </c>
      <c r="AO74" s="16">
        <f>AK74+'2025.4'!AO74</f>
        <v>0</v>
      </c>
      <c r="AP74" s="16">
        <f>AL74+'2025.4'!AP74</f>
        <v>0</v>
      </c>
      <c r="AQ74" s="16">
        <f>AM74+'2025.4'!AQ74</f>
        <v>0</v>
      </c>
    </row>
    <row r="75" spans="1:43" s="1" customFormat="1">
      <c r="A75" s="371"/>
      <c r="B75" s="373">
        <v>2</v>
      </c>
      <c r="C75" s="25" t="s">
        <v>13</v>
      </c>
      <c r="D75" s="27"/>
      <c r="E75" s="28"/>
      <c r="F75" s="278"/>
      <c r="G75" s="240"/>
      <c r="H75" s="262"/>
      <c r="I75" s="84"/>
      <c r="J75" s="85"/>
      <c r="K75" s="85"/>
      <c r="L75" s="85"/>
      <c r="M75" s="85"/>
      <c r="N75" s="85"/>
      <c r="O75" s="85"/>
      <c r="P75" s="278"/>
      <c r="Q75" s="250"/>
      <c r="R75" s="145"/>
      <c r="S75" s="146"/>
      <c r="T75" s="121">
        <f>R75+'2025.4'!T75</f>
        <v>0</v>
      </c>
      <c r="U75" s="122">
        <f>S75+'2025.4'!U75</f>
        <v>0</v>
      </c>
      <c r="V75" s="6"/>
      <c r="W75" s="2"/>
      <c r="X75" s="13">
        <f t="shared" si="26"/>
        <v>0</v>
      </c>
      <c r="Y75" s="23"/>
      <c r="Z75" s="14">
        <f t="shared" si="27"/>
        <v>0</v>
      </c>
      <c r="AA75" s="15">
        <f>V75+'2025.4'!AA75</f>
        <v>0</v>
      </c>
      <c r="AB75" s="15">
        <f>W75+'2025.4'!AB75</f>
        <v>0</v>
      </c>
      <c r="AC75" s="15">
        <f>X75+'2025.4'!AC75</f>
        <v>0</v>
      </c>
      <c r="AD75" s="15">
        <f>Y75+'2025.4'!AD75</f>
        <v>0</v>
      </c>
      <c r="AE75" s="15">
        <f>Z75+'2025.4'!AE75</f>
        <v>0</v>
      </c>
      <c r="AF75" s="9"/>
      <c r="AG75" s="16"/>
      <c r="AH75" s="16">
        <f>AF75+'2025.4'!AH75</f>
        <v>0</v>
      </c>
      <c r="AI75" s="16">
        <f>AG75+'2025.4'!AI75</f>
        <v>0</v>
      </c>
      <c r="AJ75" s="5"/>
      <c r="AK75" s="16"/>
      <c r="AL75" s="16"/>
      <c r="AM75" s="16"/>
      <c r="AN75" s="16">
        <f>AJ75+'2025.4'!AN75</f>
        <v>1</v>
      </c>
      <c r="AO75" s="16">
        <f>AK75+'2025.4'!AO75</f>
        <v>480</v>
      </c>
      <c r="AP75" s="16">
        <f>AL75+'2025.4'!AP75</f>
        <v>36</v>
      </c>
      <c r="AQ75" s="16">
        <f>AM75+'2025.4'!AQ75</f>
        <v>19</v>
      </c>
    </row>
    <row r="76" spans="1:43" s="1" customFormat="1">
      <c r="A76" s="371"/>
      <c r="B76" s="373"/>
      <c r="C76" s="25" t="s">
        <v>12</v>
      </c>
      <c r="D76" s="27"/>
      <c r="E76" s="28"/>
      <c r="F76" s="278"/>
      <c r="G76" s="240"/>
      <c r="H76" s="262"/>
      <c r="I76" s="84"/>
      <c r="J76" s="85"/>
      <c r="K76" s="85"/>
      <c r="L76" s="85"/>
      <c r="M76" s="85"/>
      <c r="N76" s="85"/>
      <c r="O76" s="85"/>
      <c r="P76" s="278"/>
      <c r="Q76" s="250"/>
      <c r="R76" s="145"/>
      <c r="S76" s="146"/>
      <c r="T76" s="121">
        <f>R76+'2025.4'!T76</f>
        <v>0</v>
      </c>
      <c r="U76" s="122">
        <f>S76+'2025.4'!U76</f>
        <v>0</v>
      </c>
      <c r="V76" s="6"/>
      <c r="W76" s="2"/>
      <c r="X76" s="13">
        <f t="shared" si="26"/>
        <v>0</v>
      </c>
      <c r="Y76" s="23"/>
      <c r="Z76" s="14">
        <f t="shared" si="27"/>
        <v>0</v>
      </c>
      <c r="AA76" s="15">
        <f>V76+'2025.4'!AA76</f>
        <v>1</v>
      </c>
      <c r="AB76" s="15">
        <f>W76+'2025.4'!AB76</f>
        <v>3</v>
      </c>
      <c r="AC76" s="15">
        <f>X76+'2025.4'!AC76</f>
        <v>600</v>
      </c>
      <c r="AD76" s="15">
        <f>Y76+'2025.4'!AD76</f>
        <v>90</v>
      </c>
      <c r="AE76" s="15">
        <f>Z76+'2025.4'!AE76</f>
        <v>36000</v>
      </c>
      <c r="AF76" s="9"/>
      <c r="AG76" s="16"/>
      <c r="AH76" s="16">
        <f>AF76+'2025.4'!AH76</f>
        <v>0</v>
      </c>
      <c r="AI76" s="16">
        <f>AG76+'2025.4'!AI76</f>
        <v>0</v>
      </c>
      <c r="AJ76" s="5"/>
      <c r="AK76" s="16"/>
      <c r="AL76" s="16"/>
      <c r="AM76" s="16"/>
      <c r="AN76" s="16">
        <f>AJ76+'2025.4'!AN76</f>
        <v>0</v>
      </c>
      <c r="AO76" s="16">
        <f>AK76+'2025.4'!AO76</f>
        <v>0</v>
      </c>
      <c r="AP76" s="16">
        <f>AL76+'2025.4'!AP76</f>
        <v>0</v>
      </c>
      <c r="AQ76" s="16">
        <f>AM76+'2025.4'!AQ76</f>
        <v>0</v>
      </c>
    </row>
    <row r="77" spans="1:43" s="1" customFormat="1">
      <c r="A77" s="371"/>
      <c r="B77" s="373"/>
      <c r="C77" s="25" t="s">
        <v>104</v>
      </c>
      <c r="D77" s="27"/>
      <c r="E77" s="28"/>
      <c r="F77" s="278"/>
      <c r="G77" s="240"/>
      <c r="H77" s="262"/>
      <c r="I77" s="84"/>
      <c r="J77" s="85"/>
      <c r="K77" s="85"/>
      <c r="L77" s="85"/>
      <c r="M77" s="85"/>
      <c r="N77" s="85"/>
      <c r="O77" s="85"/>
      <c r="P77" s="278"/>
      <c r="Q77" s="250"/>
      <c r="R77" s="145"/>
      <c r="S77" s="146"/>
      <c r="T77" s="121">
        <f>R77+'2025.4'!T77</f>
        <v>0</v>
      </c>
      <c r="U77" s="122">
        <f>S77+'2025.4'!U77</f>
        <v>0</v>
      </c>
      <c r="V77" s="6"/>
      <c r="W77" s="2"/>
      <c r="X77" s="13">
        <f t="shared" si="26"/>
        <v>0</v>
      </c>
      <c r="Y77" s="23"/>
      <c r="Z77" s="14">
        <f t="shared" si="27"/>
        <v>0</v>
      </c>
      <c r="AA77" s="15">
        <f>V77+'2025.4'!AA77</f>
        <v>0</v>
      </c>
      <c r="AB77" s="15">
        <f>W77+'2025.4'!AB77</f>
        <v>0</v>
      </c>
      <c r="AC77" s="15">
        <f>X77+'2025.4'!AC77</f>
        <v>0</v>
      </c>
      <c r="AD77" s="15">
        <f>Y77+'2025.4'!AD77</f>
        <v>0</v>
      </c>
      <c r="AE77" s="15">
        <f>Z77+'2025.4'!AE77</f>
        <v>0</v>
      </c>
      <c r="AF77" s="9"/>
      <c r="AG77" s="16"/>
      <c r="AH77" s="16">
        <f>AF77+'2025.4'!AH77</f>
        <v>0</v>
      </c>
      <c r="AI77" s="16">
        <f>AG77+'2025.4'!AI77</f>
        <v>0</v>
      </c>
      <c r="AJ77" s="5"/>
      <c r="AK77" s="16"/>
      <c r="AL77" s="16"/>
      <c r="AM77" s="16"/>
      <c r="AN77" s="16">
        <f>AJ77+'2025.4'!AN77</f>
        <v>1</v>
      </c>
      <c r="AO77" s="16">
        <f>AK77+'2025.4'!AO77</f>
        <v>480</v>
      </c>
      <c r="AP77" s="16">
        <f>AL77+'2025.4'!AP77</f>
        <v>36</v>
      </c>
      <c r="AQ77" s="16">
        <f>AM77+'2025.4'!AQ77</f>
        <v>19</v>
      </c>
    </row>
    <row r="78" spans="1:43" s="1" customFormat="1">
      <c r="A78" s="371"/>
      <c r="B78" s="373"/>
      <c r="C78" s="25" t="s">
        <v>11</v>
      </c>
      <c r="D78" s="27"/>
      <c r="E78" s="28"/>
      <c r="F78" s="278"/>
      <c r="G78" s="240"/>
      <c r="H78" s="262"/>
      <c r="I78" s="84"/>
      <c r="J78" s="85"/>
      <c r="K78" s="85"/>
      <c r="L78" s="85"/>
      <c r="M78" s="85"/>
      <c r="N78" s="85"/>
      <c r="O78" s="85"/>
      <c r="P78" s="278"/>
      <c r="Q78" s="250"/>
      <c r="R78" s="145"/>
      <c r="S78" s="146"/>
      <c r="T78" s="121">
        <f>R78+'2025.4'!T78</f>
        <v>0</v>
      </c>
      <c r="U78" s="122">
        <f>S78+'2025.4'!U78</f>
        <v>0</v>
      </c>
      <c r="V78" s="6"/>
      <c r="W78" s="2"/>
      <c r="X78" s="13">
        <f t="shared" si="26"/>
        <v>0</v>
      </c>
      <c r="Y78" s="23"/>
      <c r="Z78" s="14">
        <f t="shared" si="27"/>
        <v>0</v>
      </c>
      <c r="AA78" s="15">
        <f>V78+'2025.4'!AA78</f>
        <v>0</v>
      </c>
      <c r="AB78" s="15">
        <f>W78+'2025.4'!AB78</f>
        <v>0</v>
      </c>
      <c r="AC78" s="15">
        <f>X78+'2025.4'!AC78</f>
        <v>0</v>
      </c>
      <c r="AD78" s="15">
        <f>Y78+'2025.4'!AD78</f>
        <v>0</v>
      </c>
      <c r="AE78" s="15">
        <f>Z78+'2025.4'!AE78</f>
        <v>0</v>
      </c>
      <c r="AF78" s="9"/>
      <c r="AG78" s="16"/>
      <c r="AH78" s="16">
        <f>AF78+'2025.4'!AH78</f>
        <v>0</v>
      </c>
      <c r="AI78" s="16">
        <f>AG78+'2025.4'!AI78</f>
        <v>0</v>
      </c>
      <c r="AJ78" s="5"/>
      <c r="AK78" s="16"/>
      <c r="AL78" s="16"/>
      <c r="AM78" s="16"/>
      <c r="AN78" s="16">
        <f>AJ78+'2025.4'!AN78</f>
        <v>0</v>
      </c>
      <c r="AO78" s="16">
        <f>AK78+'2025.4'!AO78</f>
        <v>0</v>
      </c>
      <c r="AP78" s="16">
        <f>AL78+'2025.4'!AP78</f>
        <v>0</v>
      </c>
      <c r="AQ78" s="16">
        <f>AM78+'2025.4'!AQ78</f>
        <v>0</v>
      </c>
    </row>
    <row r="79" spans="1:43" s="1" customFormat="1">
      <c r="A79" s="372"/>
      <c r="B79" s="373"/>
      <c r="C79" s="25" t="s">
        <v>10</v>
      </c>
      <c r="D79" s="27"/>
      <c r="E79" s="28"/>
      <c r="F79" s="279"/>
      <c r="G79" s="243"/>
      <c r="H79" s="263"/>
      <c r="I79" s="84"/>
      <c r="J79" s="85"/>
      <c r="K79" s="85"/>
      <c r="L79" s="87"/>
      <c r="M79" s="87"/>
      <c r="N79" s="87"/>
      <c r="O79" s="87"/>
      <c r="P79" s="279"/>
      <c r="Q79" s="253"/>
      <c r="R79" s="145"/>
      <c r="S79" s="146"/>
      <c r="T79" s="121">
        <f>R79+'2025.4'!T79</f>
        <v>0</v>
      </c>
      <c r="U79" s="122">
        <f>S79+'2025.4'!U79</f>
        <v>0</v>
      </c>
      <c r="V79" s="6"/>
      <c r="W79" s="2"/>
      <c r="X79" s="13">
        <f t="shared" si="26"/>
        <v>0</v>
      </c>
      <c r="Y79" s="23"/>
      <c r="Z79" s="14">
        <f t="shared" si="27"/>
        <v>0</v>
      </c>
      <c r="AA79" s="15">
        <f>V79+'2025.4'!AA79</f>
        <v>1</v>
      </c>
      <c r="AB79" s="15">
        <f>W79+'2025.4'!AB79</f>
        <v>0</v>
      </c>
      <c r="AC79" s="15">
        <f>X79+'2025.4'!AC79</f>
        <v>0</v>
      </c>
      <c r="AD79" s="15">
        <f>Y79+'2025.4'!AD79</f>
        <v>60</v>
      </c>
      <c r="AE79" s="15">
        <f>Z79+'2025.4'!AE79</f>
        <v>24000</v>
      </c>
      <c r="AF79" s="9"/>
      <c r="AG79" s="16"/>
      <c r="AH79" s="16">
        <f>AF79+'2025.4'!AH79</f>
        <v>0</v>
      </c>
      <c r="AI79" s="16">
        <f>AG79+'2025.4'!AI79</f>
        <v>0</v>
      </c>
      <c r="AJ79" s="5"/>
      <c r="AK79" s="16"/>
      <c r="AL79" s="16"/>
      <c r="AM79" s="16"/>
      <c r="AN79" s="16">
        <f>AJ79+'2025.4'!AN79</f>
        <v>0</v>
      </c>
      <c r="AO79" s="16">
        <f>AK79+'2025.4'!AO79</f>
        <v>0</v>
      </c>
      <c r="AP79" s="16">
        <f>AL79+'2025.4'!AP79</f>
        <v>0</v>
      </c>
      <c r="AQ79" s="16">
        <f>AM79+'2025.4'!AQ79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7">SUM(D71:D79)</f>
        <v>0</v>
      </c>
      <c r="E80" s="127">
        <f t="shared" si="37"/>
        <v>0</v>
      </c>
      <c r="F80" s="144">
        <f t="shared" si="37"/>
        <v>0</v>
      </c>
      <c r="G80" s="245">
        <f t="shared" si="37"/>
        <v>0</v>
      </c>
      <c r="H80" s="266">
        <f t="shared" si="37"/>
        <v>0</v>
      </c>
      <c r="I80" s="140">
        <f t="shared" si="37"/>
        <v>0</v>
      </c>
      <c r="J80" s="124">
        <f t="shared" si="37"/>
        <v>0</v>
      </c>
      <c r="K80" s="124">
        <f t="shared" si="37"/>
        <v>0</v>
      </c>
      <c r="L80" s="124">
        <f t="shared" si="37"/>
        <v>0</v>
      </c>
      <c r="M80" s="124">
        <f t="shared" si="37"/>
        <v>0</v>
      </c>
      <c r="N80" s="124">
        <f t="shared" si="37"/>
        <v>0</v>
      </c>
      <c r="O80" s="124">
        <f t="shared" si="37"/>
        <v>0</v>
      </c>
      <c r="P80" s="144">
        <f t="shared" si="37"/>
        <v>0</v>
      </c>
      <c r="Q80" s="17">
        <f t="shared" si="37"/>
        <v>0</v>
      </c>
      <c r="R80" s="141">
        <f t="shared" si="37"/>
        <v>0</v>
      </c>
      <c r="S80" s="142">
        <f t="shared" si="37"/>
        <v>0</v>
      </c>
      <c r="T80" s="141">
        <f t="shared" si="37"/>
        <v>0</v>
      </c>
      <c r="U80" s="142">
        <f t="shared" si="37"/>
        <v>0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44">
        <f>SUM(Y71:Y79)</f>
        <v>0</v>
      </c>
      <c r="Z80" s="134">
        <f t="shared" si="27"/>
        <v>0</v>
      </c>
      <c r="AA80" s="135">
        <f>V80+'2025.4'!AA80</f>
        <v>6</v>
      </c>
      <c r="AB80" s="135">
        <f>W80+'2025.4'!AB80</f>
        <v>3</v>
      </c>
      <c r="AC80" s="135">
        <f>X80+'2025.4'!AC80</f>
        <v>600</v>
      </c>
      <c r="AD80" s="135">
        <f>Y80+'2025.4'!AD80</f>
        <v>270</v>
      </c>
      <c r="AE80" s="135">
        <f>Z80+'2025.4'!AE80</f>
        <v>108000</v>
      </c>
      <c r="AF80" s="124">
        <f>SUM(AF71:AF79)</f>
        <v>0</v>
      </c>
      <c r="AG80" s="124">
        <f>SUM(AG71:AG79)</f>
        <v>0</v>
      </c>
      <c r="AH80" s="137">
        <f>AF80+'2025.4'!AH80</f>
        <v>7</v>
      </c>
      <c r="AI80" s="137">
        <f>AG80+'2025.4'!AI80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AJ80+'2025.4'!AN80</f>
        <v>2</v>
      </c>
      <c r="AO80" s="137">
        <f>AK80+'2025.4'!AO80</f>
        <v>960</v>
      </c>
      <c r="AP80" s="137">
        <f>AL80+'2025.4'!AP80</f>
        <v>72</v>
      </c>
      <c r="AQ80" s="137">
        <f>AM80+'2025.4'!AQ80</f>
        <v>38</v>
      </c>
    </row>
    <row r="81" spans="1:43" s="1" customFormat="1">
      <c r="A81" s="370">
        <v>7</v>
      </c>
      <c r="B81" s="370">
        <v>1</v>
      </c>
      <c r="C81" s="25" t="s">
        <v>9</v>
      </c>
      <c r="D81" s="27"/>
      <c r="E81" s="28"/>
      <c r="F81" s="278"/>
      <c r="G81" s="240"/>
      <c r="H81" s="262"/>
      <c r="I81" s="84"/>
      <c r="J81" s="85"/>
      <c r="K81" s="85"/>
      <c r="L81" s="85"/>
      <c r="M81" s="85"/>
      <c r="N81" s="85"/>
      <c r="O81" s="85"/>
      <c r="P81" s="278"/>
      <c r="Q81" s="250"/>
      <c r="R81" s="145"/>
      <c r="S81" s="146"/>
      <c r="T81" s="121">
        <f>R81+'2025.4'!T81</f>
        <v>0</v>
      </c>
      <c r="U81" s="122">
        <f>S81+'2025.4'!U81</f>
        <v>0</v>
      </c>
      <c r="V81" s="6"/>
      <c r="W81" s="2"/>
      <c r="X81" s="13">
        <f t="shared" si="26"/>
        <v>0</v>
      </c>
      <c r="Y81" s="22"/>
      <c r="Z81" s="14">
        <f t="shared" si="27"/>
        <v>0</v>
      </c>
      <c r="AA81" s="15">
        <f>V81+'2025.4'!AA81</f>
        <v>0</v>
      </c>
      <c r="AB81" s="15">
        <f>W81+'2025.4'!AB81</f>
        <v>0</v>
      </c>
      <c r="AC81" s="15">
        <f>X81+'2025.4'!AC81</f>
        <v>0</v>
      </c>
      <c r="AD81" s="15">
        <f>Y81+'2025.4'!AD81</f>
        <v>0</v>
      </c>
      <c r="AE81" s="15">
        <f>Z81+'2025.4'!AE81</f>
        <v>0</v>
      </c>
      <c r="AF81" s="4"/>
      <c r="AG81" s="16"/>
      <c r="AH81" s="16">
        <f>AF81+'2025.4'!AH81</f>
        <v>0</v>
      </c>
      <c r="AI81" s="16">
        <f>AG81+'2025.4'!AI81</f>
        <v>0</v>
      </c>
      <c r="AJ81" s="5"/>
      <c r="AK81" s="147"/>
      <c r="AL81" s="147"/>
      <c r="AM81" s="147"/>
      <c r="AN81" s="16">
        <f>AJ81+'2025.4'!AN81</f>
        <v>0</v>
      </c>
      <c r="AO81" s="16">
        <f>AK81+'2025.4'!AO81</f>
        <v>0</v>
      </c>
      <c r="AP81" s="16">
        <f>AL81+'2025.4'!AP81</f>
        <v>0</v>
      </c>
      <c r="AQ81" s="16">
        <f>AM81+'2025.4'!AQ81</f>
        <v>0</v>
      </c>
    </row>
    <row r="82" spans="1:43" s="1" customFormat="1">
      <c r="A82" s="371"/>
      <c r="B82" s="371"/>
      <c r="C82" s="25" t="s">
        <v>8</v>
      </c>
      <c r="D82" s="27"/>
      <c r="E82" s="28"/>
      <c r="F82" s="278"/>
      <c r="G82" s="240"/>
      <c r="H82" s="262"/>
      <c r="I82" s="84"/>
      <c r="J82" s="85"/>
      <c r="K82" s="85"/>
      <c r="L82" s="85"/>
      <c r="M82" s="85"/>
      <c r="N82" s="85"/>
      <c r="O82" s="85"/>
      <c r="P82" s="278"/>
      <c r="Q82" s="250"/>
      <c r="R82" s="145"/>
      <c r="S82" s="146"/>
      <c r="T82" s="121">
        <f>R82+'2025.4'!T82</f>
        <v>0</v>
      </c>
      <c r="U82" s="122">
        <f>S82+'2025.4'!U82</f>
        <v>0</v>
      </c>
      <c r="V82" s="6"/>
      <c r="W82" s="2"/>
      <c r="X82" s="13">
        <f t="shared" si="26"/>
        <v>0</v>
      </c>
      <c r="Y82" s="22"/>
      <c r="Z82" s="14">
        <f t="shared" si="27"/>
        <v>0</v>
      </c>
      <c r="AA82" s="15">
        <f>V82+'2025.4'!AA82</f>
        <v>2</v>
      </c>
      <c r="AB82" s="15">
        <f>W82+'2025.4'!AB82</f>
        <v>0</v>
      </c>
      <c r="AC82" s="15">
        <f>X82+'2025.4'!AC82</f>
        <v>0</v>
      </c>
      <c r="AD82" s="15">
        <f>Y82+'2025.4'!AD82</f>
        <v>35</v>
      </c>
      <c r="AE82" s="15">
        <f>Z82+'2025.4'!AE82</f>
        <v>14000</v>
      </c>
      <c r="AF82" s="10"/>
      <c r="AG82" s="16"/>
      <c r="AH82" s="16">
        <f>AF82+'2025.4'!AH82</f>
        <v>0</v>
      </c>
      <c r="AI82" s="16">
        <f>AG82+'2025.4'!AI82</f>
        <v>0</v>
      </c>
      <c r="AJ82" s="5"/>
      <c r="AK82" s="147"/>
      <c r="AL82" s="147"/>
      <c r="AM82" s="147"/>
      <c r="AN82" s="16">
        <f>AJ82+'2025.4'!AN82</f>
        <v>0</v>
      </c>
      <c r="AO82" s="16">
        <f>AK82+'2025.4'!AO82</f>
        <v>0</v>
      </c>
      <c r="AP82" s="16">
        <f>AL82+'2025.4'!AP82</f>
        <v>0</v>
      </c>
      <c r="AQ82" s="16">
        <f>AM82+'2025.4'!AQ82</f>
        <v>0</v>
      </c>
    </row>
    <row r="83" spans="1:43" s="1" customFormat="1">
      <c r="A83" s="371"/>
      <c r="B83" s="372"/>
      <c r="C83" s="25" t="s">
        <v>7</v>
      </c>
      <c r="D83" s="27"/>
      <c r="E83" s="28"/>
      <c r="F83" s="278"/>
      <c r="G83" s="240"/>
      <c r="H83" s="262"/>
      <c r="I83" s="84"/>
      <c r="J83" s="85"/>
      <c r="K83" s="85"/>
      <c r="L83" s="85"/>
      <c r="M83" s="85"/>
      <c r="N83" s="85"/>
      <c r="O83" s="85"/>
      <c r="P83" s="278"/>
      <c r="Q83" s="250"/>
      <c r="R83" s="145"/>
      <c r="S83" s="146"/>
      <c r="T83" s="121">
        <f>R83+'2025.4'!T83</f>
        <v>0</v>
      </c>
      <c r="U83" s="122">
        <f>S83+'2025.4'!U83</f>
        <v>0</v>
      </c>
      <c r="V83" s="6"/>
      <c r="W83" s="2"/>
      <c r="X83" s="13">
        <f t="shared" si="26"/>
        <v>0</v>
      </c>
      <c r="Y83" s="22"/>
      <c r="Z83" s="14">
        <f t="shared" si="27"/>
        <v>0</v>
      </c>
      <c r="AA83" s="15">
        <f>V83+'2025.4'!AA83</f>
        <v>0</v>
      </c>
      <c r="AB83" s="15">
        <f>W83+'2025.4'!AB83</f>
        <v>0</v>
      </c>
      <c r="AC83" s="15">
        <f>X83+'2025.4'!AC83</f>
        <v>0</v>
      </c>
      <c r="AD83" s="15">
        <f>Y83+'2025.4'!AD83</f>
        <v>0</v>
      </c>
      <c r="AE83" s="15">
        <f>Z83+'2025.4'!AE83</f>
        <v>0</v>
      </c>
      <c r="AF83" s="4"/>
      <c r="AG83" s="16"/>
      <c r="AH83" s="16">
        <f>AF83+'2025.4'!AH83</f>
        <v>0</v>
      </c>
      <c r="AI83" s="16">
        <f>AG83+'2025.4'!AI83</f>
        <v>0</v>
      </c>
      <c r="AJ83" s="5"/>
      <c r="AK83" s="147"/>
      <c r="AL83" s="147"/>
      <c r="AM83" s="147"/>
      <c r="AN83" s="16">
        <f>AJ83+'2025.4'!AN83</f>
        <v>2</v>
      </c>
      <c r="AO83" s="16">
        <f>AK83+'2025.4'!AO83</f>
        <v>1010</v>
      </c>
      <c r="AP83" s="16">
        <f>AL83+'2025.4'!AP83</f>
        <v>119</v>
      </c>
      <c r="AQ83" s="16">
        <f>AM83+'2025.4'!AQ83</f>
        <v>55</v>
      </c>
    </row>
    <row r="84" spans="1:43" s="1" customFormat="1">
      <c r="A84" s="371"/>
      <c r="B84" s="370">
        <v>2</v>
      </c>
      <c r="C84" s="25" t="s">
        <v>6</v>
      </c>
      <c r="D84" s="27"/>
      <c r="E84" s="28"/>
      <c r="F84" s="278"/>
      <c r="G84" s="240"/>
      <c r="H84" s="262"/>
      <c r="I84" s="84"/>
      <c r="J84" s="85"/>
      <c r="K84" s="85"/>
      <c r="L84" s="85"/>
      <c r="M84" s="85"/>
      <c r="N84" s="85"/>
      <c r="O84" s="85"/>
      <c r="P84" s="278"/>
      <c r="Q84" s="250"/>
      <c r="R84" s="145"/>
      <c r="S84" s="146"/>
      <c r="T84" s="121">
        <f>R84+'2025.4'!T84</f>
        <v>0</v>
      </c>
      <c r="U84" s="122">
        <f>S84+'2025.4'!U84</f>
        <v>0</v>
      </c>
      <c r="V84" s="6"/>
      <c r="W84" s="2"/>
      <c r="X84" s="13">
        <f t="shared" si="26"/>
        <v>0</v>
      </c>
      <c r="Y84" s="22"/>
      <c r="Z84" s="14">
        <f t="shared" si="27"/>
        <v>0</v>
      </c>
      <c r="AA84" s="15">
        <f>V84+'2025.4'!AA84</f>
        <v>0</v>
      </c>
      <c r="AB84" s="15">
        <f>W84+'2025.4'!AB84</f>
        <v>0</v>
      </c>
      <c r="AC84" s="15">
        <f>X84+'2025.4'!AC84</f>
        <v>0</v>
      </c>
      <c r="AD84" s="15">
        <f>Y84+'2025.4'!AD84</f>
        <v>0</v>
      </c>
      <c r="AE84" s="15">
        <f>Z84+'2025.4'!AE84</f>
        <v>0</v>
      </c>
      <c r="AF84" s="4"/>
      <c r="AG84" s="16"/>
      <c r="AH84" s="16">
        <f>AF84+'2025.4'!AH84</f>
        <v>0</v>
      </c>
      <c r="AI84" s="16">
        <f>AG84+'2025.4'!AI84</f>
        <v>0</v>
      </c>
      <c r="AJ84" s="5"/>
      <c r="AK84" s="147"/>
      <c r="AL84" s="147"/>
      <c r="AM84" s="147"/>
      <c r="AN84" s="16">
        <f>AJ84+'2025.4'!AN84</f>
        <v>2</v>
      </c>
      <c r="AO84" s="16">
        <f>AK84+'2025.4'!AO84</f>
        <v>100</v>
      </c>
      <c r="AP84" s="16">
        <f>AL84+'2025.4'!AP84</f>
        <v>251</v>
      </c>
      <c r="AQ84" s="16">
        <f>AM84+'2025.4'!AQ84</f>
        <v>18</v>
      </c>
    </row>
    <row r="85" spans="1:43" s="1" customFormat="1">
      <c r="A85" s="371"/>
      <c r="B85" s="371"/>
      <c r="C85" s="25" t="s">
        <v>5</v>
      </c>
      <c r="D85" s="27"/>
      <c r="E85" s="28"/>
      <c r="F85" s="278"/>
      <c r="G85" s="240"/>
      <c r="H85" s="262"/>
      <c r="I85" s="84"/>
      <c r="J85" s="85"/>
      <c r="K85" s="85"/>
      <c r="L85" s="85"/>
      <c r="M85" s="85"/>
      <c r="N85" s="85"/>
      <c r="O85" s="85"/>
      <c r="P85" s="278"/>
      <c r="Q85" s="250"/>
      <c r="R85" s="145"/>
      <c r="S85" s="146"/>
      <c r="T85" s="121">
        <f>R85+'2025.4'!T85</f>
        <v>0</v>
      </c>
      <c r="U85" s="122">
        <f>S85+'2025.4'!U85</f>
        <v>0</v>
      </c>
      <c r="V85" s="6"/>
      <c r="W85" s="2"/>
      <c r="X85" s="13">
        <f t="shared" si="26"/>
        <v>0</v>
      </c>
      <c r="Y85" s="22"/>
      <c r="Z85" s="14">
        <f t="shared" si="27"/>
        <v>0</v>
      </c>
      <c r="AA85" s="15">
        <f>V85+'2025.4'!AA85</f>
        <v>0</v>
      </c>
      <c r="AB85" s="15">
        <f>W85+'2025.4'!AB85</f>
        <v>0</v>
      </c>
      <c r="AC85" s="15">
        <f>X85+'2025.4'!AC85</f>
        <v>0</v>
      </c>
      <c r="AD85" s="15">
        <f>Y85+'2025.4'!AD85</f>
        <v>0</v>
      </c>
      <c r="AE85" s="15">
        <f>Z85+'2025.4'!AE85</f>
        <v>0</v>
      </c>
      <c r="AF85" s="4"/>
      <c r="AG85" s="16"/>
      <c r="AH85" s="16">
        <f>AF85+'2025.4'!AH85</f>
        <v>0</v>
      </c>
      <c r="AI85" s="16">
        <f>AG85+'2025.4'!AI85</f>
        <v>0</v>
      </c>
      <c r="AJ85" s="5"/>
      <c r="AK85" s="147"/>
      <c r="AL85" s="147"/>
      <c r="AM85" s="147"/>
      <c r="AN85" s="16">
        <f>AJ85+'2025.4'!AN85</f>
        <v>0</v>
      </c>
      <c r="AO85" s="16">
        <f>AK85+'2025.4'!AO85</f>
        <v>0</v>
      </c>
      <c r="AP85" s="16">
        <f>AL85+'2025.4'!AP85</f>
        <v>0</v>
      </c>
      <c r="AQ85" s="16">
        <f>AM85+'2025.4'!AQ85</f>
        <v>0</v>
      </c>
    </row>
    <row r="86" spans="1:43" s="1" customFormat="1">
      <c r="A86" s="371"/>
      <c r="B86" s="371"/>
      <c r="C86" s="25" t="s">
        <v>4</v>
      </c>
      <c r="D86" s="27"/>
      <c r="E86" s="28"/>
      <c r="F86" s="278"/>
      <c r="G86" s="240"/>
      <c r="H86" s="262"/>
      <c r="I86" s="84"/>
      <c r="J86" s="85"/>
      <c r="K86" s="85"/>
      <c r="L86" s="85"/>
      <c r="M86" s="85"/>
      <c r="N86" s="85"/>
      <c r="O86" s="85"/>
      <c r="P86" s="278"/>
      <c r="Q86" s="250"/>
      <c r="R86" s="145"/>
      <c r="S86" s="146"/>
      <c r="T86" s="121">
        <f>R86+'2025.4'!T86</f>
        <v>0</v>
      </c>
      <c r="U86" s="122">
        <f>S86+'2025.4'!U86</f>
        <v>0</v>
      </c>
      <c r="V86" s="6"/>
      <c r="W86" s="2"/>
      <c r="X86" s="13">
        <f t="shared" si="26"/>
        <v>0</v>
      </c>
      <c r="Y86" s="22"/>
      <c r="Z86" s="14">
        <f t="shared" si="27"/>
        <v>0</v>
      </c>
      <c r="AA86" s="15">
        <f>V86+'2025.4'!AA86</f>
        <v>0</v>
      </c>
      <c r="AB86" s="15">
        <f>W86+'2025.4'!AB86</f>
        <v>0</v>
      </c>
      <c r="AC86" s="15">
        <f>X86+'2025.4'!AC86</f>
        <v>0</v>
      </c>
      <c r="AD86" s="15">
        <f>Y86+'2025.4'!AD86</f>
        <v>0</v>
      </c>
      <c r="AE86" s="15">
        <f>Z86+'2025.4'!AE86</f>
        <v>0</v>
      </c>
      <c r="AF86" s="4"/>
      <c r="AG86" s="16"/>
      <c r="AH86" s="16">
        <f>AF86+'2025.4'!AH86</f>
        <v>0</v>
      </c>
      <c r="AI86" s="16">
        <f>AG86+'2025.4'!AI86</f>
        <v>0</v>
      </c>
      <c r="AJ86" s="5"/>
      <c r="AK86" s="147"/>
      <c r="AL86" s="147"/>
      <c r="AM86" s="147"/>
      <c r="AN86" s="16">
        <f>AJ86+'2025.4'!AN86</f>
        <v>0</v>
      </c>
      <c r="AO86" s="16">
        <f>AK86+'2025.4'!AO86</f>
        <v>0</v>
      </c>
      <c r="AP86" s="16">
        <f>AL86+'2025.4'!AP86</f>
        <v>0</v>
      </c>
      <c r="AQ86" s="16">
        <f>AM86+'2025.4'!AQ86</f>
        <v>0</v>
      </c>
    </row>
    <row r="87" spans="1:43" s="1" customFormat="1">
      <c r="A87" s="371"/>
      <c r="B87" s="371"/>
      <c r="C87" s="25" t="s">
        <v>3</v>
      </c>
      <c r="D87" s="27"/>
      <c r="E87" s="28"/>
      <c r="F87" s="278"/>
      <c r="G87" s="240"/>
      <c r="H87" s="262"/>
      <c r="I87" s="84"/>
      <c r="J87" s="85"/>
      <c r="K87" s="85"/>
      <c r="L87" s="85"/>
      <c r="M87" s="85"/>
      <c r="N87" s="85"/>
      <c r="O87" s="85"/>
      <c r="P87" s="278"/>
      <c r="Q87" s="250"/>
      <c r="R87" s="145"/>
      <c r="S87" s="146"/>
      <c r="T87" s="121">
        <f>R87+'2025.4'!T87</f>
        <v>0</v>
      </c>
      <c r="U87" s="122">
        <f>S87+'2025.4'!U87</f>
        <v>0</v>
      </c>
      <c r="V87" s="6"/>
      <c r="W87" s="2"/>
      <c r="X87" s="13">
        <f t="shared" si="26"/>
        <v>0</v>
      </c>
      <c r="Y87" s="22"/>
      <c r="Z87" s="14">
        <f t="shared" si="27"/>
        <v>0</v>
      </c>
      <c r="AA87" s="15">
        <f>V87+'2025.4'!AA87</f>
        <v>1</v>
      </c>
      <c r="AB87" s="15">
        <f>W87+'2025.4'!AB87</f>
        <v>0</v>
      </c>
      <c r="AC87" s="15">
        <f>X87+'2025.4'!AC87</f>
        <v>0</v>
      </c>
      <c r="AD87" s="15">
        <f>Y87+'2025.4'!AD87</f>
        <v>52</v>
      </c>
      <c r="AE87" s="15">
        <f>Z87+'2025.4'!AE87</f>
        <v>20800</v>
      </c>
      <c r="AF87" s="4"/>
      <c r="AG87" s="16"/>
      <c r="AH87" s="16">
        <f>AF87+'2025.4'!AH87</f>
        <v>0</v>
      </c>
      <c r="AI87" s="16">
        <f>AG87+'2025.4'!AI87</f>
        <v>0</v>
      </c>
      <c r="AJ87" s="5"/>
      <c r="AK87" s="147"/>
      <c r="AL87" s="147"/>
      <c r="AM87" s="147"/>
      <c r="AN87" s="16">
        <f>AJ87+'2025.4'!AN87</f>
        <v>0</v>
      </c>
      <c r="AO87" s="16">
        <f>AK87+'2025.4'!AO87</f>
        <v>0</v>
      </c>
      <c r="AP87" s="16">
        <f>AL87+'2025.4'!AP87</f>
        <v>0</v>
      </c>
      <c r="AQ87" s="16">
        <f>AM87+'2025.4'!AQ87</f>
        <v>0</v>
      </c>
    </row>
    <row r="88" spans="1:43" s="1" customFormat="1">
      <c r="A88" s="371"/>
      <c r="B88" s="371"/>
      <c r="C88" s="25" t="s">
        <v>2</v>
      </c>
      <c r="D88" s="27"/>
      <c r="E88" s="28"/>
      <c r="F88" s="278"/>
      <c r="G88" s="240"/>
      <c r="H88" s="262"/>
      <c r="I88" s="84"/>
      <c r="J88" s="85"/>
      <c r="K88" s="85"/>
      <c r="L88" s="85"/>
      <c r="M88" s="85"/>
      <c r="N88" s="85"/>
      <c r="O88" s="85"/>
      <c r="P88" s="278"/>
      <c r="Q88" s="250"/>
      <c r="R88" s="145"/>
      <c r="S88" s="146"/>
      <c r="T88" s="121">
        <f>R88+'2025.4'!T88</f>
        <v>0</v>
      </c>
      <c r="U88" s="122">
        <f>S88+'2025.4'!U88</f>
        <v>0</v>
      </c>
      <c r="V88" s="6"/>
      <c r="W88" s="2"/>
      <c r="X88" s="148">
        <f t="shared" si="26"/>
        <v>0</v>
      </c>
      <c r="Y88" s="22"/>
      <c r="Z88" s="14">
        <f t="shared" si="27"/>
        <v>0</v>
      </c>
      <c r="AA88" s="15">
        <f>V88+'2025.4'!AA88</f>
        <v>0</v>
      </c>
      <c r="AB88" s="15">
        <f>W88+'2025.4'!AB88</f>
        <v>0</v>
      </c>
      <c r="AC88" s="15">
        <f>X88+'2025.4'!AC88</f>
        <v>0</v>
      </c>
      <c r="AD88" s="15">
        <f>Y88+'2025.4'!AD88</f>
        <v>0</v>
      </c>
      <c r="AE88" s="15">
        <f>Z88+'2025.4'!AE88</f>
        <v>0</v>
      </c>
      <c r="AF88" s="4"/>
      <c r="AG88" s="16"/>
      <c r="AH88" s="16">
        <f>AF88+'2025.4'!AH88</f>
        <v>0</v>
      </c>
      <c r="AI88" s="16">
        <f>AG88+'2025.4'!AI88</f>
        <v>0</v>
      </c>
      <c r="AJ88" s="5"/>
      <c r="AK88" s="147"/>
      <c r="AL88" s="147"/>
      <c r="AM88" s="147"/>
      <c r="AN88" s="16">
        <f>AJ88+'2025.4'!AN88</f>
        <v>0</v>
      </c>
      <c r="AO88" s="16">
        <f>AK88+'2025.4'!AO88</f>
        <v>0</v>
      </c>
      <c r="AP88" s="16">
        <f>AL88+'2025.4'!AP88</f>
        <v>0</v>
      </c>
      <c r="AQ88" s="16">
        <f>AM88+'2025.4'!AQ88</f>
        <v>0</v>
      </c>
    </row>
    <row r="89" spans="1:43" s="1" customFormat="1">
      <c r="A89" s="372"/>
      <c r="B89" s="372"/>
      <c r="C89" s="149" t="s">
        <v>107</v>
      </c>
      <c r="D89" s="150"/>
      <c r="E89" s="151"/>
      <c r="F89" s="280"/>
      <c r="G89" s="244"/>
      <c r="H89" s="264"/>
      <c r="I89" s="90"/>
      <c r="J89" s="87"/>
      <c r="K89" s="87"/>
      <c r="L89" s="87"/>
      <c r="M89" s="87"/>
      <c r="N89" s="87"/>
      <c r="O89" s="91"/>
      <c r="P89" s="280"/>
      <c r="Q89" s="254"/>
      <c r="R89" s="145"/>
      <c r="S89" s="146"/>
      <c r="T89" s="121">
        <f>R89+'2025.4'!T89</f>
        <v>0</v>
      </c>
      <c r="U89" s="122">
        <f>S89+'2025.4'!U89</f>
        <v>0</v>
      </c>
      <c r="V89" s="6"/>
      <c r="W89" s="2"/>
      <c r="X89" s="152">
        <f t="shared" si="26"/>
        <v>0</v>
      </c>
      <c r="Y89" s="22"/>
      <c r="Z89" s="14">
        <f t="shared" si="27"/>
        <v>0</v>
      </c>
      <c r="AA89" s="15">
        <f>V89+'2025.4'!AA89</f>
        <v>1</v>
      </c>
      <c r="AB89" s="15">
        <f>W89+'2025.4'!AB89</f>
        <v>0</v>
      </c>
      <c r="AC89" s="15">
        <f>X89+'2025.4'!AC89</f>
        <v>0</v>
      </c>
      <c r="AD89" s="15">
        <f>Y89+'2025.4'!AD89</f>
        <v>11</v>
      </c>
      <c r="AE89" s="15">
        <f>Z89+'2025.4'!AE89</f>
        <v>4400</v>
      </c>
      <c r="AF89" s="4"/>
      <c r="AG89" s="16"/>
      <c r="AH89" s="16">
        <f>AF89+'2025.4'!AH89</f>
        <v>0</v>
      </c>
      <c r="AI89" s="16">
        <f>AG89+'2025.4'!AI89</f>
        <v>0</v>
      </c>
      <c r="AJ89" s="5"/>
      <c r="AK89" s="147"/>
      <c r="AL89" s="147"/>
      <c r="AM89" s="147"/>
      <c r="AN89" s="16">
        <f>AJ89+'2025.4'!AN89</f>
        <v>1</v>
      </c>
      <c r="AO89" s="16">
        <f>AK89+'2025.4'!AO89</f>
        <v>45</v>
      </c>
      <c r="AP89" s="16">
        <f>AL89+'2025.4'!AP89</f>
        <v>47</v>
      </c>
      <c r="AQ89" s="16">
        <f>AM89+'2025.4'!AQ89</f>
        <v>7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8">SUM(E81:E89)</f>
        <v>0</v>
      </c>
      <c r="F90" s="282">
        <f t="shared" si="38"/>
        <v>0</v>
      </c>
      <c r="G90" s="246">
        <f t="shared" ref="G90:H90" si="39">SUM(G81:G89)</f>
        <v>0</v>
      </c>
      <c r="H90" s="267">
        <f t="shared" si="39"/>
        <v>0</v>
      </c>
      <c r="I90" s="157">
        <f t="shared" si="38"/>
        <v>0</v>
      </c>
      <c r="J90" s="153">
        <f t="shared" si="38"/>
        <v>0</v>
      </c>
      <c r="K90" s="153">
        <f t="shared" si="38"/>
        <v>0</v>
      </c>
      <c r="L90" s="153">
        <f t="shared" si="38"/>
        <v>0</v>
      </c>
      <c r="M90" s="153">
        <f t="shared" si="38"/>
        <v>0</v>
      </c>
      <c r="N90" s="153">
        <f t="shared" si="38"/>
        <v>0</v>
      </c>
      <c r="O90" s="153">
        <f t="shared" si="38"/>
        <v>0</v>
      </c>
      <c r="P90" s="282">
        <f t="shared" ref="P90" si="40">SUM(P81:P89)</f>
        <v>0</v>
      </c>
      <c r="Q90" s="256">
        <f t="shared" ref="Q90" si="41">SUM(Q81:Q89)</f>
        <v>0</v>
      </c>
      <c r="R90" s="158">
        <f>SUM(R81:R89)</f>
        <v>0</v>
      </c>
      <c r="S90" s="142">
        <f t="shared" ref="S90:U90" si="42">SUM(S80:S89)</f>
        <v>0</v>
      </c>
      <c r="T90" s="158">
        <f>SUM(T81:T89)</f>
        <v>0</v>
      </c>
      <c r="U90" s="142">
        <f t="shared" si="42"/>
        <v>0</v>
      </c>
      <c r="V90" s="160">
        <f>SUM(V81:V89)</f>
        <v>0</v>
      </c>
      <c r="W90" s="161">
        <f>SUM(W81:W89)</f>
        <v>0</v>
      </c>
      <c r="X90" s="162">
        <f t="shared" si="26"/>
        <v>0</v>
      </c>
      <c r="Y90" s="163">
        <f>SUM(Y81:Y89)</f>
        <v>0</v>
      </c>
      <c r="Z90" s="132">
        <f t="shared" si="27"/>
        <v>0</v>
      </c>
      <c r="AA90" s="135">
        <f>V90+'2025.4'!AA90</f>
        <v>4</v>
      </c>
      <c r="AB90" s="135">
        <f>W90+'2025.4'!AB90</f>
        <v>0</v>
      </c>
      <c r="AC90" s="135">
        <f>X90+'2025.4'!AC90</f>
        <v>0</v>
      </c>
      <c r="AD90" s="135">
        <f>Y90+'2025.4'!AD90</f>
        <v>98</v>
      </c>
      <c r="AE90" s="135">
        <f>Z90+'2025.4'!AE90</f>
        <v>39200</v>
      </c>
      <c r="AF90" s="153">
        <f>SUM(AF81:AF89)</f>
        <v>0</v>
      </c>
      <c r="AG90" s="153">
        <f>SUM(AG81:AG89)</f>
        <v>0</v>
      </c>
      <c r="AH90" s="137">
        <f>AF90+'2025.4'!AH90</f>
        <v>0</v>
      </c>
      <c r="AI90" s="137">
        <f>AG90+'2025.4'!AI90</f>
        <v>0</v>
      </c>
      <c r="AJ90" s="153">
        <f>SUM(AJ81:AJ89)</f>
        <v>0</v>
      </c>
      <c r="AK90" s="153">
        <f>SUM(AK81:AK89)</f>
        <v>0</v>
      </c>
      <c r="AL90" s="153">
        <f>SUM(AL81:AL89)</f>
        <v>0</v>
      </c>
      <c r="AM90" s="153">
        <f>SUM(AM81:AM89)</f>
        <v>0</v>
      </c>
      <c r="AN90" s="137">
        <f>AJ90+'2025.4'!AN90</f>
        <v>5</v>
      </c>
      <c r="AO90" s="137">
        <f>AK90+'2025.4'!AO90</f>
        <v>1155</v>
      </c>
      <c r="AP90" s="137">
        <f>AL90+'2025.4'!AP90</f>
        <v>417</v>
      </c>
      <c r="AQ90" s="137">
        <f>AM90+'2025.4'!AQ90</f>
        <v>80</v>
      </c>
    </row>
    <row r="91" spans="1:43" s="1" customFormat="1" ht="20.85" customHeight="1">
      <c r="A91" s="374" t="s">
        <v>0</v>
      </c>
      <c r="B91" s="375"/>
      <c r="C91" s="376"/>
      <c r="D91" s="218">
        <f t="shared" ref="D91:Q91" si="43">SUM(D90,D80,D70,D60,D43,D34,D20)</f>
        <v>0</v>
      </c>
      <c r="E91" s="219">
        <f t="shared" si="43"/>
        <v>0</v>
      </c>
      <c r="F91" s="283">
        <f t="shared" si="43"/>
        <v>0</v>
      </c>
      <c r="G91" s="273">
        <f t="shared" si="43"/>
        <v>0</v>
      </c>
      <c r="H91" s="268">
        <f t="shared" si="43"/>
        <v>0</v>
      </c>
      <c r="I91" s="220">
        <f t="shared" si="43"/>
        <v>0</v>
      </c>
      <c r="J91" s="221">
        <f t="shared" si="43"/>
        <v>0</v>
      </c>
      <c r="K91" s="221">
        <f t="shared" si="43"/>
        <v>0</v>
      </c>
      <c r="L91" s="221">
        <f t="shared" si="43"/>
        <v>0</v>
      </c>
      <c r="M91" s="221">
        <f t="shared" si="43"/>
        <v>0</v>
      </c>
      <c r="N91" s="221">
        <f t="shared" si="43"/>
        <v>0</v>
      </c>
      <c r="O91" s="221">
        <f t="shared" si="43"/>
        <v>0</v>
      </c>
      <c r="P91" s="283">
        <f t="shared" si="43"/>
        <v>0</v>
      </c>
      <c r="Q91" s="257">
        <f t="shared" si="43"/>
        <v>0</v>
      </c>
      <c r="R91" s="222">
        <f t="shared" ref="R91:W91" si="44">R20+R34+R43+R60+R70+R80+R90</f>
        <v>0</v>
      </c>
      <c r="S91" s="223">
        <f t="shared" si="44"/>
        <v>0</v>
      </c>
      <c r="T91" s="222">
        <f t="shared" si="44"/>
        <v>3409560</v>
      </c>
      <c r="U91" s="223">
        <f t="shared" si="44"/>
        <v>22002.341801726434</v>
      </c>
      <c r="V91" s="224">
        <f t="shared" si="44"/>
        <v>0</v>
      </c>
      <c r="W91" s="225">
        <f t="shared" si="44"/>
        <v>0</v>
      </c>
      <c r="X91" s="226">
        <f t="shared" si="26"/>
        <v>0</v>
      </c>
      <c r="Y91" s="225">
        <f>Y20+Y34+Y43+Y60+Y70+Y80+Y90</f>
        <v>0</v>
      </c>
      <c r="Z91" s="226">
        <f t="shared" si="27"/>
        <v>0</v>
      </c>
      <c r="AA91" s="227">
        <f>V91+'2025.4'!AA91</f>
        <v>74</v>
      </c>
      <c r="AB91" s="227">
        <f>W91+'2025.4'!AB91</f>
        <v>101</v>
      </c>
      <c r="AC91" s="227">
        <f>X91+'2025.4'!AC91</f>
        <v>20200</v>
      </c>
      <c r="AD91" s="227">
        <f>Y91+'2025.4'!AD91</f>
        <v>2936</v>
      </c>
      <c r="AE91" s="227">
        <f>Z91+'2025.4'!AE91</f>
        <v>1174400</v>
      </c>
      <c r="AF91" s="224">
        <f>AF20+AF34+AF43+AF60+AF70+AF80+AF90</f>
        <v>0</v>
      </c>
      <c r="AG91" s="224">
        <f>AG20+AG34+AG43+AG60+AG70+AG80+AG90</f>
        <v>0</v>
      </c>
      <c r="AH91" s="228">
        <f>AF91+'2025.4'!AH91</f>
        <v>15</v>
      </c>
      <c r="AI91" s="228">
        <f>AG91+'2025.4'!AI91</f>
        <v>0</v>
      </c>
      <c r="AJ91" s="224">
        <f>AJ20+AJ34+AJ43+AJ60+AJ70+AJ80+AJ90</f>
        <v>0</v>
      </c>
      <c r="AK91" s="224">
        <f>AK20+AK34+AK43+AK60+AK70+AK80+AK90</f>
        <v>0</v>
      </c>
      <c r="AL91" s="224">
        <f>AL20+AL34+AL43+AL60+AL70+AL80+AL90</f>
        <v>0</v>
      </c>
      <c r="AM91" s="224">
        <f>AM20+AM34+AM43+AM60+AM70+AM80+AM90</f>
        <v>0</v>
      </c>
      <c r="AN91" s="228">
        <f>AJ91+'2025.4'!AN91</f>
        <v>35</v>
      </c>
      <c r="AO91" s="228">
        <f>AK91+'2025.4'!AO91</f>
        <v>6370</v>
      </c>
      <c r="AP91" s="228">
        <f>AL91+'2025.4'!AP91</f>
        <v>5866</v>
      </c>
      <c r="AQ91" s="228">
        <f>AM91+'2025.4'!AQ91</f>
        <v>309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F3:F4"/>
    <mergeCell ref="D2:H2"/>
    <mergeCell ref="G3:H3"/>
    <mergeCell ref="V2:Z2"/>
    <mergeCell ref="A1:B1"/>
    <mergeCell ref="A2:A4"/>
    <mergeCell ref="B2:B4"/>
    <mergeCell ref="C2:C4"/>
    <mergeCell ref="R2:S2"/>
    <mergeCell ref="R3:S3"/>
    <mergeCell ref="J3:L3"/>
    <mergeCell ref="M3:O3"/>
    <mergeCell ref="T2:U2"/>
    <mergeCell ref="T3:U3"/>
    <mergeCell ref="I2:Q2"/>
    <mergeCell ref="D3:E3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A2:AE2"/>
    <mergeCell ref="AF2:AG2"/>
    <mergeCell ref="AH2:AI2"/>
    <mergeCell ref="AJ2:AM2"/>
    <mergeCell ref="AN2:AQ2"/>
    <mergeCell ref="B52:B59"/>
    <mergeCell ref="A5:A19"/>
    <mergeCell ref="B5:B10"/>
    <mergeCell ref="B11:B15"/>
    <mergeCell ref="B16:B19"/>
    <mergeCell ref="A21:A33"/>
    <mergeCell ref="B21:B27"/>
    <mergeCell ref="B28:B33"/>
    <mergeCell ref="A35:A42"/>
    <mergeCell ref="A44:A59"/>
    <mergeCell ref="B44:B51"/>
    <mergeCell ref="B35:B42"/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85FC5-D146-421E-985A-E289A00DA920}">
  <sheetPr>
    <pageSetUpPr fitToPage="1"/>
  </sheetPr>
  <dimension ref="A1:AQ91"/>
  <sheetViews>
    <sheetView zoomScaleNormal="100" workbookViewId="0">
      <pane xSplit="3" ySplit="4" topLeftCell="R71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34">
        <v>45809</v>
      </c>
      <c r="B1" s="334"/>
    </row>
    <row r="2" spans="1:43" s="1" customFormat="1" ht="14.85" customHeight="1">
      <c r="A2" s="401" t="s">
        <v>95</v>
      </c>
      <c r="B2" s="401" t="s">
        <v>94</v>
      </c>
      <c r="C2" s="403" t="s">
        <v>93</v>
      </c>
      <c r="D2" s="346" t="s">
        <v>129</v>
      </c>
      <c r="E2" s="360"/>
      <c r="F2" s="360"/>
      <c r="G2" s="360"/>
      <c r="H2" s="347"/>
      <c r="I2" s="344" t="s">
        <v>117</v>
      </c>
      <c r="J2" s="345"/>
      <c r="K2" s="345"/>
      <c r="L2" s="345"/>
      <c r="M2" s="345"/>
      <c r="N2" s="345"/>
      <c r="O2" s="345"/>
      <c r="P2" s="345"/>
      <c r="Q2" s="345"/>
      <c r="R2" s="405" t="s">
        <v>133</v>
      </c>
      <c r="S2" s="406"/>
      <c r="T2" s="409" t="s">
        <v>133</v>
      </c>
      <c r="U2" s="410"/>
      <c r="V2" s="399" t="s">
        <v>92</v>
      </c>
      <c r="W2" s="400"/>
      <c r="X2" s="400"/>
      <c r="Y2" s="400"/>
      <c r="Z2" s="400"/>
      <c r="AA2" s="377" t="s">
        <v>91</v>
      </c>
      <c r="AB2" s="378"/>
      <c r="AC2" s="378"/>
      <c r="AD2" s="378"/>
      <c r="AE2" s="378"/>
      <c r="AF2" s="379" t="s">
        <v>134</v>
      </c>
      <c r="AG2" s="380"/>
      <c r="AH2" s="381" t="s">
        <v>135</v>
      </c>
      <c r="AI2" s="382"/>
      <c r="AJ2" s="383" t="s">
        <v>102</v>
      </c>
      <c r="AK2" s="383"/>
      <c r="AL2" s="383"/>
      <c r="AM2" s="383"/>
      <c r="AN2" s="384" t="s">
        <v>103</v>
      </c>
      <c r="AO2" s="384"/>
      <c r="AP2" s="384"/>
      <c r="AQ2" s="384"/>
    </row>
    <row r="3" spans="1:43" s="1" customFormat="1" ht="14.25" customHeight="1">
      <c r="A3" s="402"/>
      <c r="B3" s="402"/>
      <c r="C3" s="404"/>
      <c r="D3" s="361" t="s">
        <v>132</v>
      </c>
      <c r="E3" s="367"/>
      <c r="F3" s="368" t="s">
        <v>137</v>
      </c>
      <c r="G3" s="329" t="s">
        <v>139</v>
      </c>
      <c r="H3" s="330"/>
      <c r="I3" s="287" t="s">
        <v>143</v>
      </c>
      <c r="J3" s="342" t="s">
        <v>108</v>
      </c>
      <c r="K3" s="343"/>
      <c r="L3" s="343"/>
      <c r="M3" s="342" t="s">
        <v>109</v>
      </c>
      <c r="N3" s="343"/>
      <c r="O3" s="343"/>
      <c r="P3" s="249"/>
      <c r="Q3" s="249"/>
      <c r="R3" s="407" t="s">
        <v>132</v>
      </c>
      <c r="S3" s="408"/>
      <c r="T3" s="411" t="s">
        <v>131</v>
      </c>
      <c r="U3" s="412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385" t="s">
        <v>84</v>
      </c>
      <c r="AG3" s="387" t="s">
        <v>83</v>
      </c>
      <c r="AH3" s="389" t="s">
        <v>84</v>
      </c>
      <c r="AI3" s="389" t="s">
        <v>83</v>
      </c>
      <c r="AJ3" s="393" t="s">
        <v>82</v>
      </c>
      <c r="AK3" s="105" t="s">
        <v>96</v>
      </c>
      <c r="AL3" s="393" t="s">
        <v>81</v>
      </c>
      <c r="AM3" s="395" t="s">
        <v>80</v>
      </c>
      <c r="AN3" s="397" t="s">
        <v>82</v>
      </c>
      <c r="AO3" s="106" t="s">
        <v>96</v>
      </c>
      <c r="AP3" s="397" t="s">
        <v>81</v>
      </c>
      <c r="AQ3" s="391" t="s">
        <v>80</v>
      </c>
    </row>
    <row r="4" spans="1:43" s="1" customFormat="1" ht="14.85" customHeight="1">
      <c r="A4" s="402"/>
      <c r="B4" s="402"/>
      <c r="C4" s="404"/>
      <c r="D4" s="39" t="s">
        <v>140</v>
      </c>
      <c r="E4" s="107" t="s">
        <v>141</v>
      </c>
      <c r="F4" s="369"/>
      <c r="G4" s="290" t="s">
        <v>138</v>
      </c>
      <c r="H4" s="292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9" t="s">
        <v>137</v>
      </c>
      <c r="Q4" s="249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386"/>
      <c r="AG4" s="388"/>
      <c r="AH4" s="390"/>
      <c r="AI4" s="390"/>
      <c r="AJ4" s="394"/>
      <c r="AK4" s="118" t="s">
        <v>97</v>
      </c>
      <c r="AL4" s="394"/>
      <c r="AM4" s="396"/>
      <c r="AN4" s="398"/>
      <c r="AO4" s="119" t="s">
        <v>97</v>
      </c>
      <c r="AP4" s="398"/>
      <c r="AQ4" s="392"/>
    </row>
    <row r="5" spans="1:43" s="1" customFormat="1" ht="14.85" customHeight="1">
      <c r="A5" s="370">
        <v>1</v>
      </c>
      <c r="B5" s="370">
        <v>1</v>
      </c>
      <c r="C5" s="25" t="s">
        <v>77</v>
      </c>
      <c r="D5" s="27"/>
      <c r="E5" s="120"/>
      <c r="F5" s="293"/>
      <c r="G5" s="288"/>
      <c r="H5" s="289"/>
      <c r="I5" s="52"/>
      <c r="J5" s="54"/>
      <c r="K5" s="54"/>
      <c r="L5" s="54"/>
      <c r="M5" s="54"/>
      <c r="N5" s="54"/>
      <c r="O5" s="250"/>
      <c r="P5" s="295"/>
      <c r="Q5" s="250"/>
      <c r="R5" s="121"/>
      <c r="S5" s="122"/>
      <c r="T5" s="121">
        <f>R5+'2025.5'!T5</f>
        <v>683230</v>
      </c>
      <c r="U5" s="122">
        <f>S5+'2025.5'!U5</f>
        <v>4400.0252295817381</v>
      </c>
      <c r="V5" s="2"/>
      <c r="W5" s="2"/>
      <c r="X5" s="13">
        <f t="shared" ref="X5:X35" si="0">W5*$X$4</f>
        <v>0</v>
      </c>
      <c r="Y5" s="22"/>
      <c r="Z5" s="14">
        <f t="shared" ref="Z5:Z35" si="1">Y5*$Z$4</f>
        <v>0</v>
      </c>
      <c r="AA5" s="15">
        <f>V5+'2025.5'!AA5</f>
        <v>1</v>
      </c>
      <c r="AB5" s="15">
        <f>W5+'2025.5'!AB5</f>
        <v>1</v>
      </c>
      <c r="AC5" s="15">
        <f>X5+'2025.5'!AC5</f>
        <v>200</v>
      </c>
      <c r="AD5" s="15">
        <f>Y5+'2025.5'!AD5</f>
        <v>22</v>
      </c>
      <c r="AE5" s="15">
        <f>Z5+'2025.5'!AE5</f>
        <v>8800</v>
      </c>
      <c r="AF5" s="4"/>
      <c r="AG5" s="16"/>
      <c r="AH5" s="16">
        <f>AF5+'2025.5'!AH5</f>
        <v>0</v>
      </c>
      <c r="AI5" s="16">
        <f>AG5+'2025.5'!AI5</f>
        <v>0</v>
      </c>
      <c r="AJ5" s="5"/>
      <c r="AK5" s="16"/>
      <c r="AL5" s="16"/>
      <c r="AM5" s="16"/>
      <c r="AN5" s="16">
        <f>AJ5+'2025.5'!AN5</f>
        <v>1</v>
      </c>
      <c r="AO5" s="16">
        <f>AK5+'2025.5'!AO5</f>
        <v>50</v>
      </c>
      <c r="AP5" s="16">
        <f>AL5+'2025.5'!AP5</f>
        <v>450</v>
      </c>
      <c r="AQ5" s="16">
        <f>AM5+'2025.5'!AQ5</f>
        <v>6</v>
      </c>
    </row>
    <row r="6" spans="1:43" s="1" customFormat="1">
      <c r="A6" s="371"/>
      <c r="B6" s="371"/>
      <c r="C6" s="25" t="s">
        <v>76</v>
      </c>
      <c r="D6" s="27"/>
      <c r="E6" s="120"/>
      <c r="F6" s="293"/>
      <c r="G6" s="240"/>
      <c r="H6" s="259"/>
      <c r="I6" s="52"/>
      <c r="J6" s="54"/>
      <c r="K6" s="54"/>
      <c r="L6" s="54"/>
      <c r="M6" s="54"/>
      <c r="N6" s="54"/>
      <c r="O6" s="250"/>
      <c r="P6" s="295"/>
      <c r="Q6" s="250"/>
      <c r="R6" s="121"/>
      <c r="S6" s="123"/>
      <c r="T6" s="121">
        <f>R6+'2025.5'!T6</f>
        <v>0</v>
      </c>
      <c r="U6" s="122">
        <f>S6+'2025.5'!U6</f>
        <v>0</v>
      </c>
      <c r="V6" s="2"/>
      <c r="W6" s="2"/>
      <c r="X6" s="13">
        <f t="shared" si="0"/>
        <v>0</v>
      </c>
      <c r="Y6" s="22"/>
      <c r="Z6" s="14">
        <f t="shared" si="1"/>
        <v>0</v>
      </c>
      <c r="AA6" s="15">
        <f>V6+'2025.5'!AA6</f>
        <v>2</v>
      </c>
      <c r="AB6" s="15">
        <f>W6+'2025.5'!AB6</f>
        <v>0</v>
      </c>
      <c r="AC6" s="15">
        <f>X6+'2025.5'!AC6</f>
        <v>0</v>
      </c>
      <c r="AD6" s="15">
        <f>Y6+'2025.5'!AD6</f>
        <v>52</v>
      </c>
      <c r="AE6" s="15">
        <f>Z6+'2025.5'!AE6</f>
        <v>20800</v>
      </c>
      <c r="AF6" s="4"/>
      <c r="AG6" s="16"/>
      <c r="AH6" s="16">
        <f>AF6+'2025.5'!AH6</f>
        <v>1</v>
      </c>
      <c r="AI6" s="16">
        <f>AG6+'2025.5'!AI6</f>
        <v>0</v>
      </c>
      <c r="AJ6" s="5"/>
      <c r="AK6" s="16"/>
      <c r="AL6" s="16"/>
      <c r="AM6" s="16"/>
      <c r="AN6" s="16">
        <f>AJ6+'2025.5'!AN6</f>
        <v>0</v>
      </c>
      <c r="AO6" s="16">
        <f>AK6+'2025.5'!AO6</f>
        <v>0</v>
      </c>
      <c r="AP6" s="16">
        <f>AL6+'2025.5'!AP6</f>
        <v>0</v>
      </c>
      <c r="AQ6" s="16">
        <f>AM6+'2025.5'!AQ6</f>
        <v>0</v>
      </c>
    </row>
    <row r="7" spans="1:43" s="1" customFormat="1">
      <c r="A7" s="371"/>
      <c r="B7" s="371"/>
      <c r="C7" s="25" t="s">
        <v>75</v>
      </c>
      <c r="D7" s="27"/>
      <c r="E7" s="120"/>
      <c r="F7" s="293"/>
      <c r="G7" s="240"/>
      <c r="H7" s="259"/>
      <c r="I7" s="52"/>
      <c r="J7" s="54"/>
      <c r="K7" s="54"/>
      <c r="L7" s="54"/>
      <c r="M7" s="54"/>
      <c r="N7" s="54"/>
      <c r="O7" s="250"/>
      <c r="P7" s="295"/>
      <c r="Q7" s="250"/>
      <c r="R7" s="121"/>
      <c r="S7" s="122"/>
      <c r="T7" s="121">
        <f>R7+'2025.5'!T7</f>
        <v>450765</v>
      </c>
      <c r="U7" s="122">
        <f>S7+'2025.5'!U7</f>
        <v>3000.006638319906</v>
      </c>
      <c r="V7" s="2"/>
      <c r="W7" s="2"/>
      <c r="X7" s="13">
        <f t="shared" si="0"/>
        <v>0</v>
      </c>
      <c r="Y7" s="22"/>
      <c r="Z7" s="14">
        <f t="shared" si="1"/>
        <v>0</v>
      </c>
      <c r="AA7" s="15">
        <f>V7+'2025.5'!AA7</f>
        <v>2</v>
      </c>
      <c r="AB7" s="15">
        <f>W7+'2025.5'!AB7</f>
        <v>1</v>
      </c>
      <c r="AC7" s="15">
        <f>X7+'2025.5'!AC7</f>
        <v>200</v>
      </c>
      <c r="AD7" s="15">
        <f>Y7+'2025.5'!AD7</f>
        <v>87</v>
      </c>
      <c r="AE7" s="15">
        <f>Z7+'2025.5'!AE7</f>
        <v>34800</v>
      </c>
      <c r="AF7" s="4"/>
      <c r="AG7" s="16"/>
      <c r="AH7" s="16">
        <f>AF7+'2025.5'!AH7</f>
        <v>2</v>
      </c>
      <c r="AI7" s="16">
        <f>AG7+'2025.5'!AI7</f>
        <v>0</v>
      </c>
      <c r="AJ7" s="5"/>
      <c r="AK7" s="16"/>
      <c r="AL7" s="16"/>
      <c r="AM7" s="16"/>
      <c r="AN7" s="16">
        <f>AJ7+'2025.5'!AN7</f>
        <v>1</v>
      </c>
      <c r="AO7" s="16">
        <f>AK7+'2025.5'!AO7</f>
        <v>50</v>
      </c>
      <c r="AP7" s="16">
        <f>AL7+'2025.5'!AP7</f>
        <v>34</v>
      </c>
      <c r="AQ7" s="16">
        <f>AM7+'2025.5'!AQ7</f>
        <v>3</v>
      </c>
    </row>
    <row r="8" spans="1:43" s="1" customFormat="1">
      <c r="A8" s="371"/>
      <c r="B8" s="371"/>
      <c r="C8" s="25" t="s">
        <v>74</v>
      </c>
      <c r="D8" s="27"/>
      <c r="E8" s="120"/>
      <c r="F8" s="293"/>
      <c r="G8" s="240"/>
      <c r="H8" s="259"/>
      <c r="I8" s="52"/>
      <c r="J8" s="54"/>
      <c r="K8" s="54"/>
      <c r="L8" s="54"/>
      <c r="M8" s="54"/>
      <c r="N8" s="54"/>
      <c r="O8" s="250"/>
      <c r="P8" s="295"/>
      <c r="Q8" s="250"/>
      <c r="R8" s="121"/>
      <c r="S8" s="123"/>
      <c r="T8" s="121">
        <f>R8+'2025.5'!T8</f>
        <v>0</v>
      </c>
      <c r="U8" s="122">
        <f>S8+'2025.5'!U8</f>
        <v>0</v>
      </c>
      <c r="V8" s="2"/>
      <c r="W8" s="2"/>
      <c r="X8" s="13">
        <f t="shared" si="0"/>
        <v>0</v>
      </c>
      <c r="Y8" s="22"/>
      <c r="Z8" s="14">
        <f t="shared" si="1"/>
        <v>0</v>
      </c>
      <c r="AA8" s="15">
        <f>V8+'2025.5'!AA8</f>
        <v>1</v>
      </c>
      <c r="AB8" s="15">
        <f>W8+'2025.5'!AB8</f>
        <v>0</v>
      </c>
      <c r="AC8" s="15">
        <f>X8+'2025.5'!AC8</f>
        <v>0</v>
      </c>
      <c r="AD8" s="15">
        <f>Y8+'2025.5'!AD8</f>
        <v>49</v>
      </c>
      <c r="AE8" s="15">
        <f>Z8+'2025.5'!AE8</f>
        <v>19600</v>
      </c>
      <c r="AF8" s="4"/>
      <c r="AG8" s="16"/>
      <c r="AH8" s="16">
        <f>AF8+'2025.5'!AH8</f>
        <v>0</v>
      </c>
      <c r="AI8" s="16">
        <f>AG8+'2025.5'!AI8</f>
        <v>0</v>
      </c>
      <c r="AJ8" s="5"/>
      <c r="AK8" s="16"/>
      <c r="AL8" s="16"/>
      <c r="AM8" s="16"/>
      <c r="AN8" s="16">
        <f>AJ8+'2025.5'!AN8</f>
        <v>0</v>
      </c>
      <c r="AO8" s="16">
        <f>AK8+'2025.5'!AO8</f>
        <v>0</v>
      </c>
      <c r="AP8" s="16">
        <f>AL8+'2025.5'!AP8</f>
        <v>0</v>
      </c>
      <c r="AQ8" s="16">
        <f>AM8+'2025.5'!AQ8</f>
        <v>0</v>
      </c>
    </row>
    <row r="9" spans="1:43" s="1" customFormat="1">
      <c r="A9" s="371"/>
      <c r="B9" s="371"/>
      <c r="C9" s="25" t="s">
        <v>73</v>
      </c>
      <c r="D9" s="27"/>
      <c r="E9" s="120"/>
      <c r="F9" s="293"/>
      <c r="G9" s="240"/>
      <c r="H9" s="259"/>
      <c r="I9" s="52"/>
      <c r="J9" s="54"/>
      <c r="K9" s="54"/>
      <c r="L9" s="54"/>
      <c r="M9" s="54"/>
      <c r="N9" s="54"/>
      <c r="O9" s="250"/>
      <c r="P9" s="295"/>
      <c r="Q9" s="250"/>
      <c r="R9" s="121"/>
      <c r="S9" s="123"/>
      <c r="T9" s="121">
        <f>R9+'2025.5'!T9</f>
        <v>0</v>
      </c>
      <c r="U9" s="122">
        <f>S9+'2025.5'!U9</f>
        <v>0</v>
      </c>
      <c r="V9" s="2"/>
      <c r="W9" s="2"/>
      <c r="X9" s="13">
        <f t="shared" si="0"/>
        <v>0</v>
      </c>
      <c r="Y9" s="22"/>
      <c r="Z9" s="14">
        <f t="shared" si="1"/>
        <v>0</v>
      </c>
      <c r="AA9" s="15">
        <f>V9+'2025.5'!AA9</f>
        <v>3</v>
      </c>
      <c r="AB9" s="15">
        <f>W9+'2025.5'!AB9</f>
        <v>0</v>
      </c>
      <c r="AC9" s="15">
        <f>X9+'2025.5'!AC9</f>
        <v>0</v>
      </c>
      <c r="AD9" s="15">
        <f>Y9+'2025.5'!AD9</f>
        <v>145</v>
      </c>
      <c r="AE9" s="15">
        <f>Z9+'2025.5'!AE9</f>
        <v>58000</v>
      </c>
      <c r="AF9" s="4"/>
      <c r="AG9" s="16"/>
      <c r="AH9" s="16">
        <f>AF9+'2025.5'!AH9</f>
        <v>0</v>
      </c>
      <c r="AI9" s="16">
        <f>AG9+'2025.5'!AI9</f>
        <v>0</v>
      </c>
      <c r="AJ9" s="5"/>
      <c r="AK9" s="16"/>
      <c r="AL9" s="16"/>
      <c r="AM9" s="16"/>
      <c r="AN9" s="16">
        <f>AJ9+'2025.5'!AN9</f>
        <v>0</v>
      </c>
      <c r="AO9" s="16">
        <f>AK9+'2025.5'!AO9</f>
        <v>0</v>
      </c>
      <c r="AP9" s="16">
        <f>AL9+'2025.5'!AP9</f>
        <v>0</v>
      </c>
      <c r="AQ9" s="16">
        <f>AM9+'2025.5'!AQ9</f>
        <v>0</v>
      </c>
    </row>
    <row r="10" spans="1:43" s="1" customFormat="1">
      <c r="A10" s="371"/>
      <c r="B10" s="372"/>
      <c r="C10" s="25" t="s">
        <v>72</v>
      </c>
      <c r="D10" s="27"/>
      <c r="E10" s="120"/>
      <c r="F10" s="293"/>
      <c r="G10" s="240"/>
      <c r="H10" s="259"/>
      <c r="I10" s="52"/>
      <c r="J10" s="54"/>
      <c r="K10" s="54"/>
      <c r="L10" s="54"/>
      <c r="M10" s="54"/>
      <c r="N10" s="54"/>
      <c r="O10" s="250"/>
      <c r="P10" s="295"/>
      <c r="Q10" s="250"/>
      <c r="R10" s="121"/>
      <c r="S10" s="123"/>
      <c r="T10" s="121">
        <f>R10+'2025.5'!T10</f>
        <v>0</v>
      </c>
      <c r="U10" s="122">
        <f>S10+'2025.5'!U10</f>
        <v>0</v>
      </c>
      <c r="V10" s="2"/>
      <c r="W10" s="2"/>
      <c r="X10" s="13">
        <f t="shared" si="0"/>
        <v>0</v>
      </c>
      <c r="Y10" s="22"/>
      <c r="Z10" s="14">
        <f t="shared" si="1"/>
        <v>0</v>
      </c>
      <c r="AA10" s="15">
        <f>V10+'2025.5'!AA10</f>
        <v>1</v>
      </c>
      <c r="AB10" s="15">
        <f>W10+'2025.5'!AB10</f>
        <v>0</v>
      </c>
      <c r="AC10" s="15">
        <f>X10+'2025.5'!AC10</f>
        <v>0</v>
      </c>
      <c r="AD10" s="15">
        <f>Y10+'2025.5'!AD10</f>
        <v>45</v>
      </c>
      <c r="AE10" s="15">
        <f>Z10+'2025.5'!AE10</f>
        <v>18000</v>
      </c>
      <c r="AF10" s="4"/>
      <c r="AG10" s="16"/>
      <c r="AH10" s="16">
        <f>AF10+'2025.5'!AH10</f>
        <v>0</v>
      </c>
      <c r="AI10" s="16">
        <f>AG10+'2025.5'!AI10</f>
        <v>0</v>
      </c>
      <c r="AJ10" s="5"/>
      <c r="AK10" s="16"/>
      <c r="AL10" s="16"/>
      <c r="AM10" s="16"/>
      <c r="AN10" s="16">
        <f>AJ10+'2025.5'!AN10</f>
        <v>0</v>
      </c>
      <c r="AO10" s="16">
        <f>AK10+'2025.5'!AO10</f>
        <v>0</v>
      </c>
      <c r="AP10" s="16">
        <f>AL10+'2025.5'!AP10</f>
        <v>0</v>
      </c>
      <c r="AQ10" s="16">
        <f>AM10+'2025.5'!AQ10</f>
        <v>0</v>
      </c>
    </row>
    <row r="11" spans="1:43" s="1" customFormat="1">
      <c r="A11" s="371"/>
      <c r="B11" s="373">
        <v>2</v>
      </c>
      <c r="C11" s="25" t="s">
        <v>71</v>
      </c>
      <c r="D11" s="27"/>
      <c r="E11" s="120"/>
      <c r="F11" s="293"/>
      <c r="G11" s="240"/>
      <c r="H11" s="259"/>
      <c r="I11" s="52"/>
      <c r="J11" s="54"/>
      <c r="K11" s="54"/>
      <c r="L11" s="54"/>
      <c r="M11" s="54"/>
      <c r="N11" s="54"/>
      <c r="O11" s="250"/>
      <c r="P11" s="295"/>
      <c r="Q11" s="250"/>
      <c r="R11" s="121"/>
      <c r="S11" s="123"/>
      <c r="T11" s="121">
        <f>R11+'2025.5'!T11</f>
        <v>0</v>
      </c>
      <c r="U11" s="122">
        <f>S11+'2025.5'!U11</f>
        <v>0</v>
      </c>
      <c r="V11" s="2"/>
      <c r="W11" s="2"/>
      <c r="X11" s="13">
        <f t="shared" si="0"/>
        <v>0</v>
      </c>
      <c r="Y11" s="22"/>
      <c r="Z11" s="14">
        <f t="shared" si="1"/>
        <v>0</v>
      </c>
      <c r="AA11" s="15">
        <f>V11+'2025.5'!AA11</f>
        <v>2</v>
      </c>
      <c r="AB11" s="15">
        <f>W11+'2025.5'!AB11</f>
        <v>0</v>
      </c>
      <c r="AC11" s="15">
        <f>X11+'2025.5'!AC11</f>
        <v>0</v>
      </c>
      <c r="AD11" s="15">
        <f>Y11+'2025.5'!AD11</f>
        <v>76</v>
      </c>
      <c r="AE11" s="15">
        <f>Z11+'2025.5'!AE11</f>
        <v>30400</v>
      </c>
      <c r="AF11" s="4"/>
      <c r="AG11" s="16"/>
      <c r="AH11" s="16">
        <f>AF11+'2025.5'!AH11</f>
        <v>0</v>
      </c>
      <c r="AI11" s="16">
        <f>AG11+'2025.5'!AI11</f>
        <v>0</v>
      </c>
      <c r="AJ11" s="5"/>
      <c r="AK11" s="16"/>
      <c r="AL11" s="16"/>
      <c r="AM11" s="16"/>
      <c r="AN11" s="16">
        <f>AJ11+'2025.5'!AN11</f>
        <v>0</v>
      </c>
      <c r="AO11" s="16">
        <f>AK11+'2025.5'!AO11</f>
        <v>0</v>
      </c>
      <c r="AP11" s="16">
        <f>AL11+'2025.5'!AP11</f>
        <v>0</v>
      </c>
      <c r="AQ11" s="16">
        <f>AM11+'2025.5'!AQ11</f>
        <v>0</v>
      </c>
    </row>
    <row r="12" spans="1:43" s="1" customFormat="1">
      <c r="A12" s="371"/>
      <c r="B12" s="373"/>
      <c r="C12" s="25" t="s">
        <v>70</v>
      </c>
      <c r="D12" s="27"/>
      <c r="E12" s="120"/>
      <c r="F12" s="293"/>
      <c r="G12" s="240"/>
      <c r="H12" s="259"/>
      <c r="I12" s="52"/>
      <c r="J12" s="54"/>
      <c r="K12" s="54"/>
      <c r="L12" s="54"/>
      <c r="M12" s="54"/>
      <c r="N12" s="54"/>
      <c r="O12" s="250"/>
      <c r="P12" s="295"/>
      <c r="Q12" s="250"/>
      <c r="R12" s="121"/>
      <c r="S12" s="123"/>
      <c r="T12" s="121">
        <f>R12+'2025.5'!T12</f>
        <v>0</v>
      </c>
      <c r="U12" s="122">
        <f>S12+'2025.5'!U12</f>
        <v>0</v>
      </c>
      <c r="V12" s="2"/>
      <c r="W12" s="2"/>
      <c r="X12" s="13">
        <f t="shared" si="0"/>
        <v>0</v>
      </c>
      <c r="Y12" s="22"/>
      <c r="Z12" s="14">
        <f t="shared" si="1"/>
        <v>0</v>
      </c>
      <c r="AA12" s="15">
        <f>V12+'2025.5'!AA12</f>
        <v>1</v>
      </c>
      <c r="AB12" s="15">
        <f>W12+'2025.5'!AB12</f>
        <v>0</v>
      </c>
      <c r="AC12" s="15">
        <f>X12+'2025.5'!AC12</f>
        <v>0</v>
      </c>
      <c r="AD12" s="15">
        <f>Y12+'2025.5'!AD12</f>
        <v>24</v>
      </c>
      <c r="AE12" s="15">
        <f>Z12+'2025.5'!AE12</f>
        <v>9600</v>
      </c>
      <c r="AF12" s="4"/>
      <c r="AG12" s="16"/>
      <c r="AH12" s="16">
        <f>AF12+'2025.5'!AH12</f>
        <v>0</v>
      </c>
      <c r="AI12" s="16">
        <f>AG12+'2025.5'!AI12</f>
        <v>0</v>
      </c>
      <c r="AJ12" s="5"/>
      <c r="AK12" s="16"/>
      <c r="AL12" s="16"/>
      <c r="AM12" s="16"/>
      <c r="AN12" s="16">
        <f>AJ12+'2025.5'!AN12</f>
        <v>0</v>
      </c>
      <c r="AO12" s="16">
        <f>AK12+'2025.5'!AO12</f>
        <v>0</v>
      </c>
      <c r="AP12" s="16">
        <f>AL12+'2025.5'!AP12</f>
        <v>0</v>
      </c>
      <c r="AQ12" s="16">
        <f>AM12+'2025.5'!AQ12</f>
        <v>0</v>
      </c>
    </row>
    <row r="13" spans="1:43" s="1" customFormat="1">
      <c r="A13" s="371"/>
      <c r="B13" s="373"/>
      <c r="C13" s="25" t="s">
        <v>69</v>
      </c>
      <c r="D13" s="27"/>
      <c r="E13" s="120"/>
      <c r="F13" s="293"/>
      <c r="G13" s="240"/>
      <c r="H13" s="259"/>
      <c r="I13" s="52"/>
      <c r="J13" s="54"/>
      <c r="K13" s="54"/>
      <c r="L13" s="54"/>
      <c r="M13" s="54"/>
      <c r="N13" s="54"/>
      <c r="O13" s="250"/>
      <c r="P13" s="295"/>
      <c r="Q13" s="250"/>
      <c r="R13" s="121"/>
      <c r="S13" s="123"/>
      <c r="T13" s="121">
        <f>R13+'2025.5'!T13</f>
        <v>0</v>
      </c>
      <c r="U13" s="122">
        <f>S13+'2025.5'!U13</f>
        <v>0</v>
      </c>
      <c r="V13" s="2"/>
      <c r="W13" s="2"/>
      <c r="X13" s="13">
        <f t="shared" si="0"/>
        <v>0</v>
      </c>
      <c r="Y13" s="22"/>
      <c r="Z13" s="14">
        <f t="shared" si="1"/>
        <v>0</v>
      </c>
      <c r="AA13" s="15">
        <f>V13+'2025.5'!AA13</f>
        <v>1</v>
      </c>
      <c r="AB13" s="15">
        <f>W13+'2025.5'!AB13</f>
        <v>0</v>
      </c>
      <c r="AC13" s="15">
        <f>X13+'2025.5'!AC13</f>
        <v>0</v>
      </c>
      <c r="AD13" s="15">
        <f>Y13+'2025.5'!AD13</f>
        <v>44</v>
      </c>
      <c r="AE13" s="15">
        <f>Z13+'2025.5'!AE13</f>
        <v>17600</v>
      </c>
      <c r="AF13" s="4"/>
      <c r="AG13" s="16"/>
      <c r="AH13" s="16">
        <f>AF13+'2025.5'!AH13</f>
        <v>0</v>
      </c>
      <c r="AI13" s="16">
        <f>AG13+'2025.5'!AI13</f>
        <v>0</v>
      </c>
      <c r="AJ13" s="5"/>
      <c r="AK13" s="16"/>
      <c r="AL13" s="16"/>
      <c r="AM13" s="16"/>
      <c r="AN13" s="16">
        <f>AJ13+'2025.5'!AN13</f>
        <v>1</v>
      </c>
      <c r="AO13" s="16">
        <f>AK13+'2025.5'!AO13</f>
        <v>420</v>
      </c>
      <c r="AP13" s="16">
        <f>AL13+'2025.5'!AP13</f>
        <v>11</v>
      </c>
      <c r="AQ13" s="16">
        <f>AM13+'2025.5'!AQ13</f>
        <v>12</v>
      </c>
    </row>
    <row r="14" spans="1:43" s="1" customFormat="1">
      <c r="A14" s="371"/>
      <c r="B14" s="373"/>
      <c r="C14" s="25" t="s">
        <v>68</v>
      </c>
      <c r="D14" s="27"/>
      <c r="E14" s="120"/>
      <c r="F14" s="293"/>
      <c r="G14" s="240"/>
      <c r="H14" s="259"/>
      <c r="I14" s="52"/>
      <c r="J14" s="54"/>
      <c r="K14" s="54"/>
      <c r="L14" s="54"/>
      <c r="M14" s="54"/>
      <c r="N14" s="54"/>
      <c r="O14" s="250"/>
      <c r="P14" s="295"/>
      <c r="Q14" s="250"/>
      <c r="R14" s="121"/>
      <c r="S14" s="123"/>
      <c r="T14" s="121">
        <f>R14+'2025.5'!T14</f>
        <v>0</v>
      </c>
      <c r="U14" s="122">
        <f>S14+'2025.5'!U14</f>
        <v>0</v>
      </c>
      <c r="V14" s="2"/>
      <c r="W14" s="2"/>
      <c r="X14" s="13">
        <f t="shared" si="0"/>
        <v>0</v>
      </c>
      <c r="Y14" s="22"/>
      <c r="Z14" s="14">
        <f t="shared" si="1"/>
        <v>0</v>
      </c>
      <c r="AA14" s="15">
        <f>V14+'2025.5'!AA14</f>
        <v>3</v>
      </c>
      <c r="AB14" s="15">
        <f>W14+'2025.5'!AB14</f>
        <v>0</v>
      </c>
      <c r="AC14" s="15">
        <f>X14+'2025.5'!AC14</f>
        <v>0</v>
      </c>
      <c r="AD14" s="15">
        <f>Y14+'2025.5'!AD14</f>
        <v>117</v>
      </c>
      <c r="AE14" s="15">
        <f>Z14+'2025.5'!AE14</f>
        <v>46800</v>
      </c>
      <c r="AF14" s="4"/>
      <c r="AG14" s="16"/>
      <c r="AH14" s="16">
        <f>AF14+'2025.5'!AH14</f>
        <v>0</v>
      </c>
      <c r="AI14" s="16">
        <f>AG14+'2025.5'!AI14</f>
        <v>0</v>
      </c>
      <c r="AJ14" s="5"/>
      <c r="AK14" s="16"/>
      <c r="AL14" s="16"/>
      <c r="AM14" s="16"/>
      <c r="AN14" s="16">
        <f>AJ14+'2025.5'!AN14</f>
        <v>0</v>
      </c>
      <c r="AO14" s="16">
        <f>AK14+'2025.5'!AO14</f>
        <v>0</v>
      </c>
      <c r="AP14" s="16">
        <f>AL14+'2025.5'!AP14</f>
        <v>0</v>
      </c>
      <c r="AQ14" s="16">
        <f>AM14+'2025.5'!AQ14</f>
        <v>0</v>
      </c>
    </row>
    <row r="15" spans="1:43" s="1" customFormat="1">
      <c r="A15" s="371"/>
      <c r="B15" s="373"/>
      <c r="C15" s="25" t="s">
        <v>67</v>
      </c>
      <c r="D15" s="27"/>
      <c r="E15" s="120"/>
      <c r="F15" s="293"/>
      <c r="G15" s="240"/>
      <c r="H15" s="259"/>
      <c r="I15" s="52"/>
      <c r="J15" s="54"/>
      <c r="K15" s="54"/>
      <c r="L15" s="54"/>
      <c r="M15" s="54"/>
      <c r="N15" s="54"/>
      <c r="O15" s="250"/>
      <c r="P15" s="295"/>
      <c r="Q15" s="250"/>
      <c r="R15" s="121"/>
      <c r="S15" s="123"/>
      <c r="T15" s="121">
        <f>R15+'2025.5'!T15</f>
        <v>0</v>
      </c>
      <c r="U15" s="122">
        <f>S15+'2025.5'!U15</f>
        <v>0</v>
      </c>
      <c r="V15" s="2"/>
      <c r="W15" s="2"/>
      <c r="X15" s="13">
        <f t="shared" si="0"/>
        <v>0</v>
      </c>
      <c r="Y15" s="22"/>
      <c r="Z15" s="14">
        <f t="shared" si="1"/>
        <v>0</v>
      </c>
      <c r="AA15" s="15">
        <f>V15+'2025.5'!AA15</f>
        <v>1</v>
      </c>
      <c r="AB15" s="15">
        <f>W15+'2025.5'!AB15</f>
        <v>0</v>
      </c>
      <c r="AC15" s="15">
        <f>X15+'2025.5'!AC15</f>
        <v>0</v>
      </c>
      <c r="AD15" s="15">
        <f>Y15+'2025.5'!AD15</f>
        <v>18</v>
      </c>
      <c r="AE15" s="15">
        <f>Z15+'2025.5'!AE15</f>
        <v>7200</v>
      </c>
      <c r="AF15" s="4"/>
      <c r="AG15" s="16"/>
      <c r="AH15" s="16">
        <f>AF15+'2025.5'!AH15</f>
        <v>0</v>
      </c>
      <c r="AI15" s="16">
        <f>AG15+'2025.5'!AI15</f>
        <v>0</v>
      </c>
      <c r="AJ15" s="5"/>
      <c r="AK15" s="16"/>
      <c r="AL15" s="16"/>
      <c r="AM15" s="16"/>
      <c r="AN15" s="16">
        <f>AJ15+'2025.5'!AN15</f>
        <v>0</v>
      </c>
      <c r="AO15" s="16">
        <f>AK15+'2025.5'!AO15</f>
        <v>0</v>
      </c>
      <c r="AP15" s="16">
        <f>AL15+'2025.5'!AP15</f>
        <v>0</v>
      </c>
      <c r="AQ15" s="16">
        <f>AM15+'2025.5'!AQ15</f>
        <v>0</v>
      </c>
    </row>
    <row r="16" spans="1:43" s="1" customFormat="1">
      <c r="A16" s="371"/>
      <c r="B16" s="373">
        <v>3</v>
      </c>
      <c r="C16" s="25" t="s">
        <v>66</v>
      </c>
      <c r="D16" s="27"/>
      <c r="E16" s="120"/>
      <c r="F16" s="293"/>
      <c r="G16" s="240"/>
      <c r="H16" s="259"/>
      <c r="I16" s="52"/>
      <c r="J16" s="54"/>
      <c r="K16" s="54"/>
      <c r="L16" s="54"/>
      <c r="M16" s="54"/>
      <c r="N16" s="54"/>
      <c r="O16" s="250"/>
      <c r="P16" s="295"/>
      <c r="Q16" s="250"/>
      <c r="R16" s="121"/>
      <c r="S16" s="123"/>
      <c r="T16" s="121">
        <f>R16+'2025.5'!T16</f>
        <v>0</v>
      </c>
      <c r="U16" s="122">
        <f>S16+'2025.5'!U16</f>
        <v>0</v>
      </c>
      <c r="V16" s="2"/>
      <c r="W16" s="2"/>
      <c r="X16" s="13">
        <f t="shared" si="0"/>
        <v>0</v>
      </c>
      <c r="Y16" s="22"/>
      <c r="Z16" s="14">
        <f t="shared" si="1"/>
        <v>0</v>
      </c>
      <c r="AA16" s="15">
        <f>V16+'2025.5'!AA16</f>
        <v>1</v>
      </c>
      <c r="AB16" s="15">
        <f>W16+'2025.5'!AB16</f>
        <v>0</v>
      </c>
      <c r="AC16" s="15">
        <f>X16+'2025.5'!AC16</f>
        <v>0</v>
      </c>
      <c r="AD16" s="15">
        <f>Y16+'2025.5'!AD16</f>
        <v>48</v>
      </c>
      <c r="AE16" s="15">
        <f>Z16+'2025.5'!AE16</f>
        <v>19200</v>
      </c>
      <c r="AF16" s="4"/>
      <c r="AG16" s="16"/>
      <c r="AH16" s="16">
        <f>AF16+'2025.5'!AH16</f>
        <v>0</v>
      </c>
      <c r="AI16" s="16">
        <f>AG16+'2025.5'!AI16</f>
        <v>0</v>
      </c>
      <c r="AJ16" s="5"/>
      <c r="AK16" s="16"/>
      <c r="AL16" s="16"/>
      <c r="AM16" s="16"/>
      <c r="AN16" s="16">
        <f>AJ16+'2025.5'!AN16</f>
        <v>0</v>
      </c>
      <c r="AO16" s="16">
        <f>AK16+'2025.5'!AO16</f>
        <v>0</v>
      </c>
      <c r="AP16" s="16">
        <f>AL16+'2025.5'!AP16</f>
        <v>0</v>
      </c>
      <c r="AQ16" s="16">
        <f>AM16+'2025.5'!AQ16</f>
        <v>0</v>
      </c>
    </row>
    <row r="17" spans="1:43" s="1" customFormat="1">
      <c r="A17" s="371"/>
      <c r="B17" s="373"/>
      <c r="C17" s="25" t="s">
        <v>65</v>
      </c>
      <c r="D17" s="27"/>
      <c r="E17" s="120"/>
      <c r="F17" s="293"/>
      <c r="G17" s="240"/>
      <c r="H17" s="259"/>
      <c r="I17" s="52"/>
      <c r="J17" s="54"/>
      <c r="K17" s="54"/>
      <c r="L17" s="54"/>
      <c r="M17" s="54"/>
      <c r="N17" s="54"/>
      <c r="O17" s="250"/>
      <c r="P17" s="295"/>
      <c r="Q17" s="250"/>
      <c r="R17" s="121"/>
      <c r="S17" s="123"/>
      <c r="T17" s="121">
        <f>R17+'2025.5'!T17</f>
        <v>0</v>
      </c>
      <c r="U17" s="122">
        <f>S17+'2025.5'!U17</f>
        <v>0</v>
      </c>
      <c r="V17" s="2"/>
      <c r="W17" s="2"/>
      <c r="X17" s="13">
        <f t="shared" si="0"/>
        <v>0</v>
      </c>
      <c r="Y17" s="22"/>
      <c r="Z17" s="14">
        <f t="shared" si="1"/>
        <v>0</v>
      </c>
      <c r="AA17" s="15">
        <f>V17+'2025.5'!AA17</f>
        <v>4</v>
      </c>
      <c r="AB17" s="15">
        <f>W17+'2025.5'!AB17</f>
        <v>0</v>
      </c>
      <c r="AC17" s="15">
        <f>X17+'2025.5'!AC17</f>
        <v>0</v>
      </c>
      <c r="AD17" s="15">
        <f>Y17+'2025.5'!AD17</f>
        <v>148</v>
      </c>
      <c r="AE17" s="15">
        <f>Z17+'2025.5'!AE17</f>
        <v>59200</v>
      </c>
      <c r="AF17" s="4"/>
      <c r="AG17" s="16"/>
      <c r="AH17" s="16">
        <f>AF17+'2025.5'!AH17</f>
        <v>0</v>
      </c>
      <c r="AI17" s="16">
        <f>AG17+'2025.5'!AI17</f>
        <v>0</v>
      </c>
      <c r="AJ17" s="5"/>
      <c r="AK17" s="16"/>
      <c r="AL17" s="16"/>
      <c r="AM17" s="16"/>
      <c r="AN17" s="16">
        <f>AJ17+'2025.5'!AN17</f>
        <v>2</v>
      </c>
      <c r="AO17" s="16">
        <f>AK17+'2025.5'!AO17</f>
        <v>240</v>
      </c>
      <c r="AP17" s="16">
        <f>AL17+'2025.5'!AP17</f>
        <v>218</v>
      </c>
      <c r="AQ17" s="16">
        <f>AM17+'2025.5'!AQ17</f>
        <v>6</v>
      </c>
    </row>
    <row r="18" spans="1:43" s="1" customFormat="1">
      <c r="A18" s="371"/>
      <c r="B18" s="373"/>
      <c r="C18" s="25" t="s">
        <v>64</v>
      </c>
      <c r="D18" s="27"/>
      <c r="E18" s="120"/>
      <c r="F18" s="293"/>
      <c r="G18" s="240"/>
      <c r="H18" s="259"/>
      <c r="I18" s="52"/>
      <c r="J18" s="54"/>
      <c r="K18" s="54"/>
      <c r="L18" s="54"/>
      <c r="M18" s="54"/>
      <c r="N18" s="54"/>
      <c r="O18" s="250"/>
      <c r="P18" s="295"/>
      <c r="Q18" s="250"/>
      <c r="R18" s="121"/>
      <c r="S18" s="123"/>
      <c r="T18" s="121">
        <f>R18+'2025.5'!T18</f>
        <v>0</v>
      </c>
      <c r="U18" s="122">
        <f>S18+'2025.5'!U18</f>
        <v>0</v>
      </c>
      <c r="V18" s="2"/>
      <c r="W18" s="2"/>
      <c r="X18" s="13">
        <f t="shared" si="0"/>
        <v>0</v>
      </c>
      <c r="Y18" s="22"/>
      <c r="Z18" s="14">
        <f t="shared" si="1"/>
        <v>0</v>
      </c>
      <c r="AA18" s="15">
        <f>V18+'2025.5'!AA18</f>
        <v>2</v>
      </c>
      <c r="AB18" s="15">
        <f>W18+'2025.5'!AB18</f>
        <v>0</v>
      </c>
      <c r="AC18" s="15">
        <f>X18+'2025.5'!AC18</f>
        <v>0</v>
      </c>
      <c r="AD18" s="15">
        <f>Y18+'2025.5'!AD18</f>
        <v>67</v>
      </c>
      <c r="AE18" s="15">
        <f>Z18+'2025.5'!AE18</f>
        <v>26800</v>
      </c>
      <c r="AF18" s="4"/>
      <c r="AG18" s="16"/>
      <c r="AH18" s="16">
        <f>AF18+'2025.5'!AH18</f>
        <v>0</v>
      </c>
      <c r="AI18" s="16">
        <f>AG18+'2025.5'!AI18</f>
        <v>0</v>
      </c>
      <c r="AJ18" s="5"/>
      <c r="AK18" s="16"/>
      <c r="AL18" s="16"/>
      <c r="AM18" s="16"/>
      <c r="AN18" s="16">
        <f>AJ18+'2025.5'!AN18</f>
        <v>0</v>
      </c>
      <c r="AO18" s="16">
        <f>AK18+'2025.5'!AO18</f>
        <v>0</v>
      </c>
      <c r="AP18" s="16">
        <f>AL18+'2025.5'!AP18</f>
        <v>0</v>
      </c>
      <c r="AQ18" s="16">
        <f>AM18+'2025.5'!AQ18</f>
        <v>0</v>
      </c>
    </row>
    <row r="19" spans="1:43" s="1" customFormat="1">
      <c r="A19" s="372"/>
      <c r="B19" s="373"/>
      <c r="C19" s="25" t="s">
        <v>63</v>
      </c>
      <c r="D19" s="27"/>
      <c r="E19" s="120"/>
      <c r="F19" s="293"/>
      <c r="G19" s="240"/>
      <c r="H19" s="259"/>
      <c r="I19" s="52"/>
      <c r="J19" s="54"/>
      <c r="K19" s="54"/>
      <c r="L19" s="54"/>
      <c r="M19" s="54"/>
      <c r="N19" s="54"/>
      <c r="O19" s="250"/>
      <c r="P19" s="295"/>
      <c r="Q19" s="250"/>
      <c r="R19" s="121"/>
      <c r="S19" s="123"/>
      <c r="T19" s="121">
        <f>R19+'2025.5'!T19</f>
        <v>0</v>
      </c>
      <c r="U19" s="122">
        <f>S19+'2025.5'!U19</f>
        <v>0</v>
      </c>
      <c r="V19" s="2"/>
      <c r="W19" s="2"/>
      <c r="X19" s="13">
        <f t="shared" si="0"/>
        <v>0</v>
      </c>
      <c r="Y19" s="22"/>
      <c r="Z19" s="14">
        <f t="shared" si="1"/>
        <v>0</v>
      </c>
      <c r="AA19" s="15">
        <f>V19+'2025.5'!AA19</f>
        <v>1</v>
      </c>
      <c r="AB19" s="15">
        <f>W19+'2025.5'!AB19</f>
        <v>0</v>
      </c>
      <c r="AC19" s="15">
        <f>X19+'2025.5'!AC19</f>
        <v>0</v>
      </c>
      <c r="AD19" s="15">
        <f>Y19+'2025.5'!AD19</f>
        <v>43</v>
      </c>
      <c r="AE19" s="15">
        <f>Z19+'2025.5'!AE19</f>
        <v>17200</v>
      </c>
      <c r="AF19" s="4"/>
      <c r="AG19" s="16"/>
      <c r="AH19" s="16">
        <f>AF19+'2025.5'!AH19</f>
        <v>0</v>
      </c>
      <c r="AI19" s="16">
        <f>AG19+'2025.5'!AI19</f>
        <v>0</v>
      </c>
      <c r="AJ19" s="5"/>
      <c r="AK19" s="16"/>
      <c r="AL19" s="16"/>
      <c r="AM19" s="16"/>
      <c r="AN19" s="16">
        <f>AJ19+'2025.5'!AN19</f>
        <v>0</v>
      </c>
      <c r="AO19" s="16">
        <f>AK19+'2025.5'!AO19</f>
        <v>0</v>
      </c>
      <c r="AP19" s="16">
        <f>AL19+'2025.5'!AP19</f>
        <v>0</v>
      </c>
      <c r="AQ19" s="16">
        <f>AM19+'2025.5'!AQ19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6">
        <f t="shared" si="2"/>
        <v>0</v>
      </c>
      <c r="G20" s="241">
        <f t="shared" si="2"/>
        <v>0</v>
      </c>
      <c r="H20" s="260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6">
        <f t="shared" si="2"/>
        <v>0</v>
      </c>
      <c r="Q20" s="251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1133995</v>
      </c>
      <c r="U20" s="129">
        <f t="shared" si="2"/>
        <v>7400.0318679016436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3">
        <f>SUM(Y5:Y19)</f>
        <v>0</v>
      </c>
      <c r="Z20" s="134">
        <f t="shared" si="1"/>
        <v>0</v>
      </c>
      <c r="AA20" s="135">
        <f>V20+'2025.5'!AA20</f>
        <v>26</v>
      </c>
      <c r="AB20" s="135">
        <f>W20+'2025.5'!AB20</f>
        <v>2</v>
      </c>
      <c r="AC20" s="135">
        <f>X20+'2025.5'!AC20</f>
        <v>400</v>
      </c>
      <c r="AD20" s="135">
        <f>Y20+'2025.5'!AD20</f>
        <v>985</v>
      </c>
      <c r="AE20" s="135">
        <f>Z20+'2025.5'!AE20</f>
        <v>394000</v>
      </c>
      <c r="AF20" s="136">
        <f>SUM(AF5:AF19)</f>
        <v>0</v>
      </c>
      <c r="AG20" s="136">
        <f>SUM(AG5:AG19)</f>
        <v>0</v>
      </c>
      <c r="AH20" s="137">
        <f>AF20+'2025.5'!AH20</f>
        <v>3</v>
      </c>
      <c r="AI20" s="137">
        <f>AG20+'2025.5'!AI20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AJ20+'2025.5'!AN20</f>
        <v>5</v>
      </c>
      <c r="AO20" s="137">
        <f>AK20+'2025.5'!AO20</f>
        <v>760</v>
      </c>
      <c r="AP20" s="137">
        <f>AL20+'2025.5'!AP20</f>
        <v>713</v>
      </c>
      <c r="AQ20" s="137">
        <f>AM20+'2025.5'!AQ20</f>
        <v>27</v>
      </c>
    </row>
    <row r="21" spans="1:43" s="1" customFormat="1">
      <c r="A21" s="370">
        <v>2</v>
      </c>
      <c r="B21" s="370">
        <v>1</v>
      </c>
      <c r="C21" s="25" t="s">
        <v>62</v>
      </c>
      <c r="D21" s="27"/>
      <c r="E21" s="28"/>
      <c r="F21" s="275"/>
      <c r="G21" s="240"/>
      <c r="H21" s="259"/>
      <c r="I21" s="73"/>
      <c r="J21" s="54"/>
      <c r="K21" s="54"/>
      <c r="L21" s="54"/>
      <c r="M21" s="54"/>
      <c r="N21" s="54"/>
      <c r="O21" s="54"/>
      <c r="P21" s="275"/>
      <c r="Q21" s="250"/>
      <c r="R21" s="138"/>
      <c r="S21" s="123"/>
      <c r="T21" s="121">
        <f>R21+'2025.5'!T21</f>
        <v>161000</v>
      </c>
      <c r="U21" s="122">
        <f>S21+'2025.5'!U21</f>
        <v>1001.877761616155</v>
      </c>
      <c r="V21" s="6"/>
      <c r="W21" s="2"/>
      <c r="X21" s="13">
        <f t="shared" si="0"/>
        <v>0</v>
      </c>
      <c r="Y21" s="22"/>
      <c r="Z21" s="14">
        <f t="shared" si="1"/>
        <v>0</v>
      </c>
      <c r="AA21" s="15">
        <f>V21+'2025.5'!AA21</f>
        <v>1</v>
      </c>
      <c r="AB21" s="15">
        <f>W21+'2025.5'!AB21</f>
        <v>1</v>
      </c>
      <c r="AC21" s="15">
        <f>X21+'2025.5'!AC21</f>
        <v>200</v>
      </c>
      <c r="AD21" s="15">
        <f>Y21+'2025.5'!AD21</f>
        <v>47</v>
      </c>
      <c r="AE21" s="15">
        <f>Z21+'2025.5'!AE21</f>
        <v>18800</v>
      </c>
      <c r="AF21" s="4"/>
      <c r="AG21" s="16"/>
      <c r="AH21" s="16">
        <f>AF21+'2025.5'!AH21</f>
        <v>0</v>
      </c>
      <c r="AI21" s="16">
        <f>AG21+'2025.5'!AI21</f>
        <v>0</v>
      </c>
      <c r="AJ21" s="5"/>
      <c r="AK21" s="16"/>
      <c r="AL21" s="16"/>
      <c r="AM21" s="16"/>
      <c r="AN21" s="16">
        <f>AJ21+'2025.5'!AN21</f>
        <v>0</v>
      </c>
      <c r="AO21" s="16">
        <f>AK21+'2025.5'!AO21</f>
        <v>0</v>
      </c>
      <c r="AP21" s="16">
        <f>AL21+'2025.5'!AP21</f>
        <v>0</v>
      </c>
      <c r="AQ21" s="16">
        <f>AM21+'2025.5'!AQ21</f>
        <v>0</v>
      </c>
    </row>
    <row r="22" spans="1:43" s="1" customFormat="1">
      <c r="A22" s="371"/>
      <c r="B22" s="371"/>
      <c r="C22" s="25" t="s">
        <v>61</v>
      </c>
      <c r="D22" s="27"/>
      <c r="E22" s="28"/>
      <c r="F22" s="275"/>
      <c r="G22" s="240"/>
      <c r="H22" s="259"/>
      <c r="I22" s="73"/>
      <c r="J22" s="54"/>
      <c r="K22" s="54"/>
      <c r="L22" s="54"/>
      <c r="M22" s="54"/>
      <c r="N22" s="54"/>
      <c r="O22" s="54"/>
      <c r="P22" s="275"/>
      <c r="Q22" s="250"/>
      <c r="R22" s="138"/>
      <c r="S22" s="139"/>
      <c r="T22" s="121">
        <f>R22+'2025.5'!T22</f>
        <v>451228</v>
      </c>
      <c r="U22" s="122">
        <f>S22+'2025.5'!U22</f>
        <v>3000.0046858009596</v>
      </c>
      <c r="V22" s="6"/>
      <c r="W22" s="2"/>
      <c r="X22" s="13">
        <f t="shared" si="0"/>
        <v>0</v>
      </c>
      <c r="Y22" s="22"/>
      <c r="Z22" s="14">
        <f t="shared" si="1"/>
        <v>0</v>
      </c>
      <c r="AA22" s="15">
        <f>V22+'2025.5'!AA22</f>
        <v>1</v>
      </c>
      <c r="AB22" s="15">
        <f>W22+'2025.5'!AB22</f>
        <v>0</v>
      </c>
      <c r="AC22" s="15">
        <f>X22+'2025.5'!AC22</f>
        <v>0</v>
      </c>
      <c r="AD22" s="15">
        <f>Y22+'2025.5'!AD22</f>
        <v>54</v>
      </c>
      <c r="AE22" s="15">
        <f>Z22+'2025.5'!AE22</f>
        <v>21600</v>
      </c>
      <c r="AF22" s="4"/>
      <c r="AG22" s="16"/>
      <c r="AH22" s="16">
        <f>AF22+'2025.5'!AH22</f>
        <v>0</v>
      </c>
      <c r="AI22" s="16">
        <f>AG22+'2025.5'!AI22</f>
        <v>0</v>
      </c>
      <c r="AJ22" s="5"/>
      <c r="AK22" s="16"/>
      <c r="AL22" s="16"/>
      <c r="AM22" s="16"/>
      <c r="AN22" s="16">
        <f>AJ22+'2025.5'!AN22</f>
        <v>0</v>
      </c>
      <c r="AO22" s="16">
        <f>AK22+'2025.5'!AO22</f>
        <v>0</v>
      </c>
      <c r="AP22" s="16">
        <f>AL22+'2025.5'!AP22</f>
        <v>0</v>
      </c>
      <c r="AQ22" s="16">
        <f>AM22+'2025.5'!AQ22</f>
        <v>0</v>
      </c>
    </row>
    <row r="23" spans="1:43" s="1" customFormat="1">
      <c r="A23" s="371"/>
      <c r="B23" s="371"/>
      <c r="C23" s="25" t="s">
        <v>60</v>
      </c>
      <c r="D23" s="27"/>
      <c r="E23" s="28"/>
      <c r="F23" s="275"/>
      <c r="G23" s="240"/>
      <c r="H23" s="259"/>
      <c r="I23" s="73"/>
      <c r="J23" s="54"/>
      <c r="K23" s="54"/>
      <c r="L23" s="54"/>
      <c r="M23" s="54"/>
      <c r="N23" s="54"/>
      <c r="O23" s="54"/>
      <c r="P23" s="275"/>
      <c r="Q23" s="250"/>
      <c r="R23" s="121"/>
      <c r="S23" s="139"/>
      <c r="T23" s="121">
        <f>R23+'2025.5'!T23</f>
        <v>0</v>
      </c>
      <c r="U23" s="122">
        <f>S23+'2025.5'!U23</f>
        <v>0</v>
      </c>
      <c r="V23" s="6"/>
      <c r="W23" s="2"/>
      <c r="X23" s="13">
        <f t="shared" si="0"/>
        <v>0</v>
      </c>
      <c r="Y23" s="22"/>
      <c r="Z23" s="14">
        <f t="shared" si="1"/>
        <v>0</v>
      </c>
      <c r="AA23" s="15">
        <f>V23+'2025.5'!AA23</f>
        <v>1</v>
      </c>
      <c r="AB23" s="15">
        <f>W23+'2025.5'!AB23</f>
        <v>0</v>
      </c>
      <c r="AC23" s="15">
        <f>X23+'2025.5'!AC23</f>
        <v>0</v>
      </c>
      <c r="AD23" s="15">
        <f>Y23+'2025.5'!AD23</f>
        <v>36</v>
      </c>
      <c r="AE23" s="15">
        <f>Z23+'2025.5'!AE23</f>
        <v>14400</v>
      </c>
      <c r="AF23" s="4"/>
      <c r="AG23" s="16"/>
      <c r="AH23" s="16">
        <f>AF23+'2025.5'!AH23</f>
        <v>0</v>
      </c>
      <c r="AI23" s="16">
        <f>AG23+'2025.5'!AI23</f>
        <v>0</v>
      </c>
      <c r="AJ23" s="5"/>
      <c r="AK23" s="16"/>
      <c r="AL23" s="16"/>
      <c r="AM23" s="16"/>
      <c r="AN23" s="16">
        <f>AJ23+'2025.5'!AN23</f>
        <v>1</v>
      </c>
      <c r="AO23" s="16">
        <f>AK23+'2025.5'!AO23</f>
        <v>120</v>
      </c>
      <c r="AP23" s="16">
        <f>AL23+'2025.5'!AP23</f>
        <v>113</v>
      </c>
      <c r="AQ23" s="16">
        <f>AM23+'2025.5'!AQ23</f>
        <v>2</v>
      </c>
    </row>
    <row r="24" spans="1:43" s="1" customFormat="1">
      <c r="A24" s="371"/>
      <c r="B24" s="371"/>
      <c r="C24" s="25" t="s">
        <v>59</v>
      </c>
      <c r="D24" s="27"/>
      <c r="E24" s="28"/>
      <c r="F24" s="275"/>
      <c r="G24" s="240"/>
      <c r="H24" s="259"/>
      <c r="I24" s="73"/>
      <c r="J24" s="54"/>
      <c r="K24" s="54"/>
      <c r="L24" s="54"/>
      <c r="M24" s="54"/>
      <c r="N24" s="54"/>
      <c r="O24" s="54"/>
      <c r="P24" s="275"/>
      <c r="Q24" s="250"/>
      <c r="R24" s="121"/>
      <c r="S24" s="139"/>
      <c r="T24" s="121">
        <f>R24+'2025.5'!T24</f>
        <v>0</v>
      </c>
      <c r="U24" s="122">
        <f>S24+'2025.5'!U24</f>
        <v>0</v>
      </c>
      <c r="V24" s="6"/>
      <c r="W24" s="2"/>
      <c r="X24" s="13">
        <f t="shared" si="0"/>
        <v>0</v>
      </c>
      <c r="Y24" s="22"/>
      <c r="Z24" s="14">
        <f t="shared" si="1"/>
        <v>0</v>
      </c>
      <c r="AA24" s="15">
        <f>V24+'2025.5'!AA24</f>
        <v>0</v>
      </c>
      <c r="AB24" s="15">
        <f>W24+'2025.5'!AB24</f>
        <v>0</v>
      </c>
      <c r="AC24" s="15">
        <f>X24+'2025.5'!AC24</f>
        <v>0</v>
      </c>
      <c r="AD24" s="15">
        <f>Y24+'2025.5'!AD24</f>
        <v>0</v>
      </c>
      <c r="AE24" s="15">
        <f>Z24+'2025.5'!AE24</f>
        <v>0</v>
      </c>
      <c r="AF24" s="4"/>
      <c r="AG24" s="16"/>
      <c r="AH24" s="16">
        <f>AF24+'2025.5'!AH24</f>
        <v>0</v>
      </c>
      <c r="AI24" s="16">
        <f>AG24+'2025.5'!AI24</f>
        <v>0</v>
      </c>
      <c r="AJ24" s="5"/>
      <c r="AK24" s="16"/>
      <c r="AL24" s="16"/>
      <c r="AM24" s="16"/>
      <c r="AN24" s="16">
        <f>AJ24+'2025.5'!AN24</f>
        <v>0</v>
      </c>
      <c r="AO24" s="16">
        <f>AK24+'2025.5'!AO24</f>
        <v>0</v>
      </c>
      <c r="AP24" s="16">
        <f>AL24+'2025.5'!AP24</f>
        <v>0</v>
      </c>
      <c r="AQ24" s="16">
        <f>AM24+'2025.5'!AQ24</f>
        <v>0</v>
      </c>
    </row>
    <row r="25" spans="1:43" s="1" customFormat="1">
      <c r="A25" s="371"/>
      <c r="B25" s="371"/>
      <c r="C25" s="25" t="s">
        <v>58</v>
      </c>
      <c r="D25" s="27"/>
      <c r="E25" s="28"/>
      <c r="F25" s="275"/>
      <c r="G25" s="240"/>
      <c r="H25" s="259"/>
      <c r="I25" s="73"/>
      <c r="J25" s="54"/>
      <c r="K25" s="54"/>
      <c r="L25" s="54"/>
      <c r="M25" s="54"/>
      <c r="N25" s="54"/>
      <c r="O25" s="54"/>
      <c r="P25" s="275"/>
      <c r="Q25" s="250"/>
      <c r="R25" s="121"/>
      <c r="S25" s="139"/>
      <c r="T25" s="121">
        <f>R25+'2025.5'!T25</f>
        <v>0</v>
      </c>
      <c r="U25" s="122">
        <f>S25+'2025.5'!U25</f>
        <v>0</v>
      </c>
      <c r="V25" s="6"/>
      <c r="W25" s="2"/>
      <c r="X25" s="13">
        <f t="shared" si="0"/>
        <v>0</v>
      </c>
      <c r="Y25" s="22"/>
      <c r="Z25" s="14">
        <f t="shared" si="1"/>
        <v>0</v>
      </c>
      <c r="AA25" s="15">
        <f>V25+'2025.5'!AA25</f>
        <v>1</v>
      </c>
      <c r="AB25" s="15">
        <f>W25+'2025.5'!AB25</f>
        <v>10</v>
      </c>
      <c r="AC25" s="15">
        <f>X25+'2025.5'!AC25</f>
        <v>2000</v>
      </c>
      <c r="AD25" s="15">
        <f>Y25+'2025.5'!AD25</f>
        <v>27</v>
      </c>
      <c r="AE25" s="15">
        <f>Z25+'2025.5'!AE25</f>
        <v>10800</v>
      </c>
      <c r="AF25" s="4"/>
      <c r="AG25" s="16"/>
      <c r="AH25" s="16">
        <f>AF25+'2025.5'!AH25</f>
        <v>0</v>
      </c>
      <c r="AI25" s="16">
        <f>AG25+'2025.5'!AI25</f>
        <v>0</v>
      </c>
      <c r="AJ25" s="5"/>
      <c r="AK25" s="16"/>
      <c r="AL25" s="16"/>
      <c r="AM25" s="16"/>
      <c r="AN25" s="16">
        <f>AJ25+'2025.5'!AN25</f>
        <v>0</v>
      </c>
      <c r="AO25" s="16">
        <f>AK25+'2025.5'!AO25</f>
        <v>0</v>
      </c>
      <c r="AP25" s="16">
        <f>AL25+'2025.5'!AP25</f>
        <v>0</v>
      </c>
      <c r="AQ25" s="16">
        <f>AM25+'2025.5'!AQ25</f>
        <v>0</v>
      </c>
    </row>
    <row r="26" spans="1:43" s="1" customFormat="1">
      <c r="A26" s="371"/>
      <c r="B26" s="371"/>
      <c r="C26" s="25" t="s">
        <v>57</v>
      </c>
      <c r="D26" s="27"/>
      <c r="E26" s="28"/>
      <c r="F26" s="275"/>
      <c r="G26" s="240"/>
      <c r="H26" s="259"/>
      <c r="I26" s="73"/>
      <c r="J26" s="54"/>
      <c r="K26" s="54"/>
      <c r="L26" s="54"/>
      <c r="M26" s="54"/>
      <c r="N26" s="54"/>
      <c r="O26" s="54"/>
      <c r="P26" s="275"/>
      <c r="Q26" s="250"/>
      <c r="R26" s="121"/>
      <c r="S26" s="139"/>
      <c r="T26" s="121">
        <f>R26+'2025.5'!T26</f>
        <v>0</v>
      </c>
      <c r="U26" s="122">
        <f>S26+'2025.5'!U26</f>
        <v>0</v>
      </c>
      <c r="V26" s="6"/>
      <c r="W26" s="2"/>
      <c r="X26" s="13">
        <f t="shared" si="0"/>
        <v>0</v>
      </c>
      <c r="Y26" s="22"/>
      <c r="Z26" s="14">
        <f t="shared" si="1"/>
        <v>0</v>
      </c>
      <c r="AA26" s="15">
        <f>V26+'2025.5'!AA26</f>
        <v>1</v>
      </c>
      <c r="AB26" s="15">
        <f>W26+'2025.5'!AB26</f>
        <v>8</v>
      </c>
      <c r="AC26" s="15">
        <f>X26+'2025.5'!AC26</f>
        <v>1600</v>
      </c>
      <c r="AD26" s="15">
        <f>Y26+'2025.5'!AD26</f>
        <v>26</v>
      </c>
      <c r="AE26" s="15">
        <f>Z26+'2025.5'!AE26</f>
        <v>10400</v>
      </c>
      <c r="AF26" s="4"/>
      <c r="AG26" s="16"/>
      <c r="AH26" s="16">
        <f>AF26+'2025.5'!AH26</f>
        <v>0</v>
      </c>
      <c r="AI26" s="16">
        <f>AG26+'2025.5'!AI26</f>
        <v>0</v>
      </c>
      <c r="AJ26" s="5"/>
      <c r="AK26" s="16"/>
      <c r="AL26" s="16"/>
      <c r="AM26" s="16"/>
      <c r="AN26" s="16">
        <f>AJ26+'2025.5'!AN26</f>
        <v>0</v>
      </c>
      <c r="AO26" s="16">
        <f>AK26+'2025.5'!AO26</f>
        <v>0</v>
      </c>
      <c r="AP26" s="16">
        <f>AL26+'2025.5'!AP26</f>
        <v>0</v>
      </c>
      <c r="AQ26" s="16">
        <f>AM26+'2025.5'!AQ26</f>
        <v>0</v>
      </c>
    </row>
    <row r="27" spans="1:43" s="1" customFormat="1">
      <c r="A27" s="371"/>
      <c r="B27" s="372"/>
      <c r="C27" s="25" t="s">
        <v>56</v>
      </c>
      <c r="D27" s="27"/>
      <c r="E27" s="28"/>
      <c r="F27" s="275"/>
      <c r="G27" s="240"/>
      <c r="H27" s="259"/>
      <c r="I27" s="73"/>
      <c r="J27" s="54"/>
      <c r="K27" s="54"/>
      <c r="L27" s="54"/>
      <c r="M27" s="54"/>
      <c r="N27" s="54"/>
      <c r="O27" s="54"/>
      <c r="P27" s="275"/>
      <c r="Q27" s="250"/>
      <c r="R27" s="121"/>
      <c r="S27" s="139"/>
      <c r="T27" s="121">
        <f>R27+'2025.5'!T27</f>
        <v>0</v>
      </c>
      <c r="U27" s="122">
        <f>S27+'2025.5'!U27</f>
        <v>0</v>
      </c>
      <c r="V27" s="6"/>
      <c r="W27" s="2"/>
      <c r="X27" s="13">
        <f t="shared" si="0"/>
        <v>0</v>
      </c>
      <c r="Y27" s="22"/>
      <c r="Z27" s="14">
        <f t="shared" si="1"/>
        <v>0</v>
      </c>
      <c r="AA27" s="15">
        <f>V27+'2025.5'!AA27</f>
        <v>0</v>
      </c>
      <c r="AB27" s="15">
        <f>W27+'2025.5'!AB27</f>
        <v>0</v>
      </c>
      <c r="AC27" s="15">
        <f>X27+'2025.5'!AC27</f>
        <v>0</v>
      </c>
      <c r="AD27" s="15">
        <f>Y27+'2025.5'!AD27</f>
        <v>0</v>
      </c>
      <c r="AE27" s="15">
        <f>Z27+'2025.5'!AE27</f>
        <v>0</v>
      </c>
      <c r="AF27" s="4"/>
      <c r="AG27" s="16"/>
      <c r="AH27" s="16">
        <f>AF27+'2025.5'!AH27</f>
        <v>0</v>
      </c>
      <c r="AI27" s="16">
        <f>AG27+'2025.5'!AI27</f>
        <v>0</v>
      </c>
      <c r="AJ27" s="5"/>
      <c r="AK27" s="16"/>
      <c r="AL27" s="16"/>
      <c r="AM27" s="16"/>
      <c r="AN27" s="16">
        <f>AJ27+'2025.5'!AN27</f>
        <v>1</v>
      </c>
      <c r="AO27" s="16">
        <f>AK27+'2025.5'!AO27</f>
        <v>60</v>
      </c>
      <c r="AP27" s="16">
        <f>AL27+'2025.5'!AP27</f>
        <v>80</v>
      </c>
      <c r="AQ27" s="16">
        <f>AM27+'2025.5'!AQ27</f>
        <v>4</v>
      </c>
    </row>
    <row r="28" spans="1:43" s="1" customFormat="1">
      <c r="A28" s="371"/>
      <c r="B28" s="373">
        <v>2</v>
      </c>
      <c r="C28" s="25" t="s">
        <v>55</v>
      </c>
      <c r="D28" s="27"/>
      <c r="E28" s="28"/>
      <c r="F28" s="275"/>
      <c r="G28" s="240"/>
      <c r="H28" s="259"/>
      <c r="I28" s="73"/>
      <c r="J28" s="54"/>
      <c r="K28" s="54"/>
      <c r="L28" s="54"/>
      <c r="M28" s="54"/>
      <c r="N28" s="54"/>
      <c r="O28" s="54"/>
      <c r="P28" s="275"/>
      <c r="Q28" s="250"/>
      <c r="R28" s="121"/>
      <c r="S28" s="139"/>
      <c r="T28" s="121">
        <f>R28+'2025.5'!T28</f>
        <v>0</v>
      </c>
      <c r="U28" s="122">
        <f>S28+'2025.5'!U28</f>
        <v>0</v>
      </c>
      <c r="V28" s="6"/>
      <c r="W28" s="2"/>
      <c r="X28" s="13">
        <f t="shared" si="0"/>
        <v>0</v>
      </c>
      <c r="Y28" s="22"/>
      <c r="Z28" s="14">
        <f t="shared" si="1"/>
        <v>0</v>
      </c>
      <c r="AA28" s="15">
        <f>V28+'2025.5'!AA28</f>
        <v>2</v>
      </c>
      <c r="AB28" s="15">
        <f>W28+'2025.5'!AB28</f>
        <v>0</v>
      </c>
      <c r="AC28" s="15">
        <f>X28+'2025.5'!AC28</f>
        <v>0</v>
      </c>
      <c r="AD28" s="15">
        <f>Y28+'2025.5'!AD28</f>
        <v>49</v>
      </c>
      <c r="AE28" s="15">
        <f>Z28+'2025.5'!AE28</f>
        <v>19600</v>
      </c>
      <c r="AF28" s="4"/>
      <c r="AG28" s="16"/>
      <c r="AH28" s="16">
        <f>AF28+'2025.5'!AH28</f>
        <v>0</v>
      </c>
      <c r="AI28" s="16">
        <f>AG28+'2025.5'!AI28</f>
        <v>0</v>
      </c>
      <c r="AJ28" s="5"/>
      <c r="AK28" s="16"/>
      <c r="AL28" s="16"/>
      <c r="AM28" s="16"/>
      <c r="AN28" s="16">
        <f>AJ28+'2025.5'!AN28</f>
        <v>0</v>
      </c>
      <c r="AO28" s="16">
        <f>AK28+'2025.5'!AO28</f>
        <v>0</v>
      </c>
      <c r="AP28" s="16">
        <f>AL28+'2025.5'!AP28</f>
        <v>0</v>
      </c>
      <c r="AQ28" s="16">
        <f>AM28+'2025.5'!AQ28</f>
        <v>0</v>
      </c>
    </row>
    <row r="29" spans="1:43" s="1" customFormat="1">
      <c r="A29" s="371"/>
      <c r="B29" s="373"/>
      <c r="C29" s="25" t="s">
        <v>54</v>
      </c>
      <c r="D29" s="27"/>
      <c r="E29" s="28"/>
      <c r="F29" s="275"/>
      <c r="G29" s="240"/>
      <c r="H29" s="259"/>
      <c r="I29" s="73"/>
      <c r="J29" s="54"/>
      <c r="K29" s="54"/>
      <c r="L29" s="54"/>
      <c r="M29" s="54"/>
      <c r="N29" s="54"/>
      <c r="O29" s="54"/>
      <c r="P29" s="275"/>
      <c r="Q29" s="250"/>
      <c r="R29" s="138"/>
      <c r="S29" s="139"/>
      <c r="T29" s="121">
        <f>R29+'2025.5'!T29</f>
        <v>1341939</v>
      </c>
      <c r="U29" s="122">
        <f>S29+'2025.5'!U29</f>
        <v>8600.4181148057578</v>
      </c>
      <c r="V29" s="6"/>
      <c r="W29" s="2"/>
      <c r="X29" s="13">
        <f t="shared" si="0"/>
        <v>0</v>
      </c>
      <c r="Y29" s="22"/>
      <c r="Z29" s="14">
        <f t="shared" si="1"/>
        <v>0</v>
      </c>
      <c r="AA29" s="15">
        <f>V29+'2025.5'!AA29</f>
        <v>2</v>
      </c>
      <c r="AB29" s="15">
        <f>W29+'2025.5'!AB29</f>
        <v>1</v>
      </c>
      <c r="AC29" s="15">
        <f>X29+'2025.5'!AC29</f>
        <v>200</v>
      </c>
      <c r="AD29" s="15">
        <f>Y29+'2025.5'!AD29</f>
        <v>99</v>
      </c>
      <c r="AE29" s="15">
        <f>Z29+'2025.5'!AE29</f>
        <v>39600</v>
      </c>
      <c r="AF29" s="4"/>
      <c r="AG29" s="16"/>
      <c r="AH29" s="16">
        <f>AF29+'2025.5'!AH29</f>
        <v>0</v>
      </c>
      <c r="AI29" s="16">
        <f>AG29+'2025.5'!AI29</f>
        <v>0</v>
      </c>
      <c r="AJ29" s="5"/>
      <c r="AK29" s="16"/>
      <c r="AL29" s="16"/>
      <c r="AM29" s="16"/>
      <c r="AN29" s="16">
        <f>AJ29+'2025.5'!AN29</f>
        <v>2</v>
      </c>
      <c r="AO29" s="16">
        <f>AK29+'2025.5'!AO29</f>
        <v>990</v>
      </c>
      <c r="AP29" s="16">
        <f>AL29+'2025.5'!AP29</f>
        <v>73</v>
      </c>
      <c r="AQ29" s="16">
        <f>AM29+'2025.5'!AQ29</f>
        <v>33</v>
      </c>
    </row>
    <row r="30" spans="1:43" s="1" customFormat="1">
      <c r="A30" s="371"/>
      <c r="B30" s="373"/>
      <c r="C30" s="25" t="s">
        <v>53</v>
      </c>
      <c r="D30" s="27"/>
      <c r="E30" s="28"/>
      <c r="F30" s="275"/>
      <c r="G30" s="240"/>
      <c r="H30" s="259"/>
      <c r="I30" s="73"/>
      <c r="J30" s="54"/>
      <c r="K30" s="54"/>
      <c r="L30" s="54"/>
      <c r="M30" s="54"/>
      <c r="N30" s="54"/>
      <c r="O30" s="54"/>
      <c r="P30" s="275"/>
      <c r="Q30" s="250"/>
      <c r="R30" s="121"/>
      <c r="S30" s="139"/>
      <c r="T30" s="121">
        <f>R30+'2025.5'!T30</f>
        <v>321398</v>
      </c>
      <c r="U30" s="122">
        <f>S30+'2025.5'!U30</f>
        <v>2000.0093716019192</v>
      </c>
      <c r="V30" s="6"/>
      <c r="W30" s="2"/>
      <c r="X30" s="13">
        <f t="shared" si="0"/>
        <v>0</v>
      </c>
      <c r="Y30" s="22"/>
      <c r="Z30" s="14">
        <f t="shared" si="1"/>
        <v>0</v>
      </c>
      <c r="AA30" s="15">
        <f>V30+'2025.5'!AA30</f>
        <v>1</v>
      </c>
      <c r="AB30" s="15">
        <f>W30+'2025.5'!AB30</f>
        <v>61</v>
      </c>
      <c r="AC30" s="15">
        <f>X30+'2025.5'!AC30</f>
        <v>12200</v>
      </c>
      <c r="AD30" s="15">
        <f>Y30+'2025.5'!AD30</f>
        <v>22</v>
      </c>
      <c r="AE30" s="15">
        <f>Z30+'2025.5'!AE30</f>
        <v>8800</v>
      </c>
      <c r="AF30" s="4"/>
      <c r="AG30" s="16"/>
      <c r="AH30" s="16">
        <f>AF30+'2025.5'!AH30</f>
        <v>0</v>
      </c>
      <c r="AI30" s="16">
        <f>AG30+'2025.5'!AI30</f>
        <v>0</v>
      </c>
      <c r="AJ30" s="5"/>
      <c r="AK30" s="16"/>
      <c r="AL30" s="16"/>
      <c r="AM30" s="16"/>
      <c r="AN30" s="16">
        <f>AJ30+'2025.5'!AN30</f>
        <v>1</v>
      </c>
      <c r="AO30" s="16">
        <f>AK30+'2025.5'!AO30</f>
        <v>50</v>
      </c>
      <c r="AP30" s="16">
        <f>AL30+'2025.5'!AP30</f>
        <v>90</v>
      </c>
      <c r="AQ30" s="16">
        <f>AM30+'2025.5'!AQ30</f>
        <v>8</v>
      </c>
    </row>
    <row r="31" spans="1:43" s="1" customFormat="1">
      <c r="A31" s="371"/>
      <c r="B31" s="373"/>
      <c r="C31" s="25" t="s">
        <v>52</v>
      </c>
      <c r="D31" s="27"/>
      <c r="E31" s="28"/>
      <c r="F31" s="275"/>
      <c r="G31" s="240"/>
      <c r="H31" s="259"/>
      <c r="I31" s="73"/>
      <c r="J31" s="54"/>
      <c r="K31" s="54"/>
      <c r="L31" s="54"/>
      <c r="M31" s="54"/>
      <c r="N31" s="54"/>
      <c r="O31" s="54"/>
      <c r="P31" s="275"/>
      <c r="Q31" s="250"/>
      <c r="R31" s="121"/>
      <c r="S31" s="123"/>
      <c r="T31" s="121">
        <f>R31+'2025.5'!T31</f>
        <v>0</v>
      </c>
      <c r="U31" s="122">
        <f>S31+'2025.5'!U31</f>
        <v>0</v>
      </c>
      <c r="V31" s="6"/>
      <c r="W31" s="2"/>
      <c r="X31" s="13">
        <f t="shared" si="0"/>
        <v>0</v>
      </c>
      <c r="Y31" s="22"/>
      <c r="Z31" s="14">
        <f t="shared" si="1"/>
        <v>0</v>
      </c>
      <c r="AA31" s="15">
        <f>V31+'2025.5'!AA31</f>
        <v>2</v>
      </c>
      <c r="AB31" s="15">
        <f>W31+'2025.5'!AB31</f>
        <v>0</v>
      </c>
      <c r="AC31" s="15">
        <f>X31+'2025.5'!AC31</f>
        <v>0</v>
      </c>
      <c r="AD31" s="15">
        <f>Y31+'2025.5'!AD31</f>
        <v>60</v>
      </c>
      <c r="AE31" s="15">
        <f>Z31+'2025.5'!AE31</f>
        <v>24000</v>
      </c>
      <c r="AF31" s="4"/>
      <c r="AG31" s="16"/>
      <c r="AH31" s="16">
        <f>AF31+'2025.5'!AH31</f>
        <v>0</v>
      </c>
      <c r="AI31" s="16">
        <f>AG31+'2025.5'!AI31</f>
        <v>0</v>
      </c>
      <c r="AJ31" s="5"/>
      <c r="AK31" s="16"/>
      <c r="AL31" s="16"/>
      <c r="AM31" s="16"/>
      <c r="AN31" s="16">
        <f>AJ31+'2025.5'!AN31</f>
        <v>1</v>
      </c>
      <c r="AO31" s="16">
        <f>AK31+'2025.5'!AO31</f>
        <v>480</v>
      </c>
      <c r="AP31" s="16">
        <f>AL31+'2025.5'!AP31</f>
        <v>16</v>
      </c>
      <c r="AQ31" s="16">
        <f>AM31+'2025.5'!AQ31</f>
        <v>12</v>
      </c>
    </row>
    <row r="32" spans="1:43" s="1" customFormat="1">
      <c r="A32" s="371"/>
      <c r="B32" s="373"/>
      <c r="C32" s="25" t="s">
        <v>51</v>
      </c>
      <c r="D32" s="27"/>
      <c r="E32" s="28"/>
      <c r="F32" s="275"/>
      <c r="G32" s="240"/>
      <c r="H32" s="259"/>
      <c r="I32" s="73"/>
      <c r="J32" s="54"/>
      <c r="K32" s="54"/>
      <c r="L32" s="54"/>
      <c r="M32" s="54"/>
      <c r="N32" s="54"/>
      <c r="O32" s="54"/>
      <c r="P32" s="275"/>
      <c r="Q32" s="250"/>
      <c r="R32" s="121"/>
      <c r="S32" s="123"/>
      <c r="T32" s="121">
        <f>R32+'2025.5'!T32</f>
        <v>0</v>
      </c>
      <c r="U32" s="122">
        <f>S32+'2025.5'!U32</f>
        <v>0</v>
      </c>
      <c r="V32" s="6"/>
      <c r="W32" s="2"/>
      <c r="X32" s="13">
        <f t="shared" si="0"/>
        <v>0</v>
      </c>
      <c r="Y32" s="22"/>
      <c r="Z32" s="14">
        <f t="shared" si="1"/>
        <v>0</v>
      </c>
      <c r="AA32" s="15">
        <f>V32+'2025.5'!AA32</f>
        <v>1</v>
      </c>
      <c r="AB32" s="15">
        <f>W32+'2025.5'!AB32</f>
        <v>0</v>
      </c>
      <c r="AC32" s="15">
        <f>X32+'2025.5'!AC32</f>
        <v>0</v>
      </c>
      <c r="AD32" s="15">
        <f>Y32+'2025.5'!AD32</f>
        <v>48</v>
      </c>
      <c r="AE32" s="15">
        <f>Z32+'2025.5'!AE32</f>
        <v>19200</v>
      </c>
      <c r="AF32" s="4"/>
      <c r="AG32" s="16"/>
      <c r="AH32" s="16">
        <f>AF32+'2025.5'!AH32</f>
        <v>0</v>
      </c>
      <c r="AI32" s="16">
        <f>AG32+'2025.5'!AI32</f>
        <v>0</v>
      </c>
      <c r="AJ32" s="5"/>
      <c r="AK32" s="16"/>
      <c r="AL32" s="16"/>
      <c r="AM32" s="16"/>
      <c r="AN32" s="16">
        <f>AJ32+'2025.5'!AN32</f>
        <v>2</v>
      </c>
      <c r="AO32" s="16">
        <f>AK32+'2025.5'!AO32</f>
        <v>485</v>
      </c>
      <c r="AP32" s="16">
        <f>AL32+'2025.5'!AP32</f>
        <v>627</v>
      </c>
      <c r="AQ32" s="16">
        <f>AM32+'2025.5'!AQ32</f>
        <v>20</v>
      </c>
    </row>
    <row r="33" spans="1:43" s="1" customFormat="1">
      <c r="A33" s="372"/>
      <c r="B33" s="373"/>
      <c r="C33" s="25" t="s">
        <v>50</v>
      </c>
      <c r="D33" s="27"/>
      <c r="E33" s="28"/>
      <c r="F33" s="275"/>
      <c r="G33" s="240"/>
      <c r="H33" s="259"/>
      <c r="I33" s="73"/>
      <c r="J33" s="54"/>
      <c r="K33" s="54"/>
      <c r="L33" s="54"/>
      <c r="M33" s="54"/>
      <c r="N33" s="54"/>
      <c r="O33" s="54"/>
      <c r="P33" s="275"/>
      <c r="Q33" s="250"/>
      <c r="R33" s="121"/>
      <c r="S33" s="123"/>
      <c r="T33" s="121">
        <f>R33+'2025.5'!T33</f>
        <v>0</v>
      </c>
      <c r="U33" s="122">
        <f>S33+'2025.5'!U33</f>
        <v>0</v>
      </c>
      <c r="V33" s="6"/>
      <c r="W33" s="2"/>
      <c r="X33" s="13">
        <f t="shared" si="0"/>
        <v>0</v>
      </c>
      <c r="Y33" s="22"/>
      <c r="Z33" s="14">
        <f t="shared" si="1"/>
        <v>0</v>
      </c>
      <c r="AA33" s="15">
        <f>V33+'2025.5'!AA33</f>
        <v>1</v>
      </c>
      <c r="AB33" s="15">
        <f>W33+'2025.5'!AB33</f>
        <v>2</v>
      </c>
      <c r="AC33" s="15">
        <f>X33+'2025.5'!AC33</f>
        <v>400</v>
      </c>
      <c r="AD33" s="15">
        <f>Y33+'2025.5'!AD33</f>
        <v>41</v>
      </c>
      <c r="AE33" s="15">
        <f>Z33+'2025.5'!AE33</f>
        <v>16400</v>
      </c>
      <c r="AF33" s="4"/>
      <c r="AG33" s="16"/>
      <c r="AH33" s="16">
        <f>AF33+'2025.5'!AH33</f>
        <v>0</v>
      </c>
      <c r="AI33" s="16">
        <f>AG33+'2025.5'!AI33</f>
        <v>0</v>
      </c>
      <c r="AJ33" s="5"/>
      <c r="AK33" s="16"/>
      <c r="AL33" s="16"/>
      <c r="AM33" s="16"/>
      <c r="AN33" s="16">
        <f>AJ33+'2025.5'!AN33</f>
        <v>1</v>
      </c>
      <c r="AO33" s="16">
        <f>AK33+'2025.5'!AO33</f>
        <v>480</v>
      </c>
      <c r="AP33" s="16">
        <f>AL33+'2025.5'!AP33</f>
        <v>16</v>
      </c>
      <c r="AQ33" s="16">
        <f>AM33+'2025.5'!AQ33</f>
        <v>12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5">
        <f t="shared" ref="G34:H34" si="4">SUM(G21:G33)</f>
        <v>0</v>
      </c>
      <c r="H34" s="266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2275565</v>
      </c>
      <c r="U34" s="142">
        <f>SUM(U21:U33)</f>
        <v>14602.309933824792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44">
        <f t="shared" si="7"/>
        <v>0</v>
      </c>
      <c r="Z34" s="134">
        <f t="shared" si="1"/>
        <v>0</v>
      </c>
      <c r="AA34" s="135">
        <f>V34+'2025.5'!AA34</f>
        <v>14</v>
      </c>
      <c r="AB34" s="135">
        <f>W34+'2025.5'!AB34</f>
        <v>83</v>
      </c>
      <c r="AC34" s="135">
        <f>X34+'2025.5'!AC34</f>
        <v>16600</v>
      </c>
      <c r="AD34" s="135">
        <f>Y34+'2025.5'!AD34</f>
        <v>509</v>
      </c>
      <c r="AE34" s="135">
        <f>Z34+'2025.5'!AE34</f>
        <v>203600</v>
      </c>
      <c r="AF34" s="124">
        <f t="shared" ref="AF34" si="8">SUM(AF21:AF33)</f>
        <v>0</v>
      </c>
      <c r="AG34" s="124">
        <f>SUM(AG21:AG33)</f>
        <v>0</v>
      </c>
      <c r="AH34" s="137">
        <f>AF34+'2025.5'!AH34</f>
        <v>0</v>
      </c>
      <c r="AI34" s="137">
        <f>AG34+'2025.5'!AI34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AJ34+'2025.5'!AN34</f>
        <v>9</v>
      </c>
      <c r="AO34" s="137">
        <f>AK34+'2025.5'!AO34</f>
        <v>2665</v>
      </c>
      <c r="AP34" s="137">
        <f>AL34+'2025.5'!AP34</f>
        <v>1015</v>
      </c>
      <c r="AQ34" s="137">
        <f>AM34+'2025.5'!AQ34</f>
        <v>91</v>
      </c>
    </row>
    <row r="35" spans="1:43" s="1" customFormat="1">
      <c r="A35" s="370">
        <v>3</v>
      </c>
      <c r="B35" s="370">
        <v>1</v>
      </c>
      <c r="C35" s="25" t="s">
        <v>49</v>
      </c>
      <c r="D35" s="27"/>
      <c r="E35" s="28"/>
      <c r="F35" s="275"/>
      <c r="G35" s="240"/>
      <c r="H35" s="259"/>
      <c r="I35" s="73"/>
      <c r="J35" s="54"/>
      <c r="K35" s="54"/>
      <c r="L35" s="54"/>
      <c r="M35" s="54"/>
      <c r="N35" s="54"/>
      <c r="O35" s="54"/>
      <c r="P35" s="275"/>
      <c r="Q35" s="250"/>
      <c r="R35" s="121"/>
      <c r="S35" s="123"/>
      <c r="T35" s="121">
        <f>R35+'2025.5'!T35</f>
        <v>0</v>
      </c>
      <c r="U35" s="122">
        <f>S35+'2025.5'!U35</f>
        <v>0</v>
      </c>
      <c r="V35" s="6"/>
      <c r="W35" s="2"/>
      <c r="X35" s="13">
        <f t="shared" si="0"/>
        <v>0</v>
      </c>
      <c r="Y35" s="22"/>
      <c r="Z35" s="14">
        <f t="shared" si="1"/>
        <v>0</v>
      </c>
      <c r="AA35" s="15">
        <f>V35+'2025.5'!AA35</f>
        <v>1</v>
      </c>
      <c r="AB35" s="15">
        <f>W35+'2025.5'!AB35</f>
        <v>0</v>
      </c>
      <c r="AC35" s="15">
        <f>X35+'2025.5'!AC35</f>
        <v>0</v>
      </c>
      <c r="AD35" s="15">
        <f>Y35+'2025.5'!AD35</f>
        <v>40</v>
      </c>
      <c r="AE35" s="15">
        <f>Z35+'2025.5'!AE35</f>
        <v>16000</v>
      </c>
      <c r="AF35" s="4"/>
      <c r="AG35" s="16"/>
      <c r="AH35" s="16">
        <f>AF35+'2025.5'!AH35</f>
        <v>2</v>
      </c>
      <c r="AI35" s="16">
        <f>AG35+'2025.5'!AI35</f>
        <v>0</v>
      </c>
      <c r="AJ35" s="5"/>
      <c r="AK35" s="16"/>
      <c r="AL35" s="16"/>
      <c r="AM35" s="16"/>
      <c r="AN35" s="16">
        <f>AJ35+'2025.5'!AN35</f>
        <v>2</v>
      </c>
      <c r="AO35" s="16">
        <f>AK35+'2025.5'!AO35</f>
        <v>100</v>
      </c>
      <c r="AP35" s="16">
        <f>AL35+'2025.5'!AP35</f>
        <v>578</v>
      </c>
      <c r="AQ35" s="16">
        <f>AM35+'2025.5'!AQ35</f>
        <v>14</v>
      </c>
    </row>
    <row r="36" spans="1:43" s="1" customFormat="1">
      <c r="A36" s="371"/>
      <c r="B36" s="371"/>
      <c r="C36" s="25" t="s">
        <v>48</v>
      </c>
      <c r="D36" s="27"/>
      <c r="E36" s="28"/>
      <c r="F36" s="275"/>
      <c r="G36" s="240"/>
      <c r="H36" s="259"/>
      <c r="I36" s="73"/>
      <c r="J36" s="54"/>
      <c r="K36" s="54"/>
      <c r="L36" s="54"/>
      <c r="M36" s="54"/>
      <c r="N36" s="54"/>
      <c r="O36" s="54"/>
      <c r="P36" s="275"/>
      <c r="Q36" s="250"/>
      <c r="R36" s="121"/>
      <c r="S36" s="123"/>
      <c r="T36" s="121">
        <f>R36+'2025.5'!T36</f>
        <v>0</v>
      </c>
      <c r="U36" s="122">
        <f>S36+'2025.5'!U36</f>
        <v>0</v>
      </c>
      <c r="V36" s="6"/>
      <c r="W36" s="2"/>
      <c r="X36" s="13">
        <f t="shared" ref="X36:X68" si="10">W36*$X$4</f>
        <v>0</v>
      </c>
      <c r="Y36" s="22"/>
      <c r="Z36" s="14">
        <f t="shared" ref="Z36:Z68" si="11">Y36*$Z$4</f>
        <v>0</v>
      </c>
      <c r="AA36" s="15">
        <f>V36+'2025.5'!AA36</f>
        <v>0</v>
      </c>
      <c r="AB36" s="15">
        <f>W36+'2025.5'!AB36</f>
        <v>0</v>
      </c>
      <c r="AC36" s="15">
        <f>X36+'2025.5'!AC36</f>
        <v>0</v>
      </c>
      <c r="AD36" s="15">
        <f>Y36+'2025.5'!AD36</f>
        <v>0</v>
      </c>
      <c r="AE36" s="15">
        <f>Z36+'2025.5'!AE36</f>
        <v>0</v>
      </c>
      <c r="AF36" s="4"/>
      <c r="AG36" s="16"/>
      <c r="AH36" s="16">
        <f>AF36+'2025.5'!AH36</f>
        <v>0</v>
      </c>
      <c r="AI36" s="16">
        <f>AG36+'2025.5'!AI36</f>
        <v>0</v>
      </c>
      <c r="AJ36" s="5"/>
      <c r="AK36" s="16"/>
      <c r="AL36" s="16"/>
      <c r="AM36" s="16"/>
      <c r="AN36" s="16">
        <f>AJ36+'2025.5'!AN36</f>
        <v>2</v>
      </c>
      <c r="AO36" s="16">
        <f>AK36+'2025.5'!AO36</f>
        <v>180</v>
      </c>
      <c r="AP36" s="16">
        <f>AL36+'2025.5'!AP36</f>
        <v>71</v>
      </c>
      <c r="AQ36" s="16">
        <f>AM36+'2025.5'!AQ36</f>
        <v>9</v>
      </c>
    </row>
    <row r="37" spans="1:43" s="1" customFormat="1">
      <c r="A37" s="371"/>
      <c r="B37" s="371"/>
      <c r="C37" s="25" t="s">
        <v>47</v>
      </c>
      <c r="D37" s="27"/>
      <c r="E37" s="28"/>
      <c r="F37" s="275"/>
      <c r="G37" s="240"/>
      <c r="H37" s="259"/>
      <c r="I37" s="73"/>
      <c r="J37" s="54"/>
      <c r="K37" s="54"/>
      <c r="L37" s="54"/>
      <c r="M37" s="54"/>
      <c r="N37" s="54"/>
      <c r="O37" s="54"/>
      <c r="P37" s="275"/>
      <c r="Q37" s="250"/>
      <c r="R37" s="121"/>
      <c r="S37" s="123"/>
      <c r="T37" s="121">
        <f>R37+'2025.5'!T37</f>
        <v>0</v>
      </c>
      <c r="U37" s="122">
        <f>S37+'2025.5'!U37</f>
        <v>0</v>
      </c>
      <c r="V37" s="6"/>
      <c r="W37" s="2"/>
      <c r="X37" s="13">
        <f t="shared" si="10"/>
        <v>0</v>
      </c>
      <c r="Y37" s="22"/>
      <c r="Z37" s="14">
        <f t="shared" si="11"/>
        <v>0</v>
      </c>
      <c r="AA37" s="15">
        <f>V37+'2025.5'!AA37</f>
        <v>1</v>
      </c>
      <c r="AB37" s="15">
        <f>W37+'2025.5'!AB37</f>
        <v>0</v>
      </c>
      <c r="AC37" s="15">
        <f>X37+'2025.5'!AC37</f>
        <v>0</v>
      </c>
      <c r="AD37" s="15">
        <f>Y37+'2025.5'!AD37</f>
        <v>34</v>
      </c>
      <c r="AE37" s="15">
        <f>Z37+'2025.5'!AE37</f>
        <v>13600</v>
      </c>
      <c r="AF37" s="4"/>
      <c r="AG37" s="16"/>
      <c r="AH37" s="16">
        <f>AF37+'2025.5'!AH37</f>
        <v>0</v>
      </c>
      <c r="AI37" s="16">
        <f>AG37+'2025.5'!AI37</f>
        <v>0</v>
      </c>
      <c r="AJ37" s="5"/>
      <c r="AK37" s="16"/>
      <c r="AL37" s="16"/>
      <c r="AM37" s="16"/>
      <c r="AN37" s="16">
        <f>AJ37+'2025.5'!AN37</f>
        <v>0</v>
      </c>
      <c r="AO37" s="16">
        <f>AK37+'2025.5'!AO37</f>
        <v>0</v>
      </c>
      <c r="AP37" s="16">
        <f>AL37+'2025.5'!AP37</f>
        <v>0</v>
      </c>
      <c r="AQ37" s="16">
        <f>AM37+'2025.5'!AQ37</f>
        <v>0</v>
      </c>
    </row>
    <row r="38" spans="1:43" s="1" customFormat="1">
      <c r="A38" s="371"/>
      <c r="B38" s="371"/>
      <c r="C38" s="25" t="s">
        <v>46</v>
      </c>
      <c r="D38" s="27"/>
      <c r="E38" s="28"/>
      <c r="F38" s="275"/>
      <c r="G38" s="240"/>
      <c r="H38" s="259"/>
      <c r="I38" s="73"/>
      <c r="J38" s="54"/>
      <c r="K38" s="54"/>
      <c r="L38" s="54"/>
      <c r="M38" s="54"/>
      <c r="N38" s="54"/>
      <c r="O38" s="54"/>
      <c r="P38" s="275"/>
      <c r="Q38" s="250"/>
      <c r="R38" s="121"/>
      <c r="S38" s="123"/>
      <c r="T38" s="121">
        <f>R38+'2025.5'!T38</f>
        <v>0</v>
      </c>
      <c r="U38" s="122">
        <f>S38+'2025.5'!U38</f>
        <v>0</v>
      </c>
      <c r="V38" s="6"/>
      <c r="W38" s="2"/>
      <c r="X38" s="13">
        <f t="shared" si="10"/>
        <v>0</v>
      </c>
      <c r="Y38" s="22"/>
      <c r="Z38" s="14">
        <f t="shared" si="11"/>
        <v>0</v>
      </c>
      <c r="AA38" s="15">
        <f>V38+'2025.5'!AA38</f>
        <v>3</v>
      </c>
      <c r="AB38" s="15">
        <f>W38+'2025.5'!AB38</f>
        <v>0</v>
      </c>
      <c r="AC38" s="15">
        <f>X38+'2025.5'!AC38</f>
        <v>0</v>
      </c>
      <c r="AD38" s="15">
        <f>Y38+'2025.5'!AD38</f>
        <v>145</v>
      </c>
      <c r="AE38" s="15">
        <f>Z38+'2025.5'!AE38</f>
        <v>58000</v>
      </c>
      <c r="AF38" s="4"/>
      <c r="AG38" s="16"/>
      <c r="AH38" s="16">
        <f>AF38+'2025.5'!AH38</f>
        <v>0</v>
      </c>
      <c r="AI38" s="16">
        <f>AG38+'2025.5'!AI38</f>
        <v>0</v>
      </c>
      <c r="AJ38" s="5"/>
      <c r="AK38" s="16"/>
      <c r="AL38" s="16"/>
      <c r="AM38" s="16"/>
      <c r="AN38" s="16">
        <f>AJ38+'2025.5'!AN38</f>
        <v>0</v>
      </c>
      <c r="AO38" s="16">
        <f>AK38+'2025.5'!AO38</f>
        <v>0</v>
      </c>
      <c r="AP38" s="16">
        <f>AL38+'2025.5'!AP38</f>
        <v>0</v>
      </c>
      <c r="AQ38" s="16">
        <f>AM38+'2025.5'!AQ38</f>
        <v>0</v>
      </c>
    </row>
    <row r="39" spans="1:43" s="1" customFormat="1">
      <c r="A39" s="371"/>
      <c r="B39" s="371"/>
      <c r="C39" s="25" t="s">
        <v>45</v>
      </c>
      <c r="D39" s="27"/>
      <c r="E39" s="28"/>
      <c r="F39" s="275"/>
      <c r="G39" s="240"/>
      <c r="H39" s="259"/>
      <c r="I39" s="73"/>
      <c r="J39" s="54"/>
      <c r="K39" s="54"/>
      <c r="L39" s="54"/>
      <c r="M39" s="54"/>
      <c r="N39" s="54"/>
      <c r="O39" s="54"/>
      <c r="P39" s="275"/>
      <c r="Q39" s="250"/>
      <c r="R39" s="121"/>
      <c r="S39" s="123"/>
      <c r="T39" s="121">
        <f>R39+'2025.5'!T39</f>
        <v>0</v>
      </c>
      <c r="U39" s="122">
        <f>S39+'2025.5'!U39</f>
        <v>0</v>
      </c>
      <c r="V39" s="6"/>
      <c r="W39" s="2"/>
      <c r="X39" s="13">
        <f t="shared" si="10"/>
        <v>0</v>
      </c>
      <c r="Y39" s="22"/>
      <c r="Z39" s="14">
        <f t="shared" si="11"/>
        <v>0</v>
      </c>
      <c r="AA39" s="15">
        <f>V39+'2025.5'!AA39</f>
        <v>0</v>
      </c>
      <c r="AB39" s="15">
        <f>W39+'2025.5'!AB39</f>
        <v>0</v>
      </c>
      <c r="AC39" s="15">
        <f>X39+'2025.5'!AC39</f>
        <v>0</v>
      </c>
      <c r="AD39" s="15">
        <f>Y39+'2025.5'!AD39</f>
        <v>0</v>
      </c>
      <c r="AE39" s="15">
        <f>Z39+'2025.5'!AE39</f>
        <v>0</v>
      </c>
      <c r="AF39" s="4"/>
      <c r="AG39" s="16"/>
      <c r="AH39" s="16">
        <f>AF39+'2025.5'!AH39</f>
        <v>0</v>
      </c>
      <c r="AI39" s="16">
        <f>AG39+'2025.5'!AI39</f>
        <v>0</v>
      </c>
      <c r="AJ39" s="5"/>
      <c r="AK39" s="16"/>
      <c r="AL39" s="16"/>
      <c r="AM39" s="16"/>
      <c r="AN39" s="16">
        <f>AJ39+'2025.5'!AN39</f>
        <v>1</v>
      </c>
      <c r="AO39" s="16">
        <f>AK39+'2025.5'!AO39</f>
        <v>60</v>
      </c>
      <c r="AP39" s="16">
        <f>AL39+'2025.5'!AP39</f>
        <v>100</v>
      </c>
      <c r="AQ39" s="16">
        <f>AM39+'2025.5'!AQ39</f>
        <v>3</v>
      </c>
    </row>
    <row r="40" spans="1:43" s="1" customFormat="1">
      <c r="A40" s="371"/>
      <c r="B40" s="371"/>
      <c r="C40" s="25" t="s">
        <v>44</v>
      </c>
      <c r="D40" s="27"/>
      <c r="E40" s="28"/>
      <c r="F40" s="275"/>
      <c r="G40" s="240"/>
      <c r="H40" s="259"/>
      <c r="I40" s="73"/>
      <c r="J40" s="54"/>
      <c r="K40" s="54"/>
      <c r="L40" s="54"/>
      <c r="M40" s="54"/>
      <c r="N40" s="54"/>
      <c r="O40" s="54"/>
      <c r="P40" s="275"/>
      <c r="Q40" s="250"/>
      <c r="R40" s="121"/>
      <c r="S40" s="123"/>
      <c r="T40" s="121">
        <f>R40+'2025.5'!T40</f>
        <v>0</v>
      </c>
      <c r="U40" s="122">
        <f>S40+'2025.5'!U40</f>
        <v>0</v>
      </c>
      <c r="V40" s="6"/>
      <c r="W40" s="2"/>
      <c r="X40" s="13">
        <f t="shared" si="10"/>
        <v>0</v>
      </c>
      <c r="Y40" s="22"/>
      <c r="Z40" s="14">
        <f t="shared" si="11"/>
        <v>0</v>
      </c>
      <c r="AA40" s="15">
        <f>V40+'2025.5'!AA40</f>
        <v>2</v>
      </c>
      <c r="AB40" s="15">
        <f>W40+'2025.5'!AB40</f>
        <v>0</v>
      </c>
      <c r="AC40" s="15">
        <f>X40+'2025.5'!AC40</f>
        <v>0</v>
      </c>
      <c r="AD40" s="15">
        <f>Y40+'2025.5'!AD40</f>
        <v>60</v>
      </c>
      <c r="AE40" s="15">
        <f>Z40+'2025.5'!AE40</f>
        <v>24000</v>
      </c>
      <c r="AF40" s="4"/>
      <c r="AG40" s="16"/>
      <c r="AH40" s="16">
        <f>AF40+'2025.5'!AH40</f>
        <v>0</v>
      </c>
      <c r="AI40" s="16">
        <f>AG40+'2025.5'!AI40</f>
        <v>0</v>
      </c>
      <c r="AJ40" s="5"/>
      <c r="AK40" s="16"/>
      <c r="AL40" s="16"/>
      <c r="AM40" s="16"/>
      <c r="AN40" s="16">
        <f>AJ40+'2025.5'!AN40</f>
        <v>0</v>
      </c>
      <c r="AO40" s="16">
        <f>AK40+'2025.5'!AO40</f>
        <v>0</v>
      </c>
      <c r="AP40" s="16">
        <f>AL40+'2025.5'!AP40</f>
        <v>0</v>
      </c>
      <c r="AQ40" s="16">
        <f>AM40+'2025.5'!AQ40</f>
        <v>0</v>
      </c>
    </row>
    <row r="41" spans="1:43" s="1" customFormat="1">
      <c r="A41" s="371"/>
      <c r="B41" s="371"/>
      <c r="C41" s="25" t="s">
        <v>43</v>
      </c>
      <c r="D41" s="27"/>
      <c r="E41" s="28"/>
      <c r="F41" s="275"/>
      <c r="G41" s="240"/>
      <c r="H41" s="259"/>
      <c r="I41" s="73"/>
      <c r="J41" s="54"/>
      <c r="K41" s="54"/>
      <c r="L41" s="54"/>
      <c r="M41" s="54"/>
      <c r="N41" s="54"/>
      <c r="O41" s="54"/>
      <c r="P41" s="275"/>
      <c r="Q41" s="250"/>
      <c r="R41" s="121"/>
      <c r="S41" s="123"/>
      <c r="T41" s="121">
        <f>R41+'2025.5'!T41</f>
        <v>0</v>
      </c>
      <c r="U41" s="122">
        <f>S41+'2025.5'!U41</f>
        <v>0</v>
      </c>
      <c r="V41" s="6"/>
      <c r="W41" s="2"/>
      <c r="X41" s="13">
        <f t="shared" si="10"/>
        <v>0</v>
      </c>
      <c r="Y41" s="22"/>
      <c r="Z41" s="14">
        <f t="shared" si="11"/>
        <v>0</v>
      </c>
      <c r="AA41" s="15">
        <f>V41+'2025.5'!AA41</f>
        <v>0</v>
      </c>
      <c r="AB41" s="15">
        <f>W41+'2025.5'!AB41</f>
        <v>0</v>
      </c>
      <c r="AC41" s="15">
        <f>X41+'2025.5'!AC41</f>
        <v>0</v>
      </c>
      <c r="AD41" s="15">
        <f>Y41+'2025.5'!AD41</f>
        <v>0</v>
      </c>
      <c r="AE41" s="15">
        <f>Z41+'2025.5'!AE41</f>
        <v>0</v>
      </c>
      <c r="AF41" s="4"/>
      <c r="AG41" s="16"/>
      <c r="AH41" s="16">
        <f>AF41+'2025.5'!AH41</f>
        <v>0</v>
      </c>
      <c r="AI41" s="16">
        <f>AG41+'2025.5'!AI41</f>
        <v>0</v>
      </c>
      <c r="AJ41" s="5"/>
      <c r="AK41" s="16"/>
      <c r="AL41" s="16"/>
      <c r="AM41" s="16"/>
      <c r="AN41" s="16">
        <f>AJ41+'2025.5'!AN41</f>
        <v>0</v>
      </c>
      <c r="AO41" s="16">
        <f>AK41+'2025.5'!AO41</f>
        <v>0</v>
      </c>
      <c r="AP41" s="16">
        <f>AL41+'2025.5'!AP41</f>
        <v>0</v>
      </c>
      <c r="AQ41" s="16">
        <f>AM41+'2025.5'!AQ41</f>
        <v>0</v>
      </c>
    </row>
    <row r="42" spans="1:43" s="1" customFormat="1">
      <c r="A42" s="372"/>
      <c r="B42" s="372"/>
      <c r="C42" s="25" t="s">
        <v>42</v>
      </c>
      <c r="D42" s="27"/>
      <c r="E42" s="28"/>
      <c r="F42" s="275"/>
      <c r="G42" s="240"/>
      <c r="H42" s="259"/>
      <c r="I42" s="73"/>
      <c r="J42" s="54"/>
      <c r="K42" s="54"/>
      <c r="L42" s="54"/>
      <c r="M42" s="54"/>
      <c r="N42" s="54"/>
      <c r="O42" s="54"/>
      <c r="P42" s="275"/>
      <c r="Q42" s="250"/>
      <c r="R42" s="121"/>
      <c r="S42" s="123"/>
      <c r="T42" s="121">
        <f>R42+'2025.5'!T42</f>
        <v>0</v>
      </c>
      <c r="U42" s="122">
        <f>S42+'2025.5'!U42</f>
        <v>0</v>
      </c>
      <c r="V42" s="6"/>
      <c r="W42" s="2"/>
      <c r="X42" s="13">
        <f t="shared" si="10"/>
        <v>0</v>
      </c>
      <c r="Y42" s="22"/>
      <c r="Z42" s="14">
        <f t="shared" si="11"/>
        <v>0</v>
      </c>
      <c r="AA42" s="15">
        <f>V42+'2025.5'!AA42</f>
        <v>0</v>
      </c>
      <c r="AB42" s="15">
        <f>W42+'2025.5'!AB42</f>
        <v>0</v>
      </c>
      <c r="AC42" s="15">
        <f>X42+'2025.5'!AC42</f>
        <v>0</v>
      </c>
      <c r="AD42" s="15">
        <f>Y42+'2025.5'!AD42</f>
        <v>0</v>
      </c>
      <c r="AE42" s="15">
        <f>Z42+'2025.5'!AE42</f>
        <v>0</v>
      </c>
      <c r="AF42" s="4"/>
      <c r="AG42" s="16"/>
      <c r="AH42" s="16">
        <f>AF42+'2025.5'!AH42</f>
        <v>0</v>
      </c>
      <c r="AI42" s="16">
        <f>AG42+'2025.5'!AI42</f>
        <v>0</v>
      </c>
      <c r="AJ42" s="5"/>
      <c r="AK42" s="16"/>
      <c r="AL42" s="16"/>
      <c r="AM42" s="16"/>
      <c r="AN42" s="16">
        <f>AJ42+'2025.5'!AN42</f>
        <v>0</v>
      </c>
      <c r="AO42" s="16">
        <f>AK42+'2025.5'!AO42</f>
        <v>0</v>
      </c>
      <c r="AP42" s="16">
        <f>AL42+'2025.5'!AP42</f>
        <v>0</v>
      </c>
      <c r="AQ42" s="16">
        <f>AM42+'2025.5'!AQ42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5">
        <f t="shared" ref="G43:H43" si="13">SUM(G35:G42)</f>
        <v>0</v>
      </c>
      <c r="H43" s="266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0</v>
      </c>
      <c r="U43" s="142">
        <f t="shared" si="16"/>
        <v>0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44">
        <f>SUM(Y35:Y42)</f>
        <v>0</v>
      </c>
      <c r="Z43" s="134">
        <f t="shared" si="11"/>
        <v>0</v>
      </c>
      <c r="AA43" s="135">
        <f>V43+'2025.5'!AA43</f>
        <v>7</v>
      </c>
      <c r="AB43" s="135">
        <f>W43+'2025.5'!AB43</f>
        <v>0</v>
      </c>
      <c r="AC43" s="135">
        <f>X43+'2025.5'!AC43</f>
        <v>0</v>
      </c>
      <c r="AD43" s="135">
        <f>Y43+'2025.5'!AD43</f>
        <v>279</v>
      </c>
      <c r="AE43" s="135">
        <f>Z43+'2025.5'!AE43</f>
        <v>111600</v>
      </c>
      <c r="AF43" s="124">
        <f>SUM(AF35:AF42)</f>
        <v>0</v>
      </c>
      <c r="AG43" s="124">
        <f>SUM(AG35:AG42)</f>
        <v>0</v>
      </c>
      <c r="AH43" s="137">
        <f>AF43+'2025.5'!AH43</f>
        <v>2</v>
      </c>
      <c r="AI43" s="137">
        <f>AG43+'2025.5'!AI43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AJ43+'2025.5'!AN43</f>
        <v>5</v>
      </c>
      <c r="AO43" s="137">
        <f>AK43+'2025.5'!AO43</f>
        <v>340</v>
      </c>
      <c r="AP43" s="137">
        <f>AL43+'2025.5'!AP43</f>
        <v>749</v>
      </c>
      <c r="AQ43" s="137">
        <f>AM43+'2025.5'!AQ43</f>
        <v>26</v>
      </c>
    </row>
    <row r="44" spans="1:43" s="1" customFormat="1">
      <c r="A44" s="370">
        <v>4</v>
      </c>
      <c r="B44" s="370">
        <v>1</v>
      </c>
      <c r="C44" s="25" t="s">
        <v>41</v>
      </c>
      <c r="D44" s="27"/>
      <c r="E44" s="28"/>
      <c r="F44" s="275"/>
      <c r="G44" s="240"/>
      <c r="H44" s="259"/>
      <c r="I44" s="73"/>
      <c r="J44" s="54"/>
      <c r="K44" s="54"/>
      <c r="L44" s="54"/>
      <c r="M44" s="54"/>
      <c r="N44" s="54"/>
      <c r="O44" s="54"/>
      <c r="P44" s="275"/>
      <c r="Q44" s="250"/>
      <c r="R44" s="138"/>
      <c r="S44" s="123"/>
      <c r="T44" s="121">
        <f>R44+'2025.5'!T44</f>
        <v>0</v>
      </c>
      <c r="U44" s="122">
        <f>S44+'2025.5'!U44</f>
        <v>0</v>
      </c>
      <c r="V44" s="6"/>
      <c r="W44" s="2"/>
      <c r="X44" s="13">
        <f t="shared" si="10"/>
        <v>0</v>
      </c>
      <c r="Y44" s="22"/>
      <c r="Z44" s="14">
        <f t="shared" si="11"/>
        <v>0</v>
      </c>
      <c r="AA44" s="15">
        <f>V44+'2025.5'!AA44</f>
        <v>0</v>
      </c>
      <c r="AB44" s="15">
        <f>W44+'2025.5'!AB44</f>
        <v>0</v>
      </c>
      <c r="AC44" s="15">
        <f>X44+'2025.5'!AC44</f>
        <v>0</v>
      </c>
      <c r="AD44" s="15">
        <f>Y44+'2025.5'!AD44</f>
        <v>0</v>
      </c>
      <c r="AE44" s="15">
        <f>Z44+'2025.5'!AE44</f>
        <v>0</v>
      </c>
      <c r="AF44" s="4"/>
      <c r="AG44" s="16"/>
      <c r="AH44" s="16">
        <f>AF44+'2025.5'!AH44</f>
        <v>0</v>
      </c>
      <c r="AI44" s="16">
        <f>AG44+'2025.5'!AI44</f>
        <v>0</v>
      </c>
      <c r="AJ44" s="5"/>
      <c r="AK44" s="16"/>
      <c r="AL44" s="16"/>
      <c r="AM44" s="16"/>
      <c r="AN44" s="16">
        <f>AJ44+'2025.5'!AN44</f>
        <v>1</v>
      </c>
      <c r="AO44" s="16">
        <f>AK44+'2025.5'!AO44</f>
        <v>45</v>
      </c>
      <c r="AP44" s="16">
        <f>AL44+'2025.5'!AP44</f>
        <v>82</v>
      </c>
      <c r="AQ44" s="16">
        <f>AM44+'2025.5'!AQ44</f>
        <v>10</v>
      </c>
    </row>
    <row r="45" spans="1:43" s="1" customFormat="1">
      <c r="A45" s="371"/>
      <c r="B45" s="371"/>
      <c r="C45" s="25" t="s">
        <v>40</v>
      </c>
      <c r="D45" s="27"/>
      <c r="E45" s="28"/>
      <c r="F45" s="275"/>
      <c r="G45" s="240"/>
      <c r="H45" s="259"/>
      <c r="I45" s="73"/>
      <c r="J45" s="54"/>
      <c r="K45" s="54"/>
      <c r="L45" s="54"/>
      <c r="M45" s="54"/>
      <c r="N45" s="54"/>
      <c r="O45" s="54"/>
      <c r="P45" s="275"/>
      <c r="Q45" s="250"/>
      <c r="R45" s="138"/>
      <c r="S45" s="123"/>
      <c r="T45" s="121">
        <f>R45+'2025.5'!T45</f>
        <v>0</v>
      </c>
      <c r="U45" s="122">
        <f>S45+'2025.5'!U45</f>
        <v>0</v>
      </c>
      <c r="V45" s="6"/>
      <c r="W45" s="2"/>
      <c r="X45" s="13">
        <f t="shared" si="10"/>
        <v>0</v>
      </c>
      <c r="Y45" s="22"/>
      <c r="Z45" s="14">
        <f t="shared" si="11"/>
        <v>0</v>
      </c>
      <c r="AA45" s="15">
        <f>V45+'2025.5'!AA45</f>
        <v>1</v>
      </c>
      <c r="AB45" s="15">
        <f>W45+'2025.5'!AB45</f>
        <v>8</v>
      </c>
      <c r="AC45" s="15">
        <f>X45+'2025.5'!AC45</f>
        <v>1600</v>
      </c>
      <c r="AD45" s="15">
        <f>Y45+'2025.5'!AD45</f>
        <v>41</v>
      </c>
      <c r="AE45" s="15">
        <f>Z45+'2025.5'!AE45</f>
        <v>16400</v>
      </c>
      <c r="AF45" s="4"/>
      <c r="AG45" s="16"/>
      <c r="AH45" s="16">
        <f>AF45+'2025.5'!AH45</f>
        <v>0</v>
      </c>
      <c r="AI45" s="16">
        <f>AG45+'2025.5'!AI45</f>
        <v>0</v>
      </c>
      <c r="AJ45" s="5"/>
      <c r="AK45" s="16"/>
      <c r="AL45" s="16"/>
      <c r="AM45" s="16"/>
      <c r="AN45" s="16">
        <f>AJ45+'2025.5'!AN45</f>
        <v>0</v>
      </c>
      <c r="AO45" s="16">
        <f>AK45+'2025.5'!AO45</f>
        <v>0</v>
      </c>
      <c r="AP45" s="16">
        <f>AL45+'2025.5'!AP45</f>
        <v>0</v>
      </c>
      <c r="AQ45" s="16">
        <f>AM45+'2025.5'!AQ45</f>
        <v>0</v>
      </c>
    </row>
    <row r="46" spans="1:43" s="1" customFormat="1">
      <c r="A46" s="371"/>
      <c r="B46" s="371"/>
      <c r="C46" s="25" t="s">
        <v>39</v>
      </c>
      <c r="D46" s="27"/>
      <c r="E46" s="28"/>
      <c r="F46" s="275"/>
      <c r="G46" s="240"/>
      <c r="H46" s="259"/>
      <c r="I46" s="73"/>
      <c r="J46" s="54"/>
      <c r="K46" s="54"/>
      <c r="L46" s="54"/>
      <c r="M46" s="54"/>
      <c r="N46" s="54"/>
      <c r="O46" s="54"/>
      <c r="P46" s="275"/>
      <c r="Q46" s="250"/>
      <c r="R46" s="138"/>
      <c r="S46" s="123"/>
      <c r="T46" s="121">
        <f>R46+'2025.5'!T46</f>
        <v>0</v>
      </c>
      <c r="U46" s="122">
        <f>S46+'2025.5'!U46</f>
        <v>0</v>
      </c>
      <c r="V46" s="6"/>
      <c r="W46" s="2"/>
      <c r="X46" s="13">
        <f t="shared" si="10"/>
        <v>0</v>
      </c>
      <c r="Y46" s="22"/>
      <c r="Z46" s="14">
        <f t="shared" si="11"/>
        <v>0</v>
      </c>
      <c r="AA46" s="15">
        <f>V46+'2025.5'!AA46</f>
        <v>0</v>
      </c>
      <c r="AB46" s="15">
        <f>W46+'2025.5'!AB46</f>
        <v>0</v>
      </c>
      <c r="AC46" s="15">
        <f>X46+'2025.5'!AC46</f>
        <v>0</v>
      </c>
      <c r="AD46" s="15">
        <f>Y46+'2025.5'!AD46</f>
        <v>0</v>
      </c>
      <c r="AE46" s="15">
        <f>Z46+'2025.5'!AE46</f>
        <v>0</v>
      </c>
      <c r="AF46" s="4"/>
      <c r="AG46" s="16"/>
      <c r="AH46" s="16">
        <f>AF46+'2025.5'!AH46</f>
        <v>0</v>
      </c>
      <c r="AI46" s="16">
        <f>AG46+'2025.5'!AI46</f>
        <v>0</v>
      </c>
      <c r="AJ46" s="5"/>
      <c r="AK46" s="16"/>
      <c r="AL46" s="16"/>
      <c r="AM46" s="16"/>
      <c r="AN46" s="16">
        <f>AJ46+'2025.5'!AN46</f>
        <v>0</v>
      </c>
      <c r="AO46" s="16">
        <f>AK46+'2025.5'!AO46</f>
        <v>0</v>
      </c>
      <c r="AP46" s="16">
        <f>AL46+'2025.5'!AP46</f>
        <v>0</v>
      </c>
      <c r="AQ46" s="16">
        <f>AM46+'2025.5'!AQ46</f>
        <v>0</v>
      </c>
    </row>
    <row r="47" spans="1:43" s="1" customFormat="1">
      <c r="A47" s="371"/>
      <c r="B47" s="371"/>
      <c r="C47" s="25" t="s">
        <v>38</v>
      </c>
      <c r="D47" s="27"/>
      <c r="E47" s="28"/>
      <c r="F47" s="275"/>
      <c r="G47" s="240"/>
      <c r="H47" s="259"/>
      <c r="I47" s="73"/>
      <c r="J47" s="54"/>
      <c r="K47" s="54"/>
      <c r="L47" s="54"/>
      <c r="M47" s="54"/>
      <c r="N47" s="54"/>
      <c r="O47" s="54"/>
      <c r="P47" s="275"/>
      <c r="Q47" s="250"/>
      <c r="R47" s="138"/>
      <c r="S47" s="123"/>
      <c r="T47" s="121">
        <f>R47+'2025.5'!T47</f>
        <v>0</v>
      </c>
      <c r="U47" s="122">
        <f>S47+'2025.5'!U47</f>
        <v>0</v>
      </c>
      <c r="V47" s="6"/>
      <c r="W47" s="2"/>
      <c r="X47" s="13">
        <f t="shared" si="10"/>
        <v>0</v>
      </c>
      <c r="Y47" s="22"/>
      <c r="Z47" s="14">
        <f t="shared" si="11"/>
        <v>0</v>
      </c>
      <c r="AA47" s="15">
        <f>V47+'2025.5'!AA47</f>
        <v>2</v>
      </c>
      <c r="AB47" s="15">
        <f>W47+'2025.5'!AB47</f>
        <v>0</v>
      </c>
      <c r="AC47" s="15">
        <f>X47+'2025.5'!AC47</f>
        <v>0</v>
      </c>
      <c r="AD47" s="15">
        <f>Y47+'2025.5'!AD47</f>
        <v>128</v>
      </c>
      <c r="AE47" s="15">
        <f>Z47+'2025.5'!AE47</f>
        <v>51200</v>
      </c>
      <c r="AF47" s="4"/>
      <c r="AG47" s="16"/>
      <c r="AH47" s="16">
        <f>AF47+'2025.5'!AH47</f>
        <v>0</v>
      </c>
      <c r="AI47" s="16">
        <f>AG47+'2025.5'!AI47</f>
        <v>0</v>
      </c>
      <c r="AJ47" s="5"/>
      <c r="AK47" s="16"/>
      <c r="AL47" s="16"/>
      <c r="AM47" s="16"/>
      <c r="AN47" s="16">
        <f>AJ47+'2025.5'!AN47</f>
        <v>1</v>
      </c>
      <c r="AO47" s="16">
        <f>AK47+'2025.5'!AO47</f>
        <v>50</v>
      </c>
      <c r="AP47" s="16">
        <f>AL47+'2025.5'!AP47</f>
        <v>680</v>
      </c>
      <c r="AQ47" s="16">
        <f>AM47+'2025.5'!AQ47</f>
        <v>7</v>
      </c>
    </row>
    <row r="48" spans="1:43" s="1" customFormat="1">
      <c r="A48" s="371"/>
      <c r="B48" s="371"/>
      <c r="C48" s="25" t="s">
        <v>37</v>
      </c>
      <c r="D48" s="27"/>
      <c r="E48" s="28"/>
      <c r="F48" s="275"/>
      <c r="G48" s="240"/>
      <c r="H48" s="259"/>
      <c r="I48" s="73"/>
      <c r="J48" s="54"/>
      <c r="K48" s="54"/>
      <c r="L48" s="54"/>
      <c r="M48" s="54"/>
      <c r="N48" s="54"/>
      <c r="O48" s="54"/>
      <c r="P48" s="275"/>
      <c r="Q48" s="250"/>
      <c r="R48" s="138"/>
      <c r="S48" s="123"/>
      <c r="T48" s="121">
        <f>R48+'2025.5'!T48</f>
        <v>0</v>
      </c>
      <c r="U48" s="122">
        <f>S48+'2025.5'!U48</f>
        <v>0</v>
      </c>
      <c r="V48" s="6"/>
      <c r="W48" s="2"/>
      <c r="X48" s="13">
        <f t="shared" si="10"/>
        <v>0</v>
      </c>
      <c r="Y48" s="22"/>
      <c r="Z48" s="14">
        <f t="shared" si="11"/>
        <v>0</v>
      </c>
      <c r="AA48" s="15">
        <f>V48+'2025.5'!AA48</f>
        <v>1</v>
      </c>
      <c r="AB48" s="15">
        <f>W48+'2025.5'!AB48</f>
        <v>0</v>
      </c>
      <c r="AC48" s="15">
        <f>X48+'2025.5'!AC48</f>
        <v>0</v>
      </c>
      <c r="AD48" s="15">
        <f>Y48+'2025.5'!AD48</f>
        <v>65</v>
      </c>
      <c r="AE48" s="15">
        <f>Z48+'2025.5'!AE48</f>
        <v>26000</v>
      </c>
      <c r="AF48" s="4"/>
      <c r="AG48" s="16"/>
      <c r="AH48" s="16">
        <f>AF48+'2025.5'!AH48</f>
        <v>0</v>
      </c>
      <c r="AI48" s="16">
        <f>AG48+'2025.5'!AI48</f>
        <v>0</v>
      </c>
      <c r="AJ48" s="5"/>
      <c r="AK48" s="16"/>
      <c r="AL48" s="16"/>
      <c r="AM48" s="16"/>
      <c r="AN48" s="16">
        <f>AJ48+'2025.5'!AN48</f>
        <v>2</v>
      </c>
      <c r="AO48" s="16">
        <f>AK48+'2025.5'!AO48</f>
        <v>120</v>
      </c>
      <c r="AP48" s="16">
        <f>AL48+'2025.5'!AP48</f>
        <v>146</v>
      </c>
      <c r="AQ48" s="16">
        <f>AM48+'2025.5'!AQ48</f>
        <v>8</v>
      </c>
    </row>
    <row r="49" spans="1:43" s="1" customFormat="1">
      <c r="A49" s="371"/>
      <c r="B49" s="371"/>
      <c r="C49" s="25" t="s">
        <v>36</v>
      </c>
      <c r="D49" s="27"/>
      <c r="E49" s="28"/>
      <c r="F49" s="275"/>
      <c r="G49" s="240"/>
      <c r="H49" s="259"/>
      <c r="I49" s="73"/>
      <c r="J49" s="54"/>
      <c r="K49" s="54"/>
      <c r="L49" s="54"/>
      <c r="M49" s="54"/>
      <c r="N49" s="54"/>
      <c r="O49" s="54"/>
      <c r="P49" s="275"/>
      <c r="Q49" s="250"/>
      <c r="R49" s="121"/>
      <c r="S49" s="123"/>
      <c r="T49" s="121">
        <f>R49+'2025.5'!T49</f>
        <v>0</v>
      </c>
      <c r="U49" s="122">
        <f>S49+'2025.5'!U49</f>
        <v>0</v>
      </c>
      <c r="V49" s="6"/>
      <c r="W49" s="2"/>
      <c r="X49" s="13">
        <f t="shared" si="10"/>
        <v>0</v>
      </c>
      <c r="Y49" s="22"/>
      <c r="Z49" s="14">
        <f t="shared" si="11"/>
        <v>0</v>
      </c>
      <c r="AA49" s="15">
        <f>V49+'2025.5'!AA49</f>
        <v>1</v>
      </c>
      <c r="AB49" s="15">
        <f>W49+'2025.5'!AB49</f>
        <v>0</v>
      </c>
      <c r="AC49" s="15">
        <f>X49+'2025.5'!AC49</f>
        <v>0</v>
      </c>
      <c r="AD49" s="15">
        <f>Y49+'2025.5'!AD49</f>
        <v>39</v>
      </c>
      <c r="AE49" s="15">
        <f>Z49+'2025.5'!AE49</f>
        <v>15600</v>
      </c>
      <c r="AF49" s="4"/>
      <c r="AG49" s="16"/>
      <c r="AH49" s="16">
        <f>AF49+'2025.5'!AH49</f>
        <v>0</v>
      </c>
      <c r="AI49" s="16">
        <f>AG49+'2025.5'!AI49</f>
        <v>0</v>
      </c>
      <c r="AJ49" s="5"/>
      <c r="AK49" s="16"/>
      <c r="AL49" s="16"/>
      <c r="AM49" s="16"/>
      <c r="AN49" s="16">
        <f>AJ49+'2025.5'!AN49</f>
        <v>0</v>
      </c>
      <c r="AO49" s="16">
        <f>AK49+'2025.5'!AO49</f>
        <v>0</v>
      </c>
      <c r="AP49" s="16">
        <f>AL49+'2025.5'!AP49</f>
        <v>0</v>
      </c>
      <c r="AQ49" s="16">
        <f>AM49+'2025.5'!AQ49</f>
        <v>0</v>
      </c>
    </row>
    <row r="50" spans="1:43" s="1" customFormat="1">
      <c r="A50" s="371"/>
      <c r="B50" s="371"/>
      <c r="C50" s="25" t="s">
        <v>35</v>
      </c>
      <c r="D50" s="27"/>
      <c r="E50" s="28"/>
      <c r="F50" s="275"/>
      <c r="G50" s="240"/>
      <c r="H50" s="259"/>
      <c r="I50" s="73"/>
      <c r="J50" s="54"/>
      <c r="K50" s="54"/>
      <c r="L50" s="54"/>
      <c r="M50" s="54"/>
      <c r="N50" s="54"/>
      <c r="O50" s="54"/>
      <c r="P50" s="275"/>
      <c r="Q50" s="250"/>
      <c r="R50" s="121"/>
      <c r="S50" s="123"/>
      <c r="T50" s="121">
        <f>R50+'2025.5'!T50</f>
        <v>0</v>
      </c>
      <c r="U50" s="122">
        <f>S50+'2025.5'!U50</f>
        <v>0</v>
      </c>
      <c r="V50" s="6"/>
      <c r="W50" s="2"/>
      <c r="X50" s="13">
        <f t="shared" si="10"/>
        <v>0</v>
      </c>
      <c r="Y50" s="22"/>
      <c r="Z50" s="14">
        <f t="shared" si="11"/>
        <v>0</v>
      </c>
      <c r="AA50" s="15">
        <f>V50+'2025.5'!AA50</f>
        <v>1</v>
      </c>
      <c r="AB50" s="15">
        <f>W50+'2025.5'!AB50</f>
        <v>0</v>
      </c>
      <c r="AC50" s="15">
        <f>X50+'2025.5'!AC50</f>
        <v>0</v>
      </c>
      <c r="AD50" s="15">
        <f>Y50+'2025.5'!AD50</f>
        <v>43</v>
      </c>
      <c r="AE50" s="15">
        <f>Z50+'2025.5'!AE50</f>
        <v>17200</v>
      </c>
      <c r="AF50" s="4"/>
      <c r="AG50" s="16"/>
      <c r="AH50" s="16">
        <f>AF50+'2025.5'!AH50</f>
        <v>0</v>
      </c>
      <c r="AI50" s="16">
        <f>AG50+'2025.5'!AI50</f>
        <v>0</v>
      </c>
      <c r="AJ50" s="5"/>
      <c r="AK50" s="16"/>
      <c r="AL50" s="16"/>
      <c r="AM50" s="16"/>
      <c r="AN50" s="16">
        <f>AJ50+'2025.5'!AN50</f>
        <v>1</v>
      </c>
      <c r="AO50" s="16">
        <f>AK50+'2025.5'!AO50</f>
        <v>50</v>
      </c>
      <c r="AP50" s="16">
        <f>AL50+'2025.5'!AP50</f>
        <v>187</v>
      </c>
      <c r="AQ50" s="16">
        <f>AM50+'2025.5'!AQ50</f>
        <v>5</v>
      </c>
    </row>
    <row r="51" spans="1:43" s="1" customFormat="1">
      <c r="A51" s="371"/>
      <c r="B51" s="372"/>
      <c r="C51" s="25" t="s">
        <v>34</v>
      </c>
      <c r="D51" s="27"/>
      <c r="E51" s="28"/>
      <c r="F51" s="275"/>
      <c r="G51" s="240"/>
      <c r="H51" s="259"/>
      <c r="I51" s="73"/>
      <c r="J51" s="54"/>
      <c r="K51" s="54"/>
      <c r="L51" s="54"/>
      <c r="M51" s="54"/>
      <c r="N51" s="54"/>
      <c r="O51" s="54"/>
      <c r="P51" s="275"/>
      <c r="Q51" s="250"/>
      <c r="R51" s="121"/>
      <c r="S51" s="123"/>
      <c r="T51" s="121">
        <f>R51+'2025.5'!T51</f>
        <v>0</v>
      </c>
      <c r="U51" s="122">
        <f>S51+'2025.5'!U51</f>
        <v>0</v>
      </c>
      <c r="V51" s="6"/>
      <c r="W51" s="2"/>
      <c r="X51" s="13">
        <f t="shared" si="10"/>
        <v>0</v>
      </c>
      <c r="Y51" s="22"/>
      <c r="Z51" s="14">
        <f t="shared" si="11"/>
        <v>0</v>
      </c>
      <c r="AA51" s="15">
        <f>V51+'2025.5'!AA51</f>
        <v>0</v>
      </c>
      <c r="AB51" s="15">
        <f>W51+'2025.5'!AB51</f>
        <v>0</v>
      </c>
      <c r="AC51" s="15">
        <f>X51+'2025.5'!AC51</f>
        <v>0</v>
      </c>
      <c r="AD51" s="15">
        <f>Y51+'2025.5'!AD51</f>
        <v>0</v>
      </c>
      <c r="AE51" s="15">
        <f>Z51+'2025.5'!AE51</f>
        <v>0</v>
      </c>
      <c r="AF51" s="4"/>
      <c r="AG51" s="16"/>
      <c r="AH51" s="16">
        <f>AF51+'2025.5'!AH51</f>
        <v>0</v>
      </c>
      <c r="AI51" s="16">
        <f>AG51+'2025.5'!AI51</f>
        <v>0</v>
      </c>
      <c r="AJ51" s="5"/>
      <c r="AK51" s="16"/>
      <c r="AL51" s="16"/>
      <c r="AM51" s="16"/>
      <c r="AN51" s="16">
        <f>AJ51+'2025.5'!AN51</f>
        <v>1</v>
      </c>
      <c r="AO51" s="16">
        <f>AK51+'2025.5'!AO51</f>
        <v>45</v>
      </c>
      <c r="AP51" s="16">
        <f>AL51+'2025.5'!AP51</f>
        <v>157</v>
      </c>
      <c r="AQ51" s="16">
        <f>AM51+'2025.5'!AQ51</f>
        <v>6</v>
      </c>
    </row>
    <row r="52" spans="1:43" s="1" customFormat="1">
      <c r="A52" s="371"/>
      <c r="B52" s="373">
        <v>2</v>
      </c>
      <c r="C52" s="25" t="s">
        <v>33</v>
      </c>
      <c r="D52" s="27"/>
      <c r="E52" s="28"/>
      <c r="F52" s="275"/>
      <c r="G52" s="240"/>
      <c r="H52" s="259"/>
      <c r="I52" s="73"/>
      <c r="J52" s="54"/>
      <c r="K52" s="54"/>
      <c r="L52" s="54"/>
      <c r="M52" s="54"/>
      <c r="N52" s="54"/>
      <c r="O52" s="54"/>
      <c r="P52" s="275"/>
      <c r="Q52" s="250"/>
      <c r="R52" s="138"/>
      <c r="S52" s="123"/>
      <c r="T52" s="121">
        <f>R52+'2025.5'!T52</f>
        <v>0</v>
      </c>
      <c r="U52" s="122">
        <f>S52+'2025.5'!U52</f>
        <v>0</v>
      </c>
      <c r="V52" s="6"/>
      <c r="W52" s="2"/>
      <c r="X52" s="13">
        <f t="shared" si="10"/>
        <v>0</v>
      </c>
      <c r="Y52" s="22"/>
      <c r="Z52" s="14">
        <f t="shared" si="11"/>
        <v>0</v>
      </c>
      <c r="AA52" s="15">
        <f>V52+'2025.5'!AA52</f>
        <v>1</v>
      </c>
      <c r="AB52" s="15">
        <f>W52+'2025.5'!AB52</f>
        <v>0</v>
      </c>
      <c r="AC52" s="15">
        <f>X52+'2025.5'!AC52</f>
        <v>0</v>
      </c>
      <c r="AD52" s="15">
        <f>Y52+'2025.5'!AD52</f>
        <v>24</v>
      </c>
      <c r="AE52" s="15">
        <f>Z52+'2025.5'!AE52</f>
        <v>9600</v>
      </c>
      <c r="AF52" s="4"/>
      <c r="AG52" s="16"/>
      <c r="AH52" s="16">
        <f>AF52+'2025.5'!AH52</f>
        <v>0</v>
      </c>
      <c r="AI52" s="16">
        <f>AG52+'2025.5'!AI52</f>
        <v>0</v>
      </c>
      <c r="AJ52" s="5"/>
      <c r="AK52" s="16"/>
      <c r="AL52" s="16"/>
      <c r="AM52" s="16"/>
      <c r="AN52" s="16">
        <f>AJ52+'2025.5'!AN52</f>
        <v>1</v>
      </c>
      <c r="AO52" s="16">
        <f>AK52+'2025.5'!AO52</f>
        <v>90</v>
      </c>
      <c r="AP52" s="16">
        <f>AL52+'2025.5'!AP52</f>
        <v>1530</v>
      </c>
      <c r="AQ52" s="16">
        <f>AM52+'2025.5'!AQ52</f>
        <v>1</v>
      </c>
    </row>
    <row r="53" spans="1:43" s="1" customFormat="1">
      <c r="A53" s="371"/>
      <c r="B53" s="373"/>
      <c r="C53" s="25" t="s">
        <v>32</v>
      </c>
      <c r="D53" s="27"/>
      <c r="E53" s="28"/>
      <c r="F53" s="275"/>
      <c r="G53" s="240"/>
      <c r="H53" s="259"/>
      <c r="I53" s="73"/>
      <c r="J53" s="54"/>
      <c r="K53" s="54"/>
      <c r="L53" s="54"/>
      <c r="M53" s="54"/>
      <c r="N53" s="54"/>
      <c r="O53" s="54"/>
      <c r="P53" s="275"/>
      <c r="Q53" s="250"/>
      <c r="R53" s="138"/>
      <c r="S53" s="123"/>
      <c r="T53" s="121">
        <f>R53+'2025.5'!T53</f>
        <v>0</v>
      </c>
      <c r="U53" s="122">
        <f>S53+'2025.5'!U53</f>
        <v>0</v>
      </c>
      <c r="V53" s="6"/>
      <c r="W53" s="2"/>
      <c r="X53" s="13">
        <f t="shared" si="10"/>
        <v>0</v>
      </c>
      <c r="Y53" s="22"/>
      <c r="Z53" s="14">
        <f t="shared" si="11"/>
        <v>0</v>
      </c>
      <c r="AA53" s="15">
        <f>V53+'2025.5'!AA53</f>
        <v>1</v>
      </c>
      <c r="AB53" s="15">
        <f>W53+'2025.5'!AB53</f>
        <v>0</v>
      </c>
      <c r="AC53" s="15">
        <f>X53+'2025.5'!AC53</f>
        <v>0</v>
      </c>
      <c r="AD53" s="15">
        <f>Y53+'2025.5'!AD53</f>
        <v>27</v>
      </c>
      <c r="AE53" s="15">
        <f>Z53+'2025.5'!AE53</f>
        <v>10800</v>
      </c>
      <c r="AF53" s="4"/>
      <c r="AG53" s="16"/>
      <c r="AH53" s="16">
        <f>AF53+'2025.5'!AH53</f>
        <v>0</v>
      </c>
      <c r="AI53" s="16">
        <f>AG53+'2025.5'!AI53</f>
        <v>0</v>
      </c>
      <c r="AJ53" s="5"/>
      <c r="AK53" s="16"/>
      <c r="AL53" s="16"/>
      <c r="AM53" s="16"/>
      <c r="AN53" s="16">
        <f>AJ53+'2025.5'!AN53</f>
        <v>0</v>
      </c>
      <c r="AO53" s="16">
        <f>AK53+'2025.5'!AO53</f>
        <v>0</v>
      </c>
      <c r="AP53" s="16">
        <f>AL53+'2025.5'!AP53</f>
        <v>0</v>
      </c>
      <c r="AQ53" s="16">
        <f>AM53+'2025.5'!AQ53</f>
        <v>0</v>
      </c>
    </row>
    <row r="54" spans="1:43" s="1" customFormat="1">
      <c r="A54" s="371"/>
      <c r="B54" s="373"/>
      <c r="C54" s="25" t="s">
        <v>31</v>
      </c>
      <c r="D54" s="27"/>
      <c r="E54" s="28"/>
      <c r="F54" s="275"/>
      <c r="G54" s="240"/>
      <c r="H54" s="259"/>
      <c r="I54" s="73"/>
      <c r="J54" s="54"/>
      <c r="K54" s="54"/>
      <c r="L54" s="54"/>
      <c r="M54" s="54"/>
      <c r="N54" s="54"/>
      <c r="O54" s="54"/>
      <c r="P54" s="275"/>
      <c r="Q54" s="250"/>
      <c r="R54" s="121"/>
      <c r="S54" s="123"/>
      <c r="T54" s="121">
        <f>R54+'2025.5'!T54</f>
        <v>0</v>
      </c>
      <c r="U54" s="122">
        <f>S54+'2025.5'!U54</f>
        <v>0</v>
      </c>
      <c r="V54" s="6"/>
      <c r="W54" s="2"/>
      <c r="X54" s="13">
        <f t="shared" si="10"/>
        <v>0</v>
      </c>
      <c r="Y54" s="22"/>
      <c r="Z54" s="14">
        <f t="shared" si="11"/>
        <v>0</v>
      </c>
      <c r="AA54" s="15">
        <f>V54+'2025.5'!AA54</f>
        <v>0</v>
      </c>
      <c r="AB54" s="15">
        <f>W54+'2025.5'!AB54</f>
        <v>0</v>
      </c>
      <c r="AC54" s="15">
        <f>X54+'2025.5'!AC54</f>
        <v>0</v>
      </c>
      <c r="AD54" s="15">
        <f>Y54+'2025.5'!AD54</f>
        <v>0</v>
      </c>
      <c r="AE54" s="15">
        <f>Z54+'2025.5'!AE54</f>
        <v>0</v>
      </c>
      <c r="AF54" s="4"/>
      <c r="AG54" s="16"/>
      <c r="AH54" s="16">
        <f>AF54+'2025.5'!AH54</f>
        <v>0</v>
      </c>
      <c r="AI54" s="16">
        <f>AG54+'2025.5'!AI54</f>
        <v>0</v>
      </c>
      <c r="AJ54" s="5"/>
      <c r="AK54" s="16"/>
      <c r="AL54" s="16"/>
      <c r="AM54" s="16"/>
      <c r="AN54" s="16">
        <f>AJ54+'2025.5'!AN54</f>
        <v>0</v>
      </c>
      <c r="AO54" s="16">
        <f>AK54+'2025.5'!AO54</f>
        <v>0</v>
      </c>
      <c r="AP54" s="16">
        <f>AL54+'2025.5'!AP54</f>
        <v>0</v>
      </c>
      <c r="AQ54" s="16">
        <f>AM54+'2025.5'!AQ54</f>
        <v>0</v>
      </c>
    </row>
    <row r="55" spans="1:43" s="1" customFormat="1">
      <c r="A55" s="371"/>
      <c r="B55" s="373"/>
      <c r="C55" s="25" t="s">
        <v>30</v>
      </c>
      <c r="D55" s="27"/>
      <c r="E55" s="28"/>
      <c r="F55" s="275"/>
      <c r="G55" s="240"/>
      <c r="H55" s="259"/>
      <c r="I55" s="73"/>
      <c r="J55" s="54"/>
      <c r="K55" s="54"/>
      <c r="L55" s="54"/>
      <c r="M55" s="54"/>
      <c r="N55" s="54"/>
      <c r="O55" s="54"/>
      <c r="P55" s="275"/>
      <c r="Q55" s="250"/>
      <c r="R55" s="121"/>
      <c r="S55" s="123"/>
      <c r="T55" s="121">
        <f>R55+'2025.5'!T55</f>
        <v>0</v>
      </c>
      <c r="U55" s="122">
        <f>S55+'2025.5'!U55</f>
        <v>0</v>
      </c>
      <c r="V55" s="6"/>
      <c r="W55" s="2"/>
      <c r="X55" s="13">
        <f t="shared" si="10"/>
        <v>0</v>
      </c>
      <c r="Y55" s="22"/>
      <c r="Z55" s="14">
        <f t="shared" si="11"/>
        <v>0</v>
      </c>
      <c r="AA55" s="15">
        <f>V55+'2025.5'!AA55</f>
        <v>1</v>
      </c>
      <c r="AB55" s="15">
        <f>W55+'2025.5'!AB55</f>
        <v>1</v>
      </c>
      <c r="AC55" s="15">
        <f>X55+'2025.5'!AC55</f>
        <v>200</v>
      </c>
      <c r="AD55" s="15">
        <f>Y55+'2025.5'!AD55</f>
        <v>22</v>
      </c>
      <c r="AE55" s="15">
        <f>Z55+'2025.5'!AE55</f>
        <v>8800</v>
      </c>
      <c r="AF55" s="4"/>
      <c r="AG55" s="16"/>
      <c r="AH55" s="16">
        <f>AF55+'2025.5'!AH55</f>
        <v>0</v>
      </c>
      <c r="AI55" s="16">
        <f>AG55+'2025.5'!AI55</f>
        <v>0</v>
      </c>
      <c r="AJ55" s="5"/>
      <c r="AK55" s="16"/>
      <c r="AL55" s="16"/>
      <c r="AM55" s="16"/>
      <c r="AN55" s="16">
        <f>AJ55+'2025.5'!AN55</f>
        <v>0</v>
      </c>
      <c r="AO55" s="16">
        <f>AK55+'2025.5'!AO55</f>
        <v>0</v>
      </c>
      <c r="AP55" s="16">
        <f>AL55+'2025.5'!AP55</f>
        <v>0</v>
      </c>
      <c r="AQ55" s="16">
        <f>AM55+'2025.5'!AQ55</f>
        <v>0</v>
      </c>
    </row>
    <row r="56" spans="1:43" s="1" customFormat="1">
      <c r="A56" s="371"/>
      <c r="B56" s="373"/>
      <c r="C56" s="25" t="s">
        <v>29</v>
      </c>
      <c r="D56" s="27"/>
      <c r="E56" s="28"/>
      <c r="F56" s="275"/>
      <c r="G56" s="240"/>
      <c r="H56" s="259"/>
      <c r="I56" s="73"/>
      <c r="J56" s="54"/>
      <c r="K56" s="54"/>
      <c r="L56" s="54"/>
      <c r="M56" s="54"/>
      <c r="N56" s="54"/>
      <c r="O56" s="54"/>
      <c r="P56" s="275"/>
      <c r="Q56" s="250"/>
      <c r="R56" s="121"/>
      <c r="S56" s="139"/>
      <c r="T56" s="121">
        <f>R56+'2025.5'!T56</f>
        <v>0</v>
      </c>
      <c r="U56" s="122">
        <f>S56+'2025.5'!U56</f>
        <v>0</v>
      </c>
      <c r="V56" s="6"/>
      <c r="W56" s="2"/>
      <c r="X56" s="13">
        <f t="shared" si="10"/>
        <v>0</v>
      </c>
      <c r="Y56" s="22"/>
      <c r="Z56" s="14">
        <f t="shared" si="11"/>
        <v>0</v>
      </c>
      <c r="AA56" s="15">
        <f>V56+'2025.5'!AA56</f>
        <v>0</v>
      </c>
      <c r="AB56" s="15">
        <f>W56+'2025.5'!AB56</f>
        <v>0</v>
      </c>
      <c r="AC56" s="15">
        <f>X56+'2025.5'!AC56</f>
        <v>0</v>
      </c>
      <c r="AD56" s="15">
        <f>Y56+'2025.5'!AD56</f>
        <v>0</v>
      </c>
      <c r="AE56" s="15">
        <f>Z56+'2025.5'!AE56</f>
        <v>0</v>
      </c>
      <c r="AF56" s="4"/>
      <c r="AG56" s="16"/>
      <c r="AH56" s="16">
        <f>AF56+'2025.5'!AH56</f>
        <v>0</v>
      </c>
      <c r="AI56" s="16">
        <f>AG56+'2025.5'!AI56</f>
        <v>0</v>
      </c>
      <c r="AJ56" s="5"/>
      <c r="AK56" s="16"/>
      <c r="AL56" s="16"/>
      <c r="AM56" s="16"/>
      <c r="AN56" s="16">
        <f>AJ56+'2025.5'!AN56</f>
        <v>0</v>
      </c>
      <c r="AO56" s="16">
        <f>AK56+'2025.5'!AO56</f>
        <v>0</v>
      </c>
      <c r="AP56" s="16">
        <f>AL56+'2025.5'!AP56</f>
        <v>0</v>
      </c>
      <c r="AQ56" s="16">
        <f>AM56+'2025.5'!AQ56</f>
        <v>0</v>
      </c>
    </row>
    <row r="57" spans="1:43" s="1" customFormat="1">
      <c r="A57" s="371"/>
      <c r="B57" s="373"/>
      <c r="C57" s="25" t="s">
        <v>28</v>
      </c>
      <c r="D57" s="27"/>
      <c r="E57" s="28"/>
      <c r="F57" s="275"/>
      <c r="G57" s="240"/>
      <c r="H57" s="259"/>
      <c r="I57" s="73"/>
      <c r="J57" s="54"/>
      <c r="K57" s="54"/>
      <c r="L57" s="54"/>
      <c r="M57" s="54"/>
      <c r="N57" s="54"/>
      <c r="O57" s="54"/>
      <c r="P57" s="275"/>
      <c r="Q57" s="250"/>
      <c r="R57" s="121"/>
      <c r="S57" s="123"/>
      <c r="T57" s="121">
        <f>R57+'2025.5'!T57</f>
        <v>0</v>
      </c>
      <c r="U57" s="122">
        <f>S57+'2025.5'!U57</f>
        <v>0</v>
      </c>
      <c r="V57" s="6"/>
      <c r="W57" s="2"/>
      <c r="X57" s="13">
        <f t="shared" si="10"/>
        <v>0</v>
      </c>
      <c r="Y57" s="22"/>
      <c r="Z57" s="14">
        <f t="shared" si="11"/>
        <v>0</v>
      </c>
      <c r="AA57" s="15">
        <f>V57+'2025.5'!AA57</f>
        <v>0</v>
      </c>
      <c r="AB57" s="15">
        <f>W57+'2025.5'!AB57</f>
        <v>0</v>
      </c>
      <c r="AC57" s="15">
        <f>X57+'2025.5'!AC57</f>
        <v>0</v>
      </c>
      <c r="AD57" s="15">
        <f>Y57+'2025.5'!AD57</f>
        <v>0</v>
      </c>
      <c r="AE57" s="15">
        <f>Z57+'2025.5'!AE57</f>
        <v>0</v>
      </c>
      <c r="AF57" s="4"/>
      <c r="AG57" s="16"/>
      <c r="AH57" s="16">
        <f>AF57+'2025.5'!AH57</f>
        <v>0</v>
      </c>
      <c r="AI57" s="16">
        <f>AG57+'2025.5'!AI57</f>
        <v>0</v>
      </c>
      <c r="AJ57" s="5"/>
      <c r="AK57" s="16"/>
      <c r="AL57" s="16"/>
      <c r="AM57" s="16"/>
      <c r="AN57" s="16">
        <f>AJ57+'2025.5'!AN57</f>
        <v>0</v>
      </c>
      <c r="AO57" s="16">
        <f>AK57+'2025.5'!AO57</f>
        <v>0</v>
      </c>
      <c r="AP57" s="16">
        <f>AL57+'2025.5'!AP57</f>
        <v>0</v>
      </c>
      <c r="AQ57" s="16">
        <f>AM57+'2025.5'!AQ57</f>
        <v>0</v>
      </c>
    </row>
    <row r="58" spans="1:43" s="1" customFormat="1">
      <c r="A58" s="371"/>
      <c r="B58" s="373"/>
      <c r="C58" s="25" t="s">
        <v>27</v>
      </c>
      <c r="D58" s="27"/>
      <c r="E58" s="28"/>
      <c r="F58" s="275"/>
      <c r="G58" s="240"/>
      <c r="H58" s="259"/>
      <c r="I58" s="73"/>
      <c r="J58" s="54"/>
      <c r="K58" s="54"/>
      <c r="L58" s="54"/>
      <c r="M58" s="54"/>
      <c r="N58" s="54"/>
      <c r="O58" s="54"/>
      <c r="P58" s="275"/>
      <c r="Q58" s="250"/>
      <c r="R58" s="121"/>
      <c r="S58" s="123"/>
      <c r="T58" s="121">
        <f>R58+'2025.5'!T57</f>
        <v>0</v>
      </c>
      <c r="U58" s="122">
        <f>S58+'2025.5'!U57</f>
        <v>0</v>
      </c>
      <c r="V58" s="6"/>
      <c r="W58" s="2"/>
      <c r="X58" s="13">
        <f t="shared" ref="X58" si="17">W58*$X$4</f>
        <v>0</v>
      </c>
      <c r="Y58" s="22"/>
      <c r="Z58" s="14">
        <f t="shared" ref="Z58" si="18">Y58*$Z$4</f>
        <v>0</v>
      </c>
      <c r="AA58" s="15">
        <f>V58+'2025.5'!AA57</f>
        <v>0</v>
      </c>
      <c r="AB58" s="15">
        <f>W58+'2025.5'!AB57</f>
        <v>0</v>
      </c>
      <c r="AC58" s="15">
        <f>X58+'2025.5'!AC57</f>
        <v>0</v>
      </c>
      <c r="AD58" s="15">
        <f>Y58+'2025.5'!AD57</f>
        <v>0</v>
      </c>
      <c r="AE58" s="15">
        <f>Z58+'2025.5'!AE57</f>
        <v>0</v>
      </c>
      <c r="AF58" s="4"/>
      <c r="AG58" s="16"/>
      <c r="AH58" s="16">
        <f>AF58+'2025.5'!AH57</f>
        <v>0</v>
      </c>
      <c r="AI58" s="16">
        <f>AG58+'2025.5'!AI57</f>
        <v>0</v>
      </c>
      <c r="AJ58" s="5"/>
      <c r="AK58" s="16"/>
      <c r="AL58" s="16"/>
      <c r="AM58" s="16"/>
      <c r="AN58" s="16">
        <f>AJ58+'2025.5'!AN57</f>
        <v>0</v>
      </c>
      <c r="AO58" s="16">
        <f>AK58+'2025.5'!AO57</f>
        <v>0</v>
      </c>
      <c r="AP58" s="16">
        <f>AL58+'2025.5'!AP57</f>
        <v>0</v>
      </c>
      <c r="AQ58" s="16">
        <f>AM58+'2025.5'!AQ57</f>
        <v>0</v>
      </c>
    </row>
    <row r="59" spans="1:43" s="1" customFormat="1">
      <c r="A59" s="372"/>
      <c r="B59" s="373"/>
      <c r="C59" s="25" t="s">
        <v>142</v>
      </c>
      <c r="D59" s="27"/>
      <c r="E59" s="28"/>
      <c r="F59" s="275"/>
      <c r="G59" s="240"/>
      <c r="H59" s="259"/>
      <c r="I59" s="73"/>
      <c r="J59" s="54"/>
      <c r="K59" s="54"/>
      <c r="L59" s="54"/>
      <c r="M59" s="54"/>
      <c r="N59" s="54"/>
      <c r="O59" s="54"/>
      <c r="P59" s="275"/>
      <c r="Q59" s="250"/>
      <c r="R59" s="121"/>
      <c r="S59" s="123"/>
      <c r="T59" s="121">
        <f>R59+'2025.5'!T59</f>
        <v>0</v>
      </c>
      <c r="U59" s="122">
        <f>S59+'2025.5'!U59</f>
        <v>0</v>
      </c>
      <c r="V59" s="6"/>
      <c r="W59" s="2"/>
      <c r="X59" s="13">
        <f t="shared" si="10"/>
        <v>0</v>
      </c>
      <c r="Y59" s="22"/>
      <c r="Z59" s="14">
        <f t="shared" si="11"/>
        <v>0</v>
      </c>
      <c r="AA59" s="15">
        <f>V59+'2025.5'!AA59</f>
        <v>0</v>
      </c>
      <c r="AB59" s="15">
        <f>W59+'2025.5'!AB59</f>
        <v>0</v>
      </c>
      <c r="AC59" s="15">
        <f>X59+'2025.5'!AC59</f>
        <v>0</v>
      </c>
      <c r="AD59" s="15">
        <f>Y59+'2025.5'!AD59</f>
        <v>0</v>
      </c>
      <c r="AE59" s="15">
        <f>Z59+'2025.5'!AE59</f>
        <v>0</v>
      </c>
      <c r="AF59" s="4"/>
      <c r="AG59" s="16"/>
      <c r="AH59" s="16">
        <f>AF59+'2025.5'!AH59</f>
        <v>0</v>
      </c>
      <c r="AI59" s="16">
        <f>AG59+'2025.5'!AI59</f>
        <v>0</v>
      </c>
      <c r="AJ59" s="5"/>
      <c r="AK59" s="16"/>
      <c r="AL59" s="16"/>
      <c r="AM59" s="16"/>
      <c r="AN59" s="16">
        <f>AJ59+'2025.5'!AN59</f>
        <v>0</v>
      </c>
      <c r="AO59" s="16">
        <f>AK59+'2025.5'!AO59</f>
        <v>0</v>
      </c>
      <c r="AP59" s="16">
        <f>AL59+'2025.5'!AP59</f>
        <v>0</v>
      </c>
      <c r="AQ59" s="16">
        <f>AM59+'2025.5'!AQ59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5">
        <f t="shared" ref="G60:H60" si="20">SUM(G44:G59)</f>
        <v>0</v>
      </c>
      <c r="H60" s="266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0</v>
      </c>
      <c r="U60" s="142">
        <f>SUM(U44:U59)</f>
        <v>0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44">
        <f t="shared" si="23"/>
        <v>0</v>
      </c>
      <c r="Z60" s="134">
        <f t="shared" si="11"/>
        <v>0</v>
      </c>
      <c r="AA60" s="135">
        <f>V60+'2025.5'!AA60</f>
        <v>10</v>
      </c>
      <c r="AB60" s="135">
        <f>W60+'2025.5'!AB60</f>
        <v>9</v>
      </c>
      <c r="AC60" s="135">
        <f>X60+'2025.5'!AC60</f>
        <v>1800</v>
      </c>
      <c r="AD60" s="135">
        <f>Y60+'2025.5'!AD60</f>
        <v>409</v>
      </c>
      <c r="AE60" s="135">
        <f>Z60+'2025.5'!AE60</f>
        <v>163600</v>
      </c>
      <c r="AF60" s="124">
        <f t="shared" ref="AF60:AG60" si="24">SUM(AF44:AF59)</f>
        <v>0</v>
      </c>
      <c r="AG60" s="124">
        <f t="shared" si="24"/>
        <v>0</v>
      </c>
      <c r="AH60" s="137">
        <f>AF60+'2025.5'!AH60</f>
        <v>0</v>
      </c>
      <c r="AI60" s="137">
        <f>AG60+'2025.5'!AI60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AJ60+'2025.5'!AN60</f>
        <v>7</v>
      </c>
      <c r="AO60" s="137">
        <f>AK60+'2025.5'!AO60</f>
        <v>400</v>
      </c>
      <c r="AP60" s="137">
        <f>AL60+'2025.5'!AP60</f>
        <v>2782</v>
      </c>
      <c r="AQ60" s="137">
        <f>AM60+'2025.5'!AQ60</f>
        <v>37</v>
      </c>
    </row>
    <row r="61" spans="1:43" s="1" customFormat="1">
      <c r="A61" s="370">
        <v>5</v>
      </c>
      <c r="B61" s="370">
        <v>1</v>
      </c>
      <c r="C61" s="25" t="s">
        <v>26</v>
      </c>
      <c r="D61" s="27"/>
      <c r="E61" s="28"/>
      <c r="F61" s="278"/>
      <c r="G61" s="240"/>
      <c r="H61" s="262"/>
      <c r="I61" s="84"/>
      <c r="J61" s="85"/>
      <c r="K61" s="85"/>
      <c r="L61" s="85"/>
      <c r="M61" s="85"/>
      <c r="N61" s="85"/>
      <c r="O61" s="85"/>
      <c r="P61" s="278"/>
      <c r="Q61" s="250"/>
      <c r="R61" s="121"/>
      <c r="S61" s="123"/>
      <c r="T61" s="121">
        <f>R61+'2025.5'!T61</f>
        <v>0</v>
      </c>
      <c r="U61" s="122">
        <f>S61+'2025.5'!U61</f>
        <v>0</v>
      </c>
      <c r="V61" s="6"/>
      <c r="W61" s="2"/>
      <c r="X61" s="13">
        <f t="shared" si="10"/>
        <v>0</v>
      </c>
      <c r="Y61" s="22"/>
      <c r="Z61" s="14">
        <f t="shared" si="11"/>
        <v>0</v>
      </c>
      <c r="AA61" s="15">
        <f>V61+'2025.5'!AA61</f>
        <v>2</v>
      </c>
      <c r="AB61" s="15">
        <f>W61+'2025.5'!AB61</f>
        <v>0</v>
      </c>
      <c r="AC61" s="15">
        <f>X61+'2025.5'!AC61</f>
        <v>0</v>
      </c>
      <c r="AD61" s="15">
        <f>Y61+'2025.5'!AD61</f>
        <v>115</v>
      </c>
      <c r="AE61" s="15">
        <f>Z61+'2025.5'!AE61</f>
        <v>46000</v>
      </c>
      <c r="AF61" s="4"/>
      <c r="AG61" s="16"/>
      <c r="AH61" s="16">
        <f>AF61+'2025.5'!AH61</f>
        <v>0</v>
      </c>
      <c r="AI61" s="16">
        <f>AG61+'2025.5'!AI61</f>
        <v>0</v>
      </c>
      <c r="AJ61" s="5"/>
      <c r="AK61" s="16"/>
      <c r="AL61" s="16"/>
      <c r="AM61" s="16"/>
      <c r="AN61" s="16">
        <f>AJ61+'2025.5'!AN61</f>
        <v>0</v>
      </c>
      <c r="AO61" s="16">
        <f>AK61+'2025.5'!AO61</f>
        <v>0</v>
      </c>
      <c r="AP61" s="16">
        <f>AL61+'2025.5'!AP61</f>
        <v>0</v>
      </c>
      <c r="AQ61" s="16">
        <f>AM61+'2025.5'!AQ61</f>
        <v>0</v>
      </c>
    </row>
    <row r="62" spans="1:43" s="1" customFormat="1">
      <c r="A62" s="371"/>
      <c r="B62" s="371"/>
      <c r="C62" s="25" t="s">
        <v>25</v>
      </c>
      <c r="D62" s="27"/>
      <c r="E62" s="28"/>
      <c r="F62" s="278"/>
      <c r="G62" s="240"/>
      <c r="H62" s="262"/>
      <c r="I62" s="84"/>
      <c r="J62" s="85"/>
      <c r="K62" s="85"/>
      <c r="L62" s="85"/>
      <c r="M62" s="85"/>
      <c r="N62" s="85"/>
      <c r="O62" s="85"/>
      <c r="P62" s="278"/>
      <c r="Q62" s="250"/>
      <c r="R62" s="121"/>
      <c r="S62" s="123"/>
      <c r="T62" s="121">
        <f>R62+'2025.5'!T62</f>
        <v>0</v>
      </c>
      <c r="U62" s="122">
        <f>S62+'2025.5'!U62</f>
        <v>0</v>
      </c>
      <c r="V62" s="6"/>
      <c r="W62" s="2"/>
      <c r="X62" s="13">
        <f t="shared" si="10"/>
        <v>0</v>
      </c>
      <c r="Y62" s="22"/>
      <c r="Z62" s="14">
        <f t="shared" si="11"/>
        <v>0</v>
      </c>
      <c r="AA62" s="15">
        <f>V62+'2025.5'!AA62</f>
        <v>2</v>
      </c>
      <c r="AB62" s="15">
        <f>W62+'2025.5'!AB62</f>
        <v>1</v>
      </c>
      <c r="AC62" s="15">
        <f>X62+'2025.5'!AC62</f>
        <v>200</v>
      </c>
      <c r="AD62" s="15">
        <f>Y62+'2025.5'!AD62</f>
        <v>94</v>
      </c>
      <c r="AE62" s="15">
        <f>Z62+'2025.5'!AE62</f>
        <v>37600</v>
      </c>
      <c r="AF62" s="10"/>
      <c r="AG62" s="16"/>
      <c r="AH62" s="16">
        <f>AF62+'2025.5'!AH62</f>
        <v>0</v>
      </c>
      <c r="AI62" s="16">
        <f>AG62+'2025.5'!AI62</f>
        <v>0</v>
      </c>
      <c r="AJ62" s="5"/>
      <c r="AK62" s="16"/>
      <c r="AL62" s="16"/>
      <c r="AM62" s="16"/>
      <c r="AN62" s="16">
        <f>AJ62+'2025.5'!AN62</f>
        <v>0</v>
      </c>
      <c r="AO62" s="16">
        <f>AK62+'2025.5'!AO62</f>
        <v>0</v>
      </c>
      <c r="AP62" s="16">
        <f>AL62+'2025.5'!AP62</f>
        <v>0</v>
      </c>
      <c r="AQ62" s="16">
        <f>AM62+'2025.5'!AQ62</f>
        <v>0</v>
      </c>
    </row>
    <row r="63" spans="1:43" s="1" customFormat="1">
      <c r="A63" s="371"/>
      <c r="B63" s="371"/>
      <c r="C63" s="25" t="s">
        <v>24</v>
      </c>
      <c r="D63" s="27"/>
      <c r="E63" s="28"/>
      <c r="F63" s="278"/>
      <c r="G63" s="240"/>
      <c r="H63" s="262"/>
      <c r="I63" s="84"/>
      <c r="J63" s="85"/>
      <c r="K63" s="85"/>
      <c r="L63" s="85"/>
      <c r="M63" s="85"/>
      <c r="N63" s="85"/>
      <c r="O63" s="85"/>
      <c r="P63" s="278"/>
      <c r="Q63" s="250"/>
      <c r="R63" s="121"/>
      <c r="S63" s="123"/>
      <c r="T63" s="121">
        <f>R63+'2025.5'!T63</f>
        <v>0</v>
      </c>
      <c r="U63" s="122">
        <f>S63+'2025.5'!U63</f>
        <v>0</v>
      </c>
      <c r="V63" s="6"/>
      <c r="W63" s="2"/>
      <c r="X63" s="13">
        <f t="shared" si="10"/>
        <v>0</v>
      </c>
      <c r="Y63" s="22"/>
      <c r="Z63" s="14">
        <f t="shared" si="11"/>
        <v>0</v>
      </c>
      <c r="AA63" s="15">
        <f>V63+'2025.5'!AA63</f>
        <v>0</v>
      </c>
      <c r="AB63" s="15">
        <f>W63+'2025.5'!AB63</f>
        <v>0</v>
      </c>
      <c r="AC63" s="15">
        <f>X63+'2025.5'!AC63</f>
        <v>0</v>
      </c>
      <c r="AD63" s="15">
        <f>Y63+'2025.5'!AD63</f>
        <v>0</v>
      </c>
      <c r="AE63" s="15">
        <f>Z63+'2025.5'!AE63</f>
        <v>0</v>
      </c>
      <c r="AF63" s="4"/>
      <c r="AG63" s="16"/>
      <c r="AH63" s="16">
        <f>AF63+'2025.5'!AH63</f>
        <v>0</v>
      </c>
      <c r="AI63" s="16">
        <f>AG63+'2025.5'!AI63</f>
        <v>0</v>
      </c>
      <c r="AJ63" s="5"/>
      <c r="AK63" s="16"/>
      <c r="AL63" s="16"/>
      <c r="AM63" s="16"/>
      <c r="AN63" s="16">
        <f>AJ63+'2025.5'!AN63</f>
        <v>0</v>
      </c>
      <c r="AO63" s="16">
        <f>AK63+'2025.5'!AO63</f>
        <v>0</v>
      </c>
      <c r="AP63" s="16">
        <f>AL63+'2025.5'!AP63</f>
        <v>0</v>
      </c>
      <c r="AQ63" s="16">
        <f>AM63+'2025.5'!AQ63</f>
        <v>0</v>
      </c>
    </row>
    <row r="64" spans="1:43" s="1" customFormat="1">
      <c r="A64" s="371"/>
      <c r="B64" s="372"/>
      <c r="C64" s="25" t="s">
        <v>23</v>
      </c>
      <c r="D64" s="27"/>
      <c r="E64" s="28"/>
      <c r="F64" s="278"/>
      <c r="G64" s="240"/>
      <c r="H64" s="262"/>
      <c r="I64" s="84"/>
      <c r="J64" s="85"/>
      <c r="K64" s="85"/>
      <c r="L64" s="85"/>
      <c r="M64" s="85"/>
      <c r="N64" s="85"/>
      <c r="O64" s="85"/>
      <c r="P64" s="278"/>
      <c r="Q64" s="250"/>
      <c r="R64" s="121"/>
      <c r="S64" s="123"/>
      <c r="T64" s="121">
        <f>R64+'2025.5'!T64</f>
        <v>0</v>
      </c>
      <c r="U64" s="122">
        <f>S64+'2025.5'!U64</f>
        <v>0</v>
      </c>
      <c r="V64" s="6"/>
      <c r="W64" s="2"/>
      <c r="X64" s="13">
        <f t="shared" si="10"/>
        <v>0</v>
      </c>
      <c r="Y64" s="22"/>
      <c r="Z64" s="14">
        <f t="shared" si="11"/>
        <v>0</v>
      </c>
      <c r="AA64" s="15">
        <f>V64+'2025.5'!AA64</f>
        <v>1</v>
      </c>
      <c r="AB64" s="15">
        <f>W64+'2025.5'!AB64</f>
        <v>1</v>
      </c>
      <c r="AC64" s="15">
        <f>X64+'2025.5'!AC64</f>
        <v>200</v>
      </c>
      <c r="AD64" s="15">
        <f>Y64+'2025.5'!AD64</f>
        <v>52</v>
      </c>
      <c r="AE64" s="15">
        <f>Z64+'2025.5'!AE64</f>
        <v>20800</v>
      </c>
      <c r="AF64" s="4"/>
      <c r="AG64" s="16"/>
      <c r="AH64" s="16">
        <f>AF64+'2025.5'!AH64</f>
        <v>2</v>
      </c>
      <c r="AI64" s="16">
        <f>AG64+'2025.5'!AI64</f>
        <v>0</v>
      </c>
      <c r="AJ64" s="5"/>
      <c r="AK64" s="16"/>
      <c r="AL64" s="16"/>
      <c r="AM64" s="16"/>
      <c r="AN64" s="16">
        <f>AJ64+'2025.5'!AN64</f>
        <v>0</v>
      </c>
      <c r="AO64" s="16">
        <f>AK64+'2025.5'!AO64</f>
        <v>0</v>
      </c>
      <c r="AP64" s="16">
        <f>AL64+'2025.5'!AP64</f>
        <v>0</v>
      </c>
      <c r="AQ64" s="16">
        <f>AM64+'2025.5'!AQ64</f>
        <v>0</v>
      </c>
    </row>
    <row r="65" spans="1:43" s="1" customFormat="1">
      <c r="A65" s="371"/>
      <c r="B65" s="373">
        <v>2</v>
      </c>
      <c r="C65" s="25" t="s">
        <v>22</v>
      </c>
      <c r="D65" s="27"/>
      <c r="E65" s="28"/>
      <c r="F65" s="278"/>
      <c r="G65" s="240"/>
      <c r="H65" s="262"/>
      <c r="I65" s="84"/>
      <c r="J65" s="85"/>
      <c r="K65" s="85"/>
      <c r="L65" s="85"/>
      <c r="M65" s="85"/>
      <c r="N65" s="85"/>
      <c r="O65" s="85"/>
      <c r="P65" s="278"/>
      <c r="Q65" s="250"/>
      <c r="R65" s="121"/>
      <c r="S65" s="123"/>
      <c r="T65" s="121">
        <f>R65+'2025.5'!T65</f>
        <v>0</v>
      </c>
      <c r="U65" s="122">
        <f>S65+'2025.5'!U65</f>
        <v>0</v>
      </c>
      <c r="V65" s="6"/>
      <c r="W65" s="2"/>
      <c r="X65" s="13">
        <f t="shared" si="10"/>
        <v>0</v>
      </c>
      <c r="Y65" s="22"/>
      <c r="Z65" s="14">
        <f t="shared" si="11"/>
        <v>0</v>
      </c>
      <c r="AA65" s="15">
        <f>V65+'2025.5'!AA65</f>
        <v>1</v>
      </c>
      <c r="AB65" s="15">
        <f>W65+'2025.5'!AB65</f>
        <v>0</v>
      </c>
      <c r="AC65" s="15">
        <f>X65+'2025.5'!AC65</f>
        <v>0</v>
      </c>
      <c r="AD65" s="15">
        <f>Y65+'2025.5'!AD65</f>
        <v>45</v>
      </c>
      <c r="AE65" s="15">
        <f>Z65+'2025.5'!AE65</f>
        <v>18000</v>
      </c>
      <c r="AF65" s="4"/>
      <c r="AG65" s="16"/>
      <c r="AH65" s="16">
        <f>AF65+'2025.5'!AH65</f>
        <v>1</v>
      </c>
      <c r="AI65" s="16">
        <f>AG65+'2025.5'!AI65</f>
        <v>0</v>
      </c>
      <c r="AJ65" s="5"/>
      <c r="AK65" s="16"/>
      <c r="AL65" s="16"/>
      <c r="AM65" s="16"/>
      <c r="AN65" s="16">
        <f>AJ65+'2025.5'!AN65</f>
        <v>2</v>
      </c>
      <c r="AO65" s="16">
        <f>AK65+'2025.5'!AO65</f>
        <v>90</v>
      </c>
      <c r="AP65" s="16">
        <f>AL65+'2025.5'!AP65</f>
        <v>118</v>
      </c>
      <c r="AQ65" s="16">
        <f>AM65+'2025.5'!AQ65</f>
        <v>10</v>
      </c>
    </row>
    <row r="66" spans="1:43" s="1" customFormat="1">
      <c r="A66" s="371"/>
      <c r="B66" s="373"/>
      <c r="C66" s="25" t="s">
        <v>21</v>
      </c>
      <c r="D66" s="27"/>
      <c r="E66" s="28"/>
      <c r="F66" s="278"/>
      <c r="G66" s="240"/>
      <c r="H66" s="262"/>
      <c r="I66" s="84"/>
      <c r="J66" s="85"/>
      <c r="K66" s="85"/>
      <c r="L66" s="85"/>
      <c r="M66" s="85"/>
      <c r="N66" s="85"/>
      <c r="O66" s="85"/>
      <c r="P66" s="278"/>
      <c r="Q66" s="250"/>
      <c r="R66" s="121"/>
      <c r="S66" s="123"/>
      <c r="T66" s="121">
        <f>R66+'2025.5'!T66</f>
        <v>0</v>
      </c>
      <c r="U66" s="122">
        <f>S66+'2025.5'!U66</f>
        <v>0</v>
      </c>
      <c r="V66" s="6"/>
      <c r="W66" s="2"/>
      <c r="X66" s="13">
        <f t="shared" si="10"/>
        <v>0</v>
      </c>
      <c r="Y66" s="22"/>
      <c r="Z66" s="14">
        <f t="shared" si="11"/>
        <v>0</v>
      </c>
      <c r="AA66" s="15">
        <f>V66+'2025.5'!AA66</f>
        <v>1</v>
      </c>
      <c r="AB66" s="15">
        <f>W66+'2025.5'!AB66</f>
        <v>2</v>
      </c>
      <c r="AC66" s="15">
        <f>X66+'2025.5'!AC66</f>
        <v>400</v>
      </c>
      <c r="AD66" s="15">
        <f>Y66+'2025.5'!AD66</f>
        <v>80</v>
      </c>
      <c r="AE66" s="15">
        <f>Z66+'2025.5'!AE66</f>
        <v>32000</v>
      </c>
      <c r="AF66" s="4"/>
      <c r="AG66" s="16"/>
      <c r="AH66" s="16">
        <f>AF66+'2025.5'!AH66</f>
        <v>0</v>
      </c>
      <c r="AI66" s="16">
        <f>AG66+'2025.5'!AI66</f>
        <v>0</v>
      </c>
      <c r="AJ66" s="5"/>
      <c r="AK66" s="16"/>
      <c r="AL66" s="16"/>
      <c r="AM66" s="16"/>
      <c r="AN66" s="16">
        <f>AJ66+'2025.5'!AN66</f>
        <v>0</v>
      </c>
      <c r="AO66" s="16">
        <f>AK66+'2025.5'!AO66</f>
        <v>0</v>
      </c>
      <c r="AP66" s="16">
        <f>AL66+'2025.5'!AP66</f>
        <v>0</v>
      </c>
      <c r="AQ66" s="16">
        <f>AM66+'2025.5'!AQ66</f>
        <v>0</v>
      </c>
    </row>
    <row r="67" spans="1:43" s="1" customFormat="1">
      <c r="A67" s="371"/>
      <c r="B67" s="373"/>
      <c r="C67" s="25" t="s">
        <v>20</v>
      </c>
      <c r="D67" s="27"/>
      <c r="E67" s="28"/>
      <c r="F67" s="278"/>
      <c r="G67" s="240"/>
      <c r="H67" s="262"/>
      <c r="I67" s="84"/>
      <c r="J67" s="85"/>
      <c r="K67" s="85"/>
      <c r="L67" s="85"/>
      <c r="M67" s="85"/>
      <c r="N67" s="85"/>
      <c r="O67" s="85"/>
      <c r="P67" s="278"/>
      <c r="Q67" s="250"/>
      <c r="R67" s="121"/>
      <c r="S67" s="123"/>
      <c r="T67" s="121">
        <f>R67+'2025.5'!T67</f>
        <v>0</v>
      </c>
      <c r="U67" s="122">
        <f>S67+'2025.5'!U67</f>
        <v>0</v>
      </c>
      <c r="V67" s="6"/>
      <c r="W67" s="2"/>
      <c r="X67" s="13">
        <f t="shared" si="10"/>
        <v>0</v>
      </c>
      <c r="Y67" s="22"/>
      <c r="Z67" s="14">
        <f t="shared" si="11"/>
        <v>0</v>
      </c>
      <c r="AA67" s="15">
        <f>V67+'2025.5'!AA67</f>
        <v>0</v>
      </c>
      <c r="AB67" s="15">
        <f>W67+'2025.5'!AB67</f>
        <v>0</v>
      </c>
      <c r="AC67" s="15">
        <f>X67+'2025.5'!AC67</f>
        <v>0</v>
      </c>
      <c r="AD67" s="15">
        <f>Y67+'2025.5'!AD67</f>
        <v>0</v>
      </c>
      <c r="AE67" s="15">
        <f>Z67+'2025.5'!AE67</f>
        <v>0</v>
      </c>
      <c r="AF67" s="4"/>
      <c r="AG67" s="16"/>
      <c r="AH67" s="16">
        <f>AF67+'2025.5'!AH67</f>
        <v>0</v>
      </c>
      <c r="AI67" s="16">
        <f>AG67+'2025.5'!AI67</f>
        <v>0</v>
      </c>
      <c r="AJ67" s="5"/>
      <c r="AK67" s="16"/>
      <c r="AL67" s="16"/>
      <c r="AM67" s="16"/>
      <c r="AN67" s="16">
        <f>AJ67+'2025.5'!AN67</f>
        <v>0</v>
      </c>
      <c r="AO67" s="16">
        <f>AK67+'2025.5'!AO67</f>
        <v>0</v>
      </c>
      <c r="AP67" s="16">
        <f>AL67+'2025.5'!AP67</f>
        <v>0</v>
      </c>
      <c r="AQ67" s="16">
        <f>AM67+'2025.5'!AQ67</f>
        <v>0</v>
      </c>
    </row>
    <row r="68" spans="1:43" s="1" customFormat="1">
      <c r="A68" s="371"/>
      <c r="B68" s="373"/>
      <c r="C68" s="25" t="s">
        <v>19</v>
      </c>
      <c r="D68" s="27"/>
      <c r="E68" s="28"/>
      <c r="F68" s="278"/>
      <c r="G68" s="240"/>
      <c r="H68" s="262"/>
      <c r="I68" s="84"/>
      <c r="J68" s="85"/>
      <c r="K68" s="85"/>
      <c r="L68" s="85"/>
      <c r="M68" s="85"/>
      <c r="N68" s="85"/>
      <c r="O68" s="85"/>
      <c r="P68" s="278"/>
      <c r="Q68" s="250"/>
      <c r="R68" s="121"/>
      <c r="S68" s="123"/>
      <c r="T68" s="121">
        <f>R68+'2025.5'!T68</f>
        <v>0</v>
      </c>
      <c r="U68" s="122">
        <f>S68+'2025.5'!U68</f>
        <v>0</v>
      </c>
      <c r="V68" s="6"/>
      <c r="W68" s="2"/>
      <c r="X68" s="13">
        <f t="shared" si="10"/>
        <v>0</v>
      </c>
      <c r="Y68" s="22"/>
      <c r="Z68" s="14">
        <f t="shared" si="11"/>
        <v>0</v>
      </c>
      <c r="AA68" s="15">
        <f>V68+'2025.5'!AA68</f>
        <v>0</v>
      </c>
      <c r="AB68" s="15">
        <f>W68+'2025.5'!AB68</f>
        <v>0</v>
      </c>
      <c r="AC68" s="15">
        <f>X68+'2025.5'!AC68</f>
        <v>0</v>
      </c>
      <c r="AD68" s="15">
        <f>Y68+'2025.5'!AD68</f>
        <v>0</v>
      </c>
      <c r="AE68" s="15">
        <f>Z68+'2025.5'!AE68</f>
        <v>0</v>
      </c>
      <c r="AF68" s="4"/>
      <c r="AG68" s="16"/>
      <c r="AH68" s="16">
        <f>AF68+'2025.5'!AH68</f>
        <v>0</v>
      </c>
      <c r="AI68" s="16">
        <f>AG68+'2025.5'!AI68</f>
        <v>0</v>
      </c>
      <c r="AJ68" s="5"/>
      <c r="AK68" s="16"/>
      <c r="AL68" s="16"/>
      <c r="AM68" s="16"/>
      <c r="AN68" s="16">
        <f>AJ68+'2025.5'!AN68</f>
        <v>0</v>
      </c>
      <c r="AO68" s="16">
        <f>AK68+'2025.5'!AO68</f>
        <v>0</v>
      </c>
      <c r="AP68" s="16">
        <f>AL68+'2025.5'!AP68</f>
        <v>0</v>
      </c>
      <c r="AQ68" s="16">
        <f>AM68+'2025.5'!AQ68</f>
        <v>0</v>
      </c>
    </row>
    <row r="69" spans="1:43" s="1" customFormat="1">
      <c r="A69" s="372"/>
      <c r="B69" s="373"/>
      <c r="C69" s="25" t="s">
        <v>18</v>
      </c>
      <c r="D69" s="27"/>
      <c r="E69" s="28"/>
      <c r="F69" s="278"/>
      <c r="G69" s="240"/>
      <c r="H69" s="262"/>
      <c r="I69" s="84"/>
      <c r="J69" s="85"/>
      <c r="K69" s="85"/>
      <c r="L69" s="85"/>
      <c r="M69" s="85"/>
      <c r="N69" s="85"/>
      <c r="O69" s="85"/>
      <c r="P69" s="278"/>
      <c r="Q69" s="250"/>
      <c r="R69" s="121"/>
      <c r="S69" s="123"/>
      <c r="T69" s="121">
        <f>R69+'2025.5'!T69</f>
        <v>0</v>
      </c>
      <c r="U69" s="122">
        <f>S69+'2025.5'!U69</f>
        <v>0</v>
      </c>
      <c r="V69" s="6"/>
      <c r="W69" s="2"/>
      <c r="X69" s="13">
        <f t="shared" ref="X69:X91" si="26">W69*$X$4</f>
        <v>0</v>
      </c>
      <c r="Y69" s="22"/>
      <c r="Z69" s="14">
        <f t="shared" ref="Z69:Z91" si="27">Y69*$Z$4</f>
        <v>0</v>
      </c>
      <c r="AA69" s="15">
        <f>V69+'2025.5'!AA69</f>
        <v>0</v>
      </c>
      <c r="AB69" s="15">
        <f>W69+'2025.5'!AB69</f>
        <v>0</v>
      </c>
      <c r="AC69" s="15">
        <f>X69+'2025.5'!AC69</f>
        <v>0</v>
      </c>
      <c r="AD69" s="15">
        <f>Y69+'2025.5'!AD69</f>
        <v>0</v>
      </c>
      <c r="AE69" s="15">
        <f>Z69+'2025.5'!AE69</f>
        <v>0</v>
      </c>
      <c r="AF69" s="4"/>
      <c r="AG69" s="16"/>
      <c r="AH69" s="16">
        <f>AF69+'2025.5'!AH69</f>
        <v>0</v>
      </c>
      <c r="AI69" s="16">
        <f>AG69+'2025.5'!AI69</f>
        <v>0</v>
      </c>
      <c r="AJ69" s="5"/>
      <c r="AK69" s="16"/>
      <c r="AL69" s="16"/>
      <c r="AM69" s="16"/>
      <c r="AN69" s="16">
        <f>AJ69+'2025.5'!AN69</f>
        <v>0</v>
      </c>
      <c r="AO69" s="16">
        <f>AK69+'2025.5'!AO69</f>
        <v>0</v>
      </c>
      <c r="AP69" s="16">
        <f>AL69+'2025.5'!AP69</f>
        <v>0</v>
      </c>
      <c r="AQ69" s="16">
        <f>AM69+'2025.5'!AQ69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5">
        <f t="shared" ref="G70:H70" si="29">SUM(G61:G69)</f>
        <v>0</v>
      </c>
      <c r="H70" s="266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S70" si="32">SUM(R61:R69)</f>
        <v>0</v>
      </c>
      <c r="S70" s="142">
        <f t="shared" si="32"/>
        <v>0</v>
      </c>
      <c r="T70" s="141">
        <f t="shared" ref="T70:U70" si="33">SUM(T61:T69)</f>
        <v>0</v>
      </c>
      <c r="U70" s="142">
        <f t="shared" si="33"/>
        <v>0</v>
      </c>
      <c r="V70" s="143">
        <f t="shared" ref="V70:W70" si="34">SUM(V61:V69)</f>
        <v>0</v>
      </c>
      <c r="W70" s="17">
        <f t="shared" si="34"/>
        <v>0</v>
      </c>
      <c r="X70" s="132">
        <f t="shared" si="26"/>
        <v>0</v>
      </c>
      <c r="Y70" s="144">
        <f>SUM(Y61:Y69)</f>
        <v>0</v>
      </c>
      <c r="Z70" s="134">
        <f t="shared" si="27"/>
        <v>0</v>
      </c>
      <c r="AA70" s="135">
        <f>V70+'2025.5'!AA70</f>
        <v>7</v>
      </c>
      <c r="AB70" s="135">
        <f>W70+'2025.5'!AB70</f>
        <v>4</v>
      </c>
      <c r="AC70" s="135">
        <f>X70+'2025.5'!AC70</f>
        <v>800</v>
      </c>
      <c r="AD70" s="135">
        <f>Y70+'2025.5'!AD70</f>
        <v>386</v>
      </c>
      <c r="AE70" s="135">
        <f>Z70+'2025.5'!AE70</f>
        <v>154400</v>
      </c>
      <c r="AF70" s="124">
        <f t="shared" ref="AF70:AG70" si="35">SUM(AF61:AF69)</f>
        <v>0</v>
      </c>
      <c r="AG70" s="124">
        <f t="shared" si="35"/>
        <v>0</v>
      </c>
      <c r="AH70" s="137">
        <f>AF70+'2025.5'!AH70</f>
        <v>3</v>
      </c>
      <c r="AI70" s="137">
        <f>AG70+'2025.5'!AI70</f>
        <v>0</v>
      </c>
      <c r="AJ70" s="124">
        <f t="shared" ref="AJ70:AM70" si="36">SUM(AJ61:AJ69)</f>
        <v>0</v>
      </c>
      <c r="AK70" s="124">
        <f t="shared" si="36"/>
        <v>0</v>
      </c>
      <c r="AL70" s="124">
        <f t="shared" si="36"/>
        <v>0</v>
      </c>
      <c r="AM70" s="124">
        <f t="shared" si="36"/>
        <v>0</v>
      </c>
      <c r="AN70" s="137">
        <f>AJ70+'2025.5'!AN70</f>
        <v>2</v>
      </c>
      <c r="AO70" s="137">
        <f>AK70+'2025.5'!AO70</f>
        <v>90</v>
      </c>
      <c r="AP70" s="137">
        <f>AL70+'2025.5'!AP70</f>
        <v>118</v>
      </c>
      <c r="AQ70" s="137">
        <f>AM70+'2025.5'!AQ70</f>
        <v>10</v>
      </c>
    </row>
    <row r="71" spans="1:43" s="1" customFormat="1">
      <c r="A71" s="370">
        <v>6</v>
      </c>
      <c r="B71" s="370">
        <v>1</v>
      </c>
      <c r="C71" s="25" t="s">
        <v>17</v>
      </c>
      <c r="D71" s="27"/>
      <c r="E71" s="28"/>
      <c r="F71" s="278"/>
      <c r="G71" s="240"/>
      <c r="H71" s="262"/>
      <c r="I71" s="84"/>
      <c r="J71" s="85"/>
      <c r="K71" s="85"/>
      <c r="L71" s="85"/>
      <c r="M71" s="85"/>
      <c r="N71" s="85"/>
      <c r="O71" s="85"/>
      <c r="P71" s="278"/>
      <c r="Q71" s="250"/>
      <c r="R71" s="145"/>
      <c r="S71" s="146"/>
      <c r="T71" s="121">
        <f>R71+'2025.5'!T71</f>
        <v>0</v>
      </c>
      <c r="U71" s="122">
        <f>S71+'2025.5'!U71</f>
        <v>0</v>
      </c>
      <c r="V71" s="6"/>
      <c r="W71" s="2"/>
      <c r="X71" s="13">
        <f t="shared" si="26"/>
        <v>0</v>
      </c>
      <c r="Y71" s="23"/>
      <c r="Z71" s="14">
        <f t="shared" si="27"/>
        <v>0</v>
      </c>
      <c r="AA71" s="15">
        <f>V71+'2025.5'!AA71</f>
        <v>1</v>
      </c>
      <c r="AB71" s="15">
        <f>W71+'2025.5'!AB71</f>
        <v>0</v>
      </c>
      <c r="AC71" s="15">
        <f>X71+'2025.5'!AC71</f>
        <v>0</v>
      </c>
      <c r="AD71" s="15">
        <f>Y71+'2025.5'!AD71</f>
        <v>32</v>
      </c>
      <c r="AE71" s="15">
        <f>Z71+'2025.5'!AE71</f>
        <v>12800</v>
      </c>
      <c r="AF71" s="9"/>
      <c r="AG71" s="16"/>
      <c r="AH71" s="16">
        <f>AF71+'2025.5'!AH71</f>
        <v>0</v>
      </c>
      <c r="AI71" s="16">
        <f>AG71+'2025.5'!AI71</f>
        <v>0</v>
      </c>
      <c r="AJ71" s="5"/>
      <c r="AK71" s="16"/>
      <c r="AL71" s="16"/>
      <c r="AM71" s="16"/>
      <c r="AN71" s="16">
        <f>AJ71+'2025.5'!AN71</f>
        <v>0</v>
      </c>
      <c r="AO71" s="16">
        <f>AK71+'2025.5'!AO71</f>
        <v>0</v>
      </c>
      <c r="AP71" s="16">
        <f>AL71+'2025.5'!AP71</f>
        <v>0</v>
      </c>
      <c r="AQ71" s="16">
        <f>AM71+'2025.5'!AQ71</f>
        <v>0</v>
      </c>
    </row>
    <row r="72" spans="1:43" s="1" customFormat="1">
      <c r="A72" s="371"/>
      <c r="B72" s="371"/>
      <c r="C72" s="25" t="s">
        <v>16</v>
      </c>
      <c r="D72" s="27"/>
      <c r="E72" s="28"/>
      <c r="F72" s="278"/>
      <c r="G72" s="240"/>
      <c r="H72" s="262"/>
      <c r="I72" s="84"/>
      <c r="J72" s="85"/>
      <c r="K72" s="85"/>
      <c r="L72" s="85"/>
      <c r="M72" s="85"/>
      <c r="N72" s="85"/>
      <c r="O72" s="85"/>
      <c r="P72" s="278"/>
      <c r="Q72" s="250"/>
      <c r="R72" s="145"/>
      <c r="S72" s="146"/>
      <c r="T72" s="121">
        <f>R72+'2025.5'!T72</f>
        <v>0</v>
      </c>
      <c r="U72" s="122">
        <f>S72+'2025.5'!U72</f>
        <v>0</v>
      </c>
      <c r="V72" s="6"/>
      <c r="W72" s="2"/>
      <c r="X72" s="13">
        <f t="shared" si="26"/>
        <v>0</v>
      </c>
      <c r="Y72" s="23"/>
      <c r="Z72" s="14">
        <f t="shared" si="27"/>
        <v>0</v>
      </c>
      <c r="AA72" s="15">
        <f>V72+'2025.5'!AA72</f>
        <v>2</v>
      </c>
      <c r="AB72" s="15">
        <f>W72+'2025.5'!AB72</f>
        <v>0</v>
      </c>
      <c r="AC72" s="15">
        <f>X72+'2025.5'!AC72</f>
        <v>0</v>
      </c>
      <c r="AD72" s="15">
        <f>Y72+'2025.5'!AD72</f>
        <v>72</v>
      </c>
      <c r="AE72" s="15">
        <f>Z72+'2025.5'!AE72</f>
        <v>28800</v>
      </c>
      <c r="AF72" s="9"/>
      <c r="AG72" s="16"/>
      <c r="AH72" s="16">
        <f>AF72+'2025.5'!AH72</f>
        <v>0</v>
      </c>
      <c r="AI72" s="16">
        <f>AG72+'2025.5'!AI72</f>
        <v>0</v>
      </c>
      <c r="AJ72" s="5"/>
      <c r="AK72" s="16"/>
      <c r="AL72" s="16"/>
      <c r="AM72" s="16"/>
      <c r="AN72" s="16">
        <f>AJ72+'2025.5'!AN72</f>
        <v>0</v>
      </c>
      <c r="AO72" s="16">
        <f>AK72+'2025.5'!AO72</f>
        <v>0</v>
      </c>
      <c r="AP72" s="16">
        <f>AL72+'2025.5'!AP72</f>
        <v>0</v>
      </c>
      <c r="AQ72" s="16">
        <f>AM72+'2025.5'!AQ72</f>
        <v>0</v>
      </c>
    </row>
    <row r="73" spans="1:43" s="1" customFormat="1">
      <c r="A73" s="371"/>
      <c r="B73" s="371"/>
      <c r="C73" s="25" t="s">
        <v>15</v>
      </c>
      <c r="D73" s="27"/>
      <c r="E73" s="28"/>
      <c r="F73" s="278"/>
      <c r="G73" s="240"/>
      <c r="H73" s="262"/>
      <c r="I73" s="84"/>
      <c r="J73" s="85"/>
      <c r="K73" s="85"/>
      <c r="L73" s="85"/>
      <c r="M73" s="85"/>
      <c r="N73" s="85"/>
      <c r="O73" s="85"/>
      <c r="P73" s="278"/>
      <c r="Q73" s="250"/>
      <c r="R73" s="145"/>
      <c r="S73" s="146"/>
      <c r="T73" s="121">
        <f>R73+'2025.5'!T73</f>
        <v>0</v>
      </c>
      <c r="U73" s="122">
        <f>S73+'2025.5'!U73</f>
        <v>0</v>
      </c>
      <c r="V73" s="6"/>
      <c r="W73" s="2"/>
      <c r="X73" s="13">
        <f t="shared" si="26"/>
        <v>0</v>
      </c>
      <c r="Y73" s="23"/>
      <c r="Z73" s="14">
        <f t="shared" si="27"/>
        <v>0</v>
      </c>
      <c r="AA73" s="15">
        <f>V73+'2025.5'!AA73</f>
        <v>1</v>
      </c>
      <c r="AB73" s="15">
        <f>W73+'2025.5'!AB73</f>
        <v>0</v>
      </c>
      <c r="AC73" s="15">
        <f>X73+'2025.5'!AC73</f>
        <v>0</v>
      </c>
      <c r="AD73" s="15">
        <f>Y73+'2025.5'!AD73</f>
        <v>16</v>
      </c>
      <c r="AE73" s="15">
        <f>Z73+'2025.5'!AE73</f>
        <v>6400</v>
      </c>
      <c r="AF73" s="9"/>
      <c r="AG73" s="16"/>
      <c r="AH73" s="16">
        <f>AF73+'2025.5'!AH73</f>
        <v>7</v>
      </c>
      <c r="AI73" s="16">
        <f>AG73+'2025.5'!AI73</f>
        <v>0</v>
      </c>
      <c r="AJ73" s="5"/>
      <c r="AK73" s="16"/>
      <c r="AL73" s="16"/>
      <c r="AM73" s="16"/>
      <c r="AN73" s="16">
        <f>AJ73+'2025.5'!AN73</f>
        <v>0</v>
      </c>
      <c r="AO73" s="16">
        <f>AK73+'2025.5'!AO73</f>
        <v>0</v>
      </c>
      <c r="AP73" s="16">
        <f>AL73+'2025.5'!AP73</f>
        <v>0</v>
      </c>
      <c r="AQ73" s="16">
        <f>AM73+'2025.5'!AQ73</f>
        <v>0</v>
      </c>
    </row>
    <row r="74" spans="1:43" s="1" customFormat="1">
      <c r="A74" s="371"/>
      <c r="B74" s="372"/>
      <c r="C74" s="25" t="s">
        <v>14</v>
      </c>
      <c r="D74" s="27"/>
      <c r="E74" s="28"/>
      <c r="F74" s="278"/>
      <c r="G74" s="240"/>
      <c r="H74" s="262"/>
      <c r="I74" s="84"/>
      <c r="J74" s="85"/>
      <c r="K74" s="85"/>
      <c r="L74" s="85"/>
      <c r="M74" s="85"/>
      <c r="N74" s="85"/>
      <c r="O74" s="85"/>
      <c r="P74" s="278"/>
      <c r="Q74" s="250"/>
      <c r="R74" s="145"/>
      <c r="S74" s="146"/>
      <c r="T74" s="121">
        <f>R74+'2025.5'!T74</f>
        <v>0</v>
      </c>
      <c r="U74" s="122">
        <f>S74+'2025.5'!U74</f>
        <v>0</v>
      </c>
      <c r="V74" s="6"/>
      <c r="W74" s="2"/>
      <c r="X74" s="13">
        <f t="shared" si="26"/>
        <v>0</v>
      </c>
      <c r="Y74" s="23"/>
      <c r="Z74" s="14">
        <f t="shared" si="27"/>
        <v>0</v>
      </c>
      <c r="AA74" s="15">
        <f>V74+'2025.5'!AA74</f>
        <v>0</v>
      </c>
      <c r="AB74" s="15">
        <f>W74+'2025.5'!AB74</f>
        <v>0</v>
      </c>
      <c r="AC74" s="15">
        <f>X74+'2025.5'!AC74</f>
        <v>0</v>
      </c>
      <c r="AD74" s="15">
        <f>Y74+'2025.5'!AD74</f>
        <v>0</v>
      </c>
      <c r="AE74" s="15">
        <f>Z74+'2025.5'!AE74</f>
        <v>0</v>
      </c>
      <c r="AF74" s="9"/>
      <c r="AG74" s="16"/>
      <c r="AH74" s="16">
        <f>AF74+'2025.5'!AH74</f>
        <v>0</v>
      </c>
      <c r="AI74" s="16">
        <f>AG74+'2025.5'!AI74</f>
        <v>0</v>
      </c>
      <c r="AJ74" s="5"/>
      <c r="AK74" s="16"/>
      <c r="AL74" s="16"/>
      <c r="AM74" s="16"/>
      <c r="AN74" s="16">
        <f>AJ74+'2025.5'!AN74</f>
        <v>0</v>
      </c>
      <c r="AO74" s="16">
        <f>AK74+'2025.5'!AO74</f>
        <v>0</v>
      </c>
      <c r="AP74" s="16">
        <f>AL74+'2025.5'!AP74</f>
        <v>0</v>
      </c>
      <c r="AQ74" s="16">
        <f>AM74+'2025.5'!AQ74</f>
        <v>0</v>
      </c>
    </row>
    <row r="75" spans="1:43" s="1" customFormat="1">
      <c r="A75" s="371"/>
      <c r="B75" s="373">
        <v>2</v>
      </c>
      <c r="C75" s="25" t="s">
        <v>13</v>
      </c>
      <c r="D75" s="27"/>
      <c r="E75" s="28"/>
      <c r="F75" s="278"/>
      <c r="G75" s="240"/>
      <c r="H75" s="262"/>
      <c r="I75" s="84"/>
      <c r="J75" s="85"/>
      <c r="K75" s="85"/>
      <c r="L75" s="85"/>
      <c r="M75" s="85"/>
      <c r="N75" s="85"/>
      <c r="O75" s="85"/>
      <c r="P75" s="278"/>
      <c r="Q75" s="250"/>
      <c r="R75" s="145"/>
      <c r="S75" s="146"/>
      <c r="T75" s="121">
        <f>R75+'2025.5'!T75</f>
        <v>0</v>
      </c>
      <c r="U75" s="122">
        <f>S75+'2025.5'!U75</f>
        <v>0</v>
      </c>
      <c r="V75" s="6"/>
      <c r="W75" s="2"/>
      <c r="X75" s="13">
        <f t="shared" si="26"/>
        <v>0</v>
      </c>
      <c r="Y75" s="23"/>
      <c r="Z75" s="14">
        <f t="shared" si="27"/>
        <v>0</v>
      </c>
      <c r="AA75" s="15">
        <f>V75+'2025.5'!AA75</f>
        <v>0</v>
      </c>
      <c r="AB75" s="15">
        <f>W75+'2025.5'!AB75</f>
        <v>0</v>
      </c>
      <c r="AC75" s="15">
        <f>X75+'2025.5'!AC75</f>
        <v>0</v>
      </c>
      <c r="AD75" s="15">
        <f>Y75+'2025.5'!AD75</f>
        <v>0</v>
      </c>
      <c r="AE75" s="15">
        <f>Z75+'2025.5'!AE75</f>
        <v>0</v>
      </c>
      <c r="AF75" s="9"/>
      <c r="AG75" s="16"/>
      <c r="AH75" s="16">
        <f>AF75+'2025.5'!AH75</f>
        <v>0</v>
      </c>
      <c r="AI75" s="16">
        <f>AG75+'2025.5'!AI75</f>
        <v>0</v>
      </c>
      <c r="AJ75" s="5"/>
      <c r="AK75" s="16"/>
      <c r="AL75" s="16"/>
      <c r="AM75" s="16"/>
      <c r="AN75" s="16">
        <f>AJ75+'2025.5'!AN75</f>
        <v>1</v>
      </c>
      <c r="AO75" s="16">
        <f>AK75+'2025.5'!AO75</f>
        <v>480</v>
      </c>
      <c r="AP75" s="16">
        <f>AL75+'2025.5'!AP75</f>
        <v>36</v>
      </c>
      <c r="AQ75" s="16">
        <f>AM75+'2025.5'!AQ75</f>
        <v>19</v>
      </c>
    </row>
    <row r="76" spans="1:43" s="1" customFormat="1">
      <c r="A76" s="371"/>
      <c r="B76" s="373"/>
      <c r="C76" s="25" t="s">
        <v>12</v>
      </c>
      <c r="D76" s="27"/>
      <c r="E76" s="28"/>
      <c r="F76" s="278"/>
      <c r="G76" s="240"/>
      <c r="H76" s="262"/>
      <c r="I76" s="84"/>
      <c r="J76" s="85"/>
      <c r="K76" s="85"/>
      <c r="L76" s="85"/>
      <c r="M76" s="85"/>
      <c r="N76" s="85"/>
      <c r="O76" s="85"/>
      <c r="P76" s="278"/>
      <c r="Q76" s="250"/>
      <c r="R76" s="145"/>
      <c r="S76" s="146"/>
      <c r="T76" s="121">
        <f>R76+'2025.5'!T76</f>
        <v>0</v>
      </c>
      <c r="U76" s="122">
        <f>S76+'2025.5'!U76</f>
        <v>0</v>
      </c>
      <c r="V76" s="6"/>
      <c r="W76" s="2"/>
      <c r="X76" s="13">
        <f t="shared" si="26"/>
        <v>0</v>
      </c>
      <c r="Y76" s="23"/>
      <c r="Z76" s="14">
        <f t="shared" si="27"/>
        <v>0</v>
      </c>
      <c r="AA76" s="15">
        <f>V76+'2025.5'!AA76</f>
        <v>1</v>
      </c>
      <c r="AB76" s="15">
        <f>W76+'2025.5'!AB76</f>
        <v>3</v>
      </c>
      <c r="AC76" s="15">
        <f>X76+'2025.5'!AC76</f>
        <v>600</v>
      </c>
      <c r="AD76" s="15">
        <f>Y76+'2025.5'!AD76</f>
        <v>90</v>
      </c>
      <c r="AE76" s="15">
        <f>Z76+'2025.5'!AE76</f>
        <v>36000</v>
      </c>
      <c r="AF76" s="9"/>
      <c r="AG76" s="16"/>
      <c r="AH76" s="16">
        <f>AF76+'2025.5'!AH76</f>
        <v>0</v>
      </c>
      <c r="AI76" s="16">
        <f>AG76+'2025.5'!AI76</f>
        <v>0</v>
      </c>
      <c r="AJ76" s="5"/>
      <c r="AK76" s="16"/>
      <c r="AL76" s="16"/>
      <c r="AM76" s="16"/>
      <c r="AN76" s="16">
        <f>AJ76+'2025.5'!AN76</f>
        <v>0</v>
      </c>
      <c r="AO76" s="16">
        <f>AK76+'2025.5'!AO76</f>
        <v>0</v>
      </c>
      <c r="AP76" s="16">
        <f>AL76+'2025.5'!AP76</f>
        <v>0</v>
      </c>
      <c r="AQ76" s="16">
        <f>AM76+'2025.5'!AQ76</f>
        <v>0</v>
      </c>
    </row>
    <row r="77" spans="1:43" s="1" customFormat="1">
      <c r="A77" s="371"/>
      <c r="B77" s="373"/>
      <c r="C77" s="25" t="s">
        <v>104</v>
      </c>
      <c r="D77" s="27"/>
      <c r="E77" s="28"/>
      <c r="F77" s="278"/>
      <c r="G77" s="240"/>
      <c r="H77" s="262"/>
      <c r="I77" s="84"/>
      <c r="J77" s="85"/>
      <c r="K77" s="85"/>
      <c r="L77" s="85"/>
      <c r="M77" s="85"/>
      <c r="N77" s="85"/>
      <c r="O77" s="85"/>
      <c r="P77" s="278"/>
      <c r="Q77" s="250"/>
      <c r="R77" s="145"/>
      <c r="S77" s="146"/>
      <c r="T77" s="121">
        <f>R77+'2025.5'!T77</f>
        <v>0</v>
      </c>
      <c r="U77" s="122">
        <f>S77+'2025.5'!U77</f>
        <v>0</v>
      </c>
      <c r="V77" s="6"/>
      <c r="W77" s="2"/>
      <c r="X77" s="13">
        <f t="shared" si="26"/>
        <v>0</v>
      </c>
      <c r="Y77" s="23"/>
      <c r="Z77" s="14">
        <f t="shared" si="27"/>
        <v>0</v>
      </c>
      <c r="AA77" s="15">
        <f>V77+'2025.5'!AA77</f>
        <v>0</v>
      </c>
      <c r="AB77" s="15">
        <f>W77+'2025.5'!AB77</f>
        <v>0</v>
      </c>
      <c r="AC77" s="15">
        <f>X77+'2025.5'!AC77</f>
        <v>0</v>
      </c>
      <c r="AD77" s="15">
        <f>Y77+'2025.5'!AD77</f>
        <v>0</v>
      </c>
      <c r="AE77" s="15">
        <f>Z77+'2025.5'!AE77</f>
        <v>0</v>
      </c>
      <c r="AF77" s="9"/>
      <c r="AG77" s="16"/>
      <c r="AH77" s="16">
        <f>AF77+'2025.5'!AH77</f>
        <v>0</v>
      </c>
      <c r="AI77" s="16">
        <f>AG77+'2025.5'!AI77</f>
        <v>0</v>
      </c>
      <c r="AJ77" s="5"/>
      <c r="AK77" s="16"/>
      <c r="AL77" s="16"/>
      <c r="AM77" s="16"/>
      <c r="AN77" s="16">
        <f>AJ77+'2025.5'!AN77</f>
        <v>1</v>
      </c>
      <c r="AO77" s="16">
        <f>AK77+'2025.5'!AO77</f>
        <v>480</v>
      </c>
      <c r="AP77" s="16">
        <f>AL77+'2025.5'!AP77</f>
        <v>36</v>
      </c>
      <c r="AQ77" s="16">
        <f>AM77+'2025.5'!AQ77</f>
        <v>19</v>
      </c>
    </row>
    <row r="78" spans="1:43" s="1" customFormat="1">
      <c r="A78" s="371"/>
      <c r="B78" s="373"/>
      <c r="C78" s="25" t="s">
        <v>11</v>
      </c>
      <c r="D78" s="27"/>
      <c r="E78" s="28"/>
      <c r="F78" s="278"/>
      <c r="G78" s="240"/>
      <c r="H78" s="262"/>
      <c r="I78" s="84"/>
      <c r="J78" s="85"/>
      <c r="K78" s="85"/>
      <c r="L78" s="85"/>
      <c r="M78" s="85"/>
      <c r="N78" s="85"/>
      <c r="O78" s="85"/>
      <c r="P78" s="278"/>
      <c r="Q78" s="250"/>
      <c r="R78" s="145"/>
      <c r="S78" s="146"/>
      <c r="T78" s="121">
        <f>R78+'2025.5'!T78</f>
        <v>0</v>
      </c>
      <c r="U78" s="122">
        <f>S78+'2025.5'!U78</f>
        <v>0</v>
      </c>
      <c r="V78" s="6"/>
      <c r="W78" s="2"/>
      <c r="X78" s="13">
        <f t="shared" si="26"/>
        <v>0</v>
      </c>
      <c r="Y78" s="23"/>
      <c r="Z78" s="14">
        <f t="shared" si="27"/>
        <v>0</v>
      </c>
      <c r="AA78" s="15">
        <f>V78+'2025.5'!AA78</f>
        <v>0</v>
      </c>
      <c r="AB78" s="15">
        <f>W78+'2025.5'!AB78</f>
        <v>0</v>
      </c>
      <c r="AC78" s="15">
        <f>X78+'2025.5'!AC78</f>
        <v>0</v>
      </c>
      <c r="AD78" s="15">
        <f>Y78+'2025.5'!AD78</f>
        <v>0</v>
      </c>
      <c r="AE78" s="15">
        <f>Z78+'2025.5'!AE78</f>
        <v>0</v>
      </c>
      <c r="AF78" s="9"/>
      <c r="AG78" s="16"/>
      <c r="AH78" s="16">
        <f>AF78+'2025.5'!AH78</f>
        <v>0</v>
      </c>
      <c r="AI78" s="16">
        <f>AG78+'2025.5'!AI78</f>
        <v>0</v>
      </c>
      <c r="AJ78" s="5"/>
      <c r="AK78" s="16"/>
      <c r="AL78" s="16"/>
      <c r="AM78" s="16"/>
      <c r="AN78" s="16">
        <f>AJ78+'2025.5'!AN78</f>
        <v>0</v>
      </c>
      <c r="AO78" s="16">
        <f>AK78+'2025.5'!AO78</f>
        <v>0</v>
      </c>
      <c r="AP78" s="16">
        <f>AL78+'2025.5'!AP78</f>
        <v>0</v>
      </c>
      <c r="AQ78" s="16">
        <f>AM78+'2025.5'!AQ78</f>
        <v>0</v>
      </c>
    </row>
    <row r="79" spans="1:43" s="1" customFormat="1">
      <c r="A79" s="372"/>
      <c r="B79" s="373"/>
      <c r="C79" s="25" t="s">
        <v>10</v>
      </c>
      <c r="D79" s="27"/>
      <c r="E79" s="28"/>
      <c r="F79" s="279"/>
      <c r="G79" s="243"/>
      <c r="H79" s="263"/>
      <c r="I79" s="84"/>
      <c r="J79" s="85"/>
      <c r="K79" s="85"/>
      <c r="L79" s="87"/>
      <c r="M79" s="87"/>
      <c r="N79" s="87"/>
      <c r="O79" s="87"/>
      <c r="P79" s="279"/>
      <c r="Q79" s="253"/>
      <c r="R79" s="145"/>
      <c r="S79" s="146"/>
      <c r="T79" s="121">
        <f>R79+'2025.5'!T79</f>
        <v>0</v>
      </c>
      <c r="U79" s="122">
        <f>S79+'2025.5'!U79</f>
        <v>0</v>
      </c>
      <c r="V79" s="6"/>
      <c r="W79" s="2"/>
      <c r="X79" s="13">
        <f t="shared" si="26"/>
        <v>0</v>
      </c>
      <c r="Y79" s="23"/>
      <c r="Z79" s="14">
        <f t="shared" si="27"/>
        <v>0</v>
      </c>
      <c r="AA79" s="15">
        <f>V79+'2025.5'!AA79</f>
        <v>1</v>
      </c>
      <c r="AB79" s="15">
        <f>W79+'2025.5'!AB79</f>
        <v>0</v>
      </c>
      <c r="AC79" s="15">
        <f>X79+'2025.5'!AC79</f>
        <v>0</v>
      </c>
      <c r="AD79" s="15">
        <f>Y79+'2025.5'!AD79</f>
        <v>60</v>
      </c>
      <c r="AE79" s="15">
        <f>Z79+'2025.5'!AE79</f>
        <v>24000</v>
      </c>
      <c r="AF79" s="9"/>
      <c r="AG79" s="16"/>
      <c r="AH79" s="16">
        <f>AF79+'2025.5'!AH79</f>
        <v>0</v>
      </c>
      <c r="AI79" s="16">
        <f>AG79+'2025.5'!AI79</f>
        <v>0</v>
      </c>
      <c r="AJ79" s="5"/>
      <c r="AK79" s="16"/>
      <c r="AL79" s="16"/>
      <c r="AM79" s="16"/>
      <c r="AN79" s="16">
        <f>AJ79+'2025.5'!AN79</f>
        <v>0</v>
      </c>
      <c r="AO79" s="16">
        <f>AK79+'2025.5'!AO79</f>
        <v>0</v>
      </c>
      <c r="AP79" s="16">
        <f>AL79+'2025.5'!AP79</f>
        <v>0</v>
      </c>
      <c r="AQ79" s="16">
        <f>AM79+'2025.5'!AQ79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7">SUM(D71:D79)</f>
        <v>0</v>
      </c>
      <c r="E80" s="127">
        <f t="shared" si="37"/>
        <v>0</v>
      </c>
      <c r="F80" s="144">
        <f t="shared" si="37"/>
        <v>0</v>
      </c>
      <c r="G80" s="245">
        <f t="shared" si="37"/>
        <v>0</v>
      </c>
      <c r="H80" s="266">
        <f t="shared" si="37"/>
        <v>0</v>
      </c>
      <c r="I80" s="140">
        <f t="shared" si="37"/>
        <v>0</v>
      </c>
      <c r="J80" s="124">
        <f t="shared" si="37"/>
        <v>0</v>
      </c>
      <c r="K80" s="124">
        <f t="shared" si="37"/>
        <v>0</v>
      </c>
      <c r="L80" s="124">
        <f t="shared" si="37"/>
        <v>0</v>
      </c>
      <c r="M80" s="124">
        <f t="shared" si="37"/>
        <v>0</v>
      </c>
      <c r="N80" s="124">
        <f t="shared" si="37"/>
        <v>0</v>
      </c>
      <c r="O80" s="124">
        <f t="shared" si="37"/>
        <v>0</v>
      </c>
      <c r="P80" s="144">
        <f t="shared" si="37"/>
        <v>0</v>
      </c>
      <c r="Q80" s="17">
        <f t="shared" si="37"/>
        <v>0</v>
      </c>
      <c r="R80" s="141">
        <f t="shared" si="37"/>
        <v>0</v>
      </c>
      <c r="S80" s="142">
        <f t="shared" si="37"/>
        <v>0</v>
      </c>
      <c r="T80" s="141">
        <f t="shared" si="37"/>
        <v>0</v>
      </c>
      <c r="U80" s="142">
        <f t="shared" si="37"/>
        <v>0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44">
        <f>SUM(Y71:Y79)</f>
        <v>0</v>
      </c>
      <c r="Z80" s="134">
        <f t="shared" si="27"/>
        <v>0</v>
      </c>
      <c r="AA80" s="135">
        <f>V80+'2025.5'!AA80</f>
        <v>6</v>
      </c>
      <c r="AB80" s="135">
        <f>W80+'2025.5'!AB80</f>
        <v>3</v>
      </c>
      <c r="AC80" s="135">
        <f>X80+'2025.5'!AC80</f>
        <v>600</v>
      </c>
      <c r="AD80" s="135">
        <f>Y80+'2025.5'!AD80</f>
        <v>270</v>
      </c>
      <c r="AE80" s="135">
        <f>Z80+'2025.5'!AE80</f>
        <v>108000</v>
      </c>
      <c r="AF80" s="124">
        <f>SUM(AF71:AF79)</f>
        <v>0</v>
      </c>
      <c r="AG80" s="124">
        <f>SUM(AG71:AG79)</f>
        <v>0</v>
      </c>
      <c r="AH80" s="137">
        <f>AF80+'2025.5'!AH80</f>
        <v>7</v>
      </c>
      <c r="AI80" s="137">
        <f>AG80+'2025.5'!AI80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AJ80+'2025.5'!AN80</f>
        <v>2</v>
      </c>
      <c r="AO80" s="137">
        <f>AK80+'2025.5'!AO80</f>
        <v>960</v>
      </c>
      <c r="AP80" s="137">
        <f>AL80+'2025.5'!AP80</f>
        <v>72</v>
      </c>
      <c r="AQ80" s="137">
        <f>AM80+'2025.5'!AQ80</f>
        <v>38</v>
      </c>
    </row>
    <row r="81" spans="1:43" s="1" customFormat="1">
      <c r="A81" s="370">
        <v>7</v>
      </c>
      <c r="B81" s="370">
        <v>1</v>
      </c>
      <c r="C81" s="25" t="s">
        <v>9</v>
      </c>
      <c r="D81" s="27"/>
      <c r="E81" s="28"/>
      <c r="F81" s="278"/>
      <c r="G81" s="240"/>
      <c r="H81" s="262"/>
      <c r="I81" s="84"/>
      <c r="J81" s="85"/>
      <c r="K81" s="85"/>
      <c r="L81" s="85"/>
      <c r="M81" s="85"/>
      <c r="N81" s="85"/>
      <c r="O81" s="85"/>
      <c r="P81" s="278"/>
      <c r="Q81" s="250"/>
      <c r="R81" s="145"/>
      <c r="S81" s="146"/>
      <c r="T81" s="121">
        <f>R81+'2025.5'!T81</f>
        <v>0</v>
      </c>
      <c r="U81" s="122">
        <f>S81+'2025.5'!U81</f>
        <v>0</v>
      </c>
      <c r="V81" s="6"/>
      <c r="W81" s="2"/>
      <c r="X81" s="13">
        <f t="shared" si="26"/>
        <v>0</v>
      </c>
      <c r="Y81" s="22"/>
      <c r="Z81" s="14">
        <f t="shared" si="27"/>
        <v>0</v>
      </c>
      <c r="AA81" s="15">
        <f>V81+'2025.5'!AA81</f>
        <v>0</v>
      </c>
      <c r="AB81" s="15">
        <f>W81+'2025.5'!AB81</f>
        <v>0</v>
      </c>
      <c r="AC81" s="15">
        <f>X81+'2025.5'!AC81</f>
        <v>0</v>
      </c>
      <c r="AD81" s="15">
        <f>Y81+'2025.5'!AD81</f>
        <v>0</v>
      </c>
      <c r="AE81" s="15">
        <f>Z81+'2025.5'!AE81</f>
        <v>0</v>
      </c>
      <c r="AF81" s="4"/>
      <c r="AG81" s="16"/>
      <c r="AH81" s="16">
        <f>AF81+'2025.5'!AH81</f>
        <v>0</v>
      </c>
      <c r="AI81" s="16">
        <f>AG81+'2025.5'!AI81</f>
        <v>0</v>
      </c>
      <c r="AJ81" s="5"/>
      <c r="AK81" s="147"/>
      <c r="AL81" s="147"/>
      <c r="AM81" s="147"/>
      <c r="AN81" s="16">
        <f>AJ81+'2025.5'!AN81</f>
        <v>0</v>
      </c>
      <c r="AO81" s="16">
        <f>AK81+'2025.5'!AO81</f>
        <v>0</v>
      </c>
      <c r="AP81" s="16">
        <f>AL81+'2025.5'!AP81</f>
        <v>0</v>
      </c>
      <c r="AQ81" s="16">
        <f>AM81+'2025.5'!AQ81</f>
        <v>0</v>
      </c>
    </row>
    <row r="82" spans="1:43" s="1" customFormat="1">
      <c r="A82" s="371"/>
      <c r="B82" s="371"/>
      <c r="C82" s="25" t="s">
        <v>8</v>
      </c>
      <c r="D82" s="27"/>
      <c r="E82" s="28"/>
      <c r="F82" s="278"/>
      <c r="G82" s="240"/>
      <c r="H82" s="262"/>
      <c r="I82" s="84"/>
      <c r="J82" s="85"/>
      <c r="K82" s="85"/>
      <c r="L82" s="85"/>
      <c r="M82" s="85"/>
      <c r="N82" s="85"/>
      <c r="O82" s="85"/>
      <c r="P82" s="278"/>
      <c r="Q82" s="250"/>
      <c r="R82" s="145"/>
      <c r="S82" s="146"/>
      <c r="T82" s="121">
        <f>R82+'2025.5'!T82</f>
        <v>0</v>
      </c>
      <c r="U82" s="122">
        <f>S82+'2025.5'!U82</f>
        <v>0</v>
      </c>
      <c r="V82" s="6"/>
      <c r="W82" s="2"/>
      <c r="X82" s="13">
        <f t="shared" si="26"/>
        <v>0</v>
      </c>
      <c r="Y82" s="22"/>
      <c r="Z82" s="14">
        <f t="shared" si="27"/>
        <v>0</v>
      </c>
      <c r="AA82" s="15">
        <f>V82+'2025.5'!AA82</f>
        <v>2</v>
      </c>
      <c r="AB82" s="15">
        <f>W82+'2025.5'!AB82</f>
        <v>0</v>
      </c>
      <c r="AC82" s="15">
        <f>X82+'2025.5'!AC82</f>
        <v>0</v>
      </c>
      <c r="AD82" s="15">
        <f>Y82+'2025.5'!AD82</f>
        <v>35</v>
      </c>
      <c r="AE82" s="15">
        <f>Z82+'2025.5'!AE82</f>
        <v>14000</v>
      </c>
      <c r="AF82" s="10"/>
      <c r="AG82" s="16"/>
      <c r="AH82" s="16">
        <f>AF82+'2025.5'!AH82</f>
        <v>0</v>
      </c>
      <c r="AI82" s="16">
        <f>AG82+'2025.5'!AI82</f>
        <v>0</v>
      </c>
      <c r="AJ82" s="5"/>
      <c r="AK82" s="147"/>
      <c r="AL82" s="147"/>
      <c r="AM82" s="147"/>
      <c r="AN82" s="16">
        <f>AJ82+'2025.5'!AN82</f>
        <v>0</v>
      </c>
      <c r="AO82" s="16">
        <f>AK82+'2025.5'!AO82</f>
        <v>0</v>
      </c>
      <c r="AP82" s="16">
        <f>AL82+'2025.5'!AP82</f>
        <v>0</v>
      </c>
      <c r="AQ82" s="16">
        <f>AM82+'2025.5'!AQ82</f>
        <v>0</v>
      </c>
    </row>
    <row r="83" spans="1:43" s="1" customFormat="1">
      <c r="A83" s="371"/>
      <c r="B83" s="372"/>
      <c r="C83" s="25" t="s">
        <v>7</v>
      </c>
      <c r="D83" s="27"/>
      <c r="E83" s="28"/>
      <c r="F83" s="278"/>
      <c r="G83" s="240"/>
      <c r="H83" s="262"/>
      <c r="I83" s="84"/>
      <c r="J83" s="85"/>
      <c r="K83" s="85"/>
      <c r="L83" s="85"/>
      <c r="M83" s="85"/>
      <c r="N83" s="85"/>
      <c r="O83" s="85"/>
      <c r="P83" s="278"/>
      <c r="Q83" s="250"/>
      <c r="R83" s="145"/>
      <c r="S83" s="146"/>
      <c r="T83" s="121">
        <f>R83+'2025.5'!T83</f>
        <v>0</v>
      </c>
      <c r="U83" s="122">
        <f>S83+'2025.5'!U83</f>
        <v>0</v>
      </c>
      <c r="V83" s="6"/>
      <c r="W83" s="2"/>
      <c r="X83" s="13">
        <f t="shared" si="26"/>
        <v>0</v>
      </c>
      <c r="Y83" s="22"/>
      <c r="Z83" s="14">
        <f t="shared" si="27"/>
        <v>0</v>
      </c>
      <c r="AA83" s="15">
        <f>V83+'2025.5'!AA83</f>
        <v>0</v>
      </c>
      <c r="AB83" s="15">
        <f>W83+'2025.5'!AB83</f>
        <v>0</v>
      </c>
      <c r="AC83" s="15">
        <f>X83+'2025.5'!AC83</f>
        <v>0</v>
      </c>
      <c r="AD83" s="15">
        <f>Y83+'2025.5'!AD83</f>
        <v>0</v>
      </c>
      <c r="AE83" s="15">
        <f>Z83+'2025.5'!AE83</f>
        <v>0</v>
      </c>
      <c r="AF83" s="4"/>
      <c r="AG83" s="16"/>
      <c r="AH83" s="16">
        <f>AF83+'2025.5'!AH83</f>
        <v>0</v>
      </c>
      <c r="AI83" s="16">
        <f>AG83+'2025.5'!AI83</f>
        <v>0</v>
      </c>
      <c r="AJ83" s="5"/>
      <c r="AK83" s="147"/>
      <c r="AL83" s="147"/>
      <c r="AM83" s="147"/>
      <c r="AN83" s="16">
        <f>AJ83+'2025.5'!AN83</f>
        <v>2</v>
      </c>
      <c r="AO83" s="16">
        <f>AK83+'2025.5'!AO83</f>
        <v>1010</v>
      </c>
      <c r="AP83" s="16">
        <f>AL83+'2025.5'!AP83</f>
        <v>119</v>
      </c>
      <c r="AQ83" s="16">
        <f>AM83+'2025.5'!AQ83</f>
        <v>55</v>
      </c>
    </row>
    <row r="84" spans="1:43" s="1" customFormat="1">
      <c r="A84" s="371"/>
      <c r="B84" s="370">
        <v>2</v>
      </c>
      <c r="C84" s="25" t="s">
        <v>6</v>
      </c>
      <c r="D84" s="27"/>
      <c r="E84" s="28"/>
      <c r="F84" s="278"/>
      <c r="G84" s="240"/>
      <c r="H84" s="262"/>
      <c r="I84" s="84"/>
      <c r="J84" s="85"/>
      <c r="K84" s="85"/>
      <c r="L84" s="85"/>
      <c r="M84" s="85"/>
      <c r="N84" s="85"/>
      <c r="O84" s="85"/>
      <c r="P84" s="278"/>
      <c r="Q84" s="250"/>
      <c r="R84" s="145"/>
      <c r="S84" s="146"/>
      <c r="T84" s="121">
        <f>R84+'2025.5'!T84</f>
        <v>0</v>
      </c>
      <c r="U84" s="122">
        <f>S84+'2025.5'!U84</f>
        <v>0</v>
      </c>
      <c r="V84" s="6"/>
      <c r="W84" s="2"/>
      <c r="X84" s="13">
        <f t="shared" si="26"/>
        <v>0</v>
      </c>
      <c r="Y84" s="22"/>
      <c r="Z84" s="14">
        <f t="shared" si="27"/>
        <v>0</v>
      </c>
      <c r="AA84" s="15">
        <f>V84+'2025.5'!AA84</f>
        <v>0</v>
      </c>
      <c r="AB84" s="15">
        <f>W84+'2025.5'!AB84</f>
        <v>0</v>
      </c>
      <c r="AC84" s="15">
        <f>X84+'2025.5'!AC84</f>
        <v>0</v>
      </c>
      <c r="AD84" s="15">
        <f>Y84+'2025.5'!AD84</f>
        <v>0</v>
      </c>
      <c r="AE84" s="15">
        <f>Z84+'2025.5'!AE84</f>
        <v>0</v>
      </c>
      <c r="AF84" s="4"/>
      <c r="AG84" s="16"/>
      <c r="AH84" s="16">
        <f>AF84+'2025.5'!AH84</f>
        <v>0</v>
      </c>
      <c r="AI84" s="16">
        <f>AG84+'2025.5'!AI84</f>
        <v>0</v>
      </c>
      <c r="AJ84" s="5"/>
      <c r="AK84" s="16"/>
      <c r="AL84" s="16"/>
      <c r="AM84" s="16"/>
      <c r="AN84" s="16">
        <f>AJ84+'2025.5'!AN84</f>
        <v>2</v>
      </c>
      <c r="AO84" s="16">
        <f>AK84+'2025.5'!AO84</f>
        <v>100</v>
      </c>
      <c r="AP84" s="16">
        <f>AL84+'2025.5'!AP84</f>
        <v>251</v>
      </c>
      <c r="AQ84" s="16">
        <f>AM84+'2025.5'!AQ84</f>
        <v>18</v>
      </c>
    </row>
    <row r="85" spans="1:43" s="1" customFormat="1">
      <c r="A85" s="371"/>
      <c r="B85" s="371"/>
      <c r="C85" s="25" t="s">
        <v>5</v>
      </c>
      <c r="D85" s="27"/>
      <c r="E85" s="28"/>
      <c r="F85" s="278"/>
      <c r="G85" s="240"/>
      <c r="H85" s="262"/>
      <c r="I85" s="84"/>
      <c r="J85" s="85"/>
      <c r="K85" s="85"/>
      <c r="L85" s="85"/>
      <c r="M85" s="85"/>
      <c r="N85" s="85"/>
      <c r="O85" s="85"/>
      <c r="P85" s="278"/>
      <c r="Q85" s="250"/>
      <c r="R85" s="145"/>
      <c r="S85" s="146"/>
      <c r="T85" s="121">
        <f>R85+'2025.5'!T85</f>
        <v>0</v>
      </c>
      <c r="U85" s="122">
        <f>S85+'2025.5'!U85</f>
        <v>0</v>
      </c>
      <c r="V85" s="6"/>
      <c r="W85" s="2"/>
      <c r="X85" s="13">
        <f t="shared" si="26"/>
        <v>0</v>
      </c>
      <c r="Y85" s="22"/>
      <c r="Z85" s="14">
        <f t="shared" si="27"/>
        <v>0</v>
      </c>
      <c r="AA85" s="15">
        <f>V85+'2025.5'!AA85</f>
        <v>0</v>
      </c>
      <c r="AB85" s="15">
        <f>W85+'2025.5'!AB85</f>
        <v>0</v>
      </c>
      <c r="AC85" s="15">
        <f>X85+'2025.5'!AC85</f>
        <v>0</v>
      </c>
      <c r="AD85" s="15">
        <f>Y85+'2025.5'!AD85</f>
        <v>0</v>
      </c>
      <c r="AE85" s="15">
        <f>Z85+'2025.5'!AE85</f>
        <v>0</v>
      </c>
      <c r="AF85" s="4"/>
      <c r="AG85" s="16"/>
      <c r="AH85" s="16">
        <f>AF85+'2025.5'!AH85</f>
        <v>0</v>
      </c>
      <c r="AI85" s="16">
        <f>AG85+'2025.5'!AI85</f>
        <v>0</v>
      </c>
      <c r="AJ85" s="5"/>
      <c r="AK85" s="16"/>
      <c r="AL85" s="16"/>
      <c r="AM85" s="16"/>
      <c r="AN85" s="16">
        <f>AJ85+'2025.5'!AN85</f>
        <v>0</v>
      </c>
      <c r="AO85" s="16">
        <f>AK85+'2025.5'!AO85</f>
        <v>0</v>
      </c>
      <c r="AP85" s="16">
        <f>AL85+'2025.5'!AP85</f>
        <v>0</v>
      </c>
      <c r="AQ85" s="16">
        <f>AM85+'2025.5'!AQ85</f>
        <v>0</v>
      </c>
    </row>
    <row r="86" spans="1:43" s="1" customFormat="1">
      <c r="A86" s="371"/>
      <c r="B86" s="371"/>
      <c r="C86" s="25" t="s">
        <v>4</v>
      </c>
      <c r="D86" s="27"/>
      <c r="E86" s="28"/>
      <c r="F86" s="278"/>
      <c r="G86" s="240"/>
      <c r="H86" s="262"/>
      <c r="I86" s="84"/>
      <c r="J86" s="85"/>
      <c r="K86" s="85"/>
      <c r="L86" s="85"/>
      <c r="M86" s="85"/>
      <c r="N86" s="85"/>
      <c r="O86" s="85"/>
      <c r="P86" s="278"/>
      <c r="Q86" s="250"/>
      <c r="R86" s="145"/>
      <c r="S86" s="146"/>
      <c r="T86" s="121">
        <f>R86+'2025.5'!T86</f>
        <v>0</v>
      </c>
      <c r="U86" s="122">
        <f>S86+'2025.5'!U86</f>
        <v>0</v>
      </c>
      <c r="V86" s="6"/>
      <c r="W86" s="2"/>
      <c r="X86" s="13">
        <f t="shared" si="26"/>
        <v>0</v>
      </c>
      <c r="Y86" s="22"/>
      <c r="Z86" s="14">
        <f t="shared" si="27"/>
        <v>0</v>
      </c>
      <c r="AA86" s="15">
        <f>V86+'2025.5'!AA86</f>
        <v>0</v>
      </c>
      <c r="AB86" s="15">
        <f>W86+'2025.5'!AB86</f>
        <v>0</v>
      </c>
      <c r="AC86" s="15">
        <f>X86+'2025.5'!AC86</f>
        <v>0</v>
      </c>
      <c r="AD86" s="15">
        <f>Y86+'2025.5'!AD86</f>
        <v>0</v>
      </c>
      <c r="AE86" s="15">
        <f>Z86+'2025.5'!AE86</f>
        <v>0</v>
      </c>
      <c r="AF86" s="4"/>
      <c r="AG86" s="16"/>
      <c r="AH86" s="16">
        <f>AF86+'2025.5'!AH86</f>
        <v>0</v>
      </c>
      <c r="AI86" s="16">
        <f>AG86+'2025.5'!AI86</f>
        <v>0</v>
      </c>
      <c r="AJ86" s="5"/>
      <c r="AK86" s="16"/>
      <c r="AL86" s="16"/>
      <c r="AM86" s="16"/>
      <c r="AN86" s="16">
        <f>AJ86+'2025.5'!AN86</f>
        <v>0</v>
      </c>
      <c r="AO86" s="16">
        <f>AK86+'2025.5'!AO86</f>
        <v>0</v>
      </c>
      <c r="AP86" s="16">
        <f>AL86+'2025.5'!AP86</f>
        <v>0</v>
      </c>
      <c r="AQ86" s="16">
        <f>AM86+'2025.5'!AQ86</f>
        <v>0</v>
      </c>
    </row>
    <row r="87" spans="1:43" s="1" customFormat="1">
      <c r="A87" s="371"/>
      <c r="B87" s="371"/>
      <c r="C87" s="25" t="s">
        <v>3</v>
      </c>
      <c r="D87" s="27"/>
      <c r="E87" s="28"/>
      <c r="F87" s="278"/>
      <c r="G87" s="240"/>
      <c r="H87" s="262"/>
      <c r="I87" s="84"/>
      <c r="J87" s="85"/>
      <c r="K87" s="85"/>
      <c r="L87" s="85"/>
      <c r="M87" s="85"/>
      <c r="N87" s="85"/>
      <c r="O87" s="85"/>
      <c r="P87" s="278"/>
      <c r="Q87" s="250"/>
      <c r="R87" s="145"/>
      <c r="S87" s="146"/>
      <c r="T87" s="121">
        <f>R87+'2025.5'!T87</f>
        <v>0</v>
      </c>
      <c r="U87" s="122">
        <f>S87+'2025.5'!U87</f>
        <v>0</v>
      </c>
      <c r="V87" s="6"/>
      <c r="W87" s="2"/>
      <c r="X87" s="13">
        <f t="shared" si="26"/>
        <v>0</v>
      </c>
      <c r="Y87" s="22"/>
      <c r="Z87" s="14">
        <f t="shared" si="27"/>
        <v>0</v>
      </c>
      <c r="AA87" s="15">
        <f>V87+'2025.5'!AA87</f>
        <v>1</v>
      </c>
      <c r="AB87" s="15">
        <f>W87+'2025.5'!AB87</f>
        <v>0</v>
      </c>
      <c r="AC87" s="15">
        <f>X87+'2025.5'!AC87</f>
        <v>0</v>
      </c>
      <c r="AD87" s="15">
        <f>Y87+'2025.5'!AD87</f>
        <v>52</v>
      </c>
      <c r="AE87" s="15">
        <f>Z87+'2025.5'!AE87</f>
        <v>20800</v>
      </c>
      <c r="AF87" s="4"/>
      <c r="AG87" s="16"/>
      <c r="AH87" s="16">
        <f>AF87+'2025.5'!AH87</f>
        <v>0</v>
      </c>
      <c r="AI87" s="16">
        <f>AG87+'2025.5'!AI87</f>
        <v>0</v>
      </c>
      <c r="AJ87" s="5"/>
      <c r="AK87" s="16"/>
      <c r="AL87" s="16"/>
      <c r="AM87" s="16"/>
      <c r="AN87" s="16">
        <f>AJ87+'2025.5'!AN87</f>
        <v>0</v>
      </c>
      <c r="AO87" s="16">
        <f>AK87+'2025.5'!AO87</f>
        <v>0</v>
      </c>
      <c r="AP87" s="16">
        <f>AL87+'2025.5'!AP87</f>
        <v>0</v>
      </c>
      <c r="AQ87" s="16">
        <f>AM87+'2025.5'!AQ87</f>
        <v>0</v>
      </c>
    </row>
    <row r="88" spans="1:43" s="1" customFormat="1">
      <c r="A88" s="371"/>
      <c r="B88" s="371"/>
      <c r="C88" s="25" t="s">
        <v>2</v>
      </c>
      <c r="D88" s="27"/>
      <c r="E88" s="28"/>
      <c r="F88" s="278"/>
      <c r="G88" s="240"/>
      <c r="H88" s="262"/>
      <c r="I88" s="84"/>
      <c r="J88" s="85"/>
      <c r="K88" s="85"/>
      <c r="L88" s="85"/>
      <c r="M88" s="85"/>
      <c r="N88" s="85"/>
      <c r="O88" s="85"/>
      <c r="P88" s="278"/>
      <c r="Q88" s="250"/>
      <c r="R88" s="145"/>
      <c r="S88" s="146"/>
      <c r="T88" s="121">
        <f>R88+'2025.5'!T88</f>
        <v>0</v>
      </c>
      <c r="U88" s="122">
        <f>S88+'2025.5'!U88</f>
        <v>0</v>
      </c>
      <c r="V88" s="6"/>
      <c r="W88" s="2"/>
      <c r="X88" s="148">
        <f t="shared" si="26"/>
        <v>0</v>
      </c>
      <c r="Y88" s="22"/>
      <c r="Z88" s="14">
        <f t="shared" si="27"/>
        <v>0</v>
      </c>
      <c r="AA88" s="15">
        <f>V88+'2025.5'!AA88</f>
        <v>0</v>
      </c>
      <c r="AB88" s="15">
        <f>W88+'2025.5'!AB88</f>
        <v>0</v>
      </c>
      <c r="AC88" s="15">
        <f>X88+'2025.5'!AC88</f>
        <v>0</v>
      </c>
      <c r="AD88" s="15">
        <f>Y88+'2025.5'!AD88</f>
        <v>0</v>
      </c>
      <c r="AE88" s="15">
        <f>Z88+'2025.5'!AE88</f>
        <v>0</v>
      </c>
      <c r="AF88" s="4"/>
      <c r="AG88" s="16"/>
      <c r="AH88" s="16">
        <f>AF88+'2025.5'!AH88</f>
        <v>0</v>
      </c>
      <c r="AI88" s="16">
        <f>AG88+'2025.5'!AI88</f>
        <v>0</v>
      </c>
      <c r="AJ88" s="5"/>
      <c r="AK88" s="16"/>
      <c r="AL88" s="16"/>
      <c r="AM88" s="16"/>
      <c r="AN88" s="16">
        <f>AJ88+'2025.5'!AN88</f>
        <v>0</v>
      </c>
      <c r="AO88" s="16">
        <f>AK88+'2025.5'!AO88</f>
        <v>0</v>
      </c>
      <c r="AP88" s="16">
        <f>AL88+'2025.5'!AP88</f>
        <v>0</v>
      </c>
      <c r="AQ88" s="16">
        <f>AM88+'2025.5'!AQ88</f>
        <v>0</v>
      </c>
    </row>
    <row r="89" spans="1:43" s="1" customFormat="1">
      <c r="A89" s="372"/>
      <c r="B89" s="372"/>
      <c r="C89" s="149" t="s">
        <v>107</v>
      </c>
      <c r="D89" s="150"/>
      <c r="E89" s="151"/>
      <c r="F89" s="280"/>
      <c r="G89" s="244"/>
      <c r="H89" s="264"/>
      <c r="I89" s="90"/>
      <c r="J89" s="87"/>
      <c r="K89" s="87"/>
      <c r="L89" s="87"/>
      <c r="M89" s="87"/>
      <c r="N89" s="87"/>
      <c r="O89" s="91"/>
      <c r="P89" s="280"/>
      <c r="Q89" s="254"/>
      <c r="R89" s="145"/>
      <c r="S89" s="146"/>
      <c r="T89" s="121">
        <f>R89+'2025.5'!T89</f>
        <v>0</v>
      </c>
      <c r="U89" s="122">
        <f>S89+'2025.5'!U89</f>
        <v>0</v>
      </c>
      <c r="V89" s="6"/>
      <c r="W89" s="2"/>
      <c r="X89" s="152">
        <f t="shared" si="26"/>
        <v>0</v>
      </c>
      <c r="Y89" s="22"/>
      <c r="Z89" s="14">
        <f t="shared" si="27"/>
        <v>0</v>
      </c>
      <c r="AA89" s="15">
        <f>V89+'2025.5'!AA89</f>
        <v>1</v>
      </c>
      <c r="AB89" s="15">
        <f>W89+'2025.5'!AB89</f>
        <v>0</v>
      </c>
      <c r="AC89" s="15">
        <f>X89+'2025.5'!AC89</f>
        <v>0</v>
      </c>
      <c r="AD89" s="15">
        <f>Y89+'2025.5'!AD89</f>
        <v>11</v>
      </c>
      <c r="AE89" s="15">
        <f>Z89+'2025.5'!AE89</f>
        <v>4400</v>
      </c>
      <c r="AF89" s="4"/>
      <c r="AG89" s="16"/>
      <c r="AH89" s="16">
        <f>AF89+'2025.5'!AH89</f>
        <v>0</v>
      </c>
      <c r="AI89" s="16">
        <f>AG89+'2025.5'!AI89</f>
        <v>0</v>
      </c>
      <c r="AJ89" s="5"/>
      <c r="AK89" s="16"/>
      <c r="AL89" s="16"/>
      <c r="AM89" s="16"/>
      <c r="AN89" s="16">
        <f>AJ89+'2025.5'!AN89</f>
        <v>1</v>
      </c>
      <c r="AO89" s="16">
        <f>AK89+'2025.5'!AO89</f>
        <v>45</v>
      </c>
      <c r="AP89" s="16">
        <f>AL89+'2025.5'!AP89</f>
        <v>47</v>
      </c>
      <c r="AQ89" s="16">
        <f>AM89+'2025.5'!AQ89</f>
        <v>7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8">SUM(E81:E89)</f>
        <v>0</v>
      </c>
      <c r="F90" s="282">
        <f t="shared" si="38"/>
        <v>0</v>
      </c>
      <c r="G90" s="246">
        <f t="shared" ref="G90:H90" si="39">SUM(G81:G89)</f>
        <v>0</v>
      </c>
      <c r="H90" s="267">
        <f t="shared" si="39"/>
        <v>0</v>
      </c>
      <c r="I90" s="157">
        <f t="shared" si="38"/>
        <v>0</v>
      </c>
      <c r="J90" s="153">
        <f t="shared" si="38"/>
        <v>0</v>
      </c>
      <c r="K90" s="153">
        <f t="shared" si="38"/>
        <v>0</v>
      </c>
      <c r="L90" s="153">
        <f t="shared" si="38"/>
        <v>0</v>
      </c>
      <c r="M90" s="153">
        <f t="shared" si="38"/>
        <v>0</v>
      </c>
      <c r="N90" s="153">
        <f t="shared" si="38"/>
        <v>0</v>
      </c>
      <c r="O90" s="153">
        <f t="shared" si="38"/>
        <v>0</v>
      </c>
      <c r="P90" s="282">
        <f t="shared" ref="P90" si="40">SUM(P81:P89)</f>
        <v>0</v>
      </c>
      <c r="Q90" s="256">
        <f t="shared" ref="Q90" si="41">SUM(Q81:Q89)</f>
        <v>0</v>
      </c>
      <c r="R90" s="158">
        <f t="shared" ref="R90:W90" si="42">SUM(R81:R89)</f>
        <v>0</v>
      </c>
      <c r="S90" s="159">
        <f t="shared" si="42"/>
        <v>0</v>
      </c>
      <c r="T90" s="158">
        <f t="shared" si="42"/>
        <v>0</v>
      </c>
      <c r="U90" s="159">
        <f t="shared" si="42"/>
        <v>0</v>
      </c>
      <c r="V90" s="160">
        <f t="shared" si="42"/>
        <v>0</v>
      </c>
      <c r="W90" s="161">
        <f t="shared" si="42"/>
        <v>0</v>
      </c>
      <c r="X90" s="162">
        <f t="shared" si="26"/>
        <v>0</v>
      </c>
      <c r="Y90" s="163">
        <f>SUM(Y81:Y89)</f>
        <v>0</v>
      </c>
      <c r="Z90" s="132">
        <f t="shared" si="27"/>
        <v>0</v>
      </c>
      <c r="AA90" s="135">
        <f>V90+'2025.5'!AA90</f>
        <v>4</v>
      </c>
      <c r="AB90" s="135">
        <f>W90+'2025.5'!AB90</f>
        <v>0</v>
      </c>
      <c r="AC90" s="135">
        <f>X90+'2025.5'!AC90</f>
        <v>0</v>
      </c>
      <c r="AD90" s="135">
        <f>Y90+'2025.5'!AD90</f>
        <v>98</v>
      </c>
      <c r="AE90" s="135">
        <f>Z90+'2025.5'!AE90</f>
        <v>39200</v>
      </c>
      <c r="AF90" s="153">
        <f>SUM(AF81:AF89)</f>
        <v>0</v>
      </c>
      <c r="AG90" s="153">
        <f>SUM(AG81:AG89)</f>
        <v>0</v>
      </c>
      <c r="AH90" s="137">
        <f>AF90+'2025.5'!AH90</f>
        <v>0</v>
      </c>
      <c r="AI90" s="137">
        <f>AG90+'2025.5'!AI90</f>
        <v>0</v>
      </c>
      <c r="AJ90" s="153">
        <f>SUM(AJ81:AJ89)</f>
        <v>0</v>
      </c>
      <c r="AK90" s="153">
        <f>SUM(AK81:AK89)</f>
        <v>0</v>
      </c>
      <c r="AL90" s="153">
        <f>SUM(AL81:AL89)</f>
        <v>0</v>
      </c>
      <c r="AM90" s="153">
        <f>SUM(AM81:AM89)</f>
        <v>0</v>
      </c>
      <c r="AN90" s="137">
        <f>AJ90+'2025.5'!AN90</f>
        <v>5</v>
      </c>
      <c r="AO90" s="137">
        <f>AK90+'2025.5'!AO90</f>
        <v>1155</v>
      </c>
      <c r="AP90" s="137">
        <f>AL90+'2025.5'!AP90</f>
        <v>417</v>
      </c>
      <c r="AQ90" s="137">
        <f>AM90+'2025.5'!AQ90</f>
        <v>80</v>
      </c>
    </row>
    <row r="91" spans="1:43" s="1" customFormat="1" ht="20.85" customHeight="1">
      <c r="A91" s="374" t="s">
        <v>0</v>
      </c>
      <c r="B91" s="375"/>
      <c r="C91" s="376"/>
      <c r="D91" s="218">
        <f t="shared" ref="D91:Q91" si="43">SUM(D90,D80,D70,D60,D43,D34,D20)</f>
        <v>0</v>
      </c>
      <c r="E91" s="219">
        <f t="shared" si="43"/>
        <v>0</v>
      </c>
      <c r="F91" s="283">
        <f t="shared" si="43"/>
        <v>0</v>
      </c>
      <c r="G91" s="273">
        <f t="shared" si="43"/>
        <v>0</v>
      </c>
      <c r="H91" s="268">
        <f t="shared" si="43"/>
        <v>0</v>
      </c>
      <c r="I91" s="220">
        <f t="shared" si="43"/>
        <v>0</v>
      </c>
      <c r="J91" s="221">
        <f t="shared" si="43"/>
        <v>0</v>
      </c>
      <c r="K91" s="221">
        <f t="shared" si="43"/>
        <v>0</v>
      </c>
      <c r="L91" s="221">
        <f t="shared" si="43"/>
        <v>0</v>
      </c>
      <c r="M91" s="221">
        <f t="shared" si="43"/>
        <v>0</v>
      </c>
      <c r="N91" s="221">
        <f t="shared" si="43"/>
        <v>0</v>
      </c>
      <c r="O91" s="221">
        <f t="shared" si="43"/>
        <v>0</v>
      </c>
      <c r="P91" s="283">
        <f t="shared" si="43"/>
        <v>0</v>
      </c>
      <c r="Q91" s="257">
        <f t="shared" si="43"/>
        <v>0</v>
      </c>
      <c r="R91" s="222">
        <f t="shared" ref="R91:W91" si="44">R20+R34+R43+R60+R70+R80+R90</f>
        <v>0</v>
      </c>
      <c r="S91" s="223">
        <f t="shared" si="44"/>
        <v>0</v>
      </c>
      <c r="T91" s="222">
        <f t="shared" si="44"/>
        <v>3409560</v>
      </c>
      <c r="U91" s="223">
        <f t="shared" si="44"/>
        <v>22002.341801726434</v>
      </c>
      <c r="V91" s="224">
        <f t="shared" si="44"/>
        <v>0</v>
      </c>
      <c r="W91" s="225">
        <f t="shared" si="44"/>
        <v>0</v>
      </c>
      <c r="X91" s="226">
        <f t="shared" si="26"/>
        <v>0</v>
      </c>
      <c r="Y91" s="225">
        <f>Y20+Y34+Y43+Y60+Y70+Y80+Y90</f>
        <v>0</v>
      </c>
      <c r="Z91" s="226">
        <f t="shared" si="27"/>
        <v>0</v>
      </c>
      <c r="AA91" s="227">
        <f>V91+'2025.5'!AA91</f>
        <v>74</v>
      </c>
      <c r="AB91" s="227">
        <f>W91+'2025.5'!AB91</f>
        <v>101</v>
      </c>
      <c r="AC91" s="227">
        <f>X91+'2025.5'!AC91</f>
        <v>20200</v>
      </c>
      <c r="AD91" s="227">
        <f>Y91+'2025.5'!AD91</f>
        <v>2936</v>
      </c>
      <c r="AE91" s="227">
        <f>Z91+'2025.5'!AE91</f>
        <v>1174400</v>
      </c>
      <c r="AF91" s="224">
        <f>AF20+AF34+AF43+AF60+AF70+AF80+AF90</f>
        <v>0</v>
      </c>
      <c r="AG91" s="224">
        <f>AG20+AG34+AG43+AG60+AG70+AG80+AG90</f>
        <v>0</v>
      </c>
      <c r="AH91" s="228">
        <f>AF91+'2025.5'!AH91</f>
        <v>15</v>
      </c>
      <c r="AI91" s="228">
        <f>AG91+'2025.5'!AI91</f>
        <v>0</v>
      </c>
      <c r="AJ91" s="224">
        <f>AJ20+AJ34+AJ43+AJ60+AJ70+AJ80+AJ90</f>
        <v>0</v>
      </c>
      <c r="AK91" s="224">
        <f>AK20+AK34+AK43+AK60+AK70+AK80+AK90</f>
        <v>0</v>
      </c>
      <c r="AL91" s="224">
        <f>AL20+AL34+AL43+AL60+AL70+AL80+AL90</f>
        <v>0</v>
      </c>
      <c r="AM91" s="224">
        <f>AM20+AM34+AM43+AM60+AM70+AM80+AM90</f>
        <v>0</v>
      </c>
      <c r="AN91" s="228">
        <f>AJ91+'2025.5'!AN91</f>
        <v>35</v>
      </c>
      <c r="AO91" s="228">
        <f>AK91+'2025.5'!AO91</f>
        <v>6370</v>
      </c>
      <c r="AP91" s="228">
        <f>AL91+'2025.5'!AP91</f>
        <v>5866</v>
      </c>
      <c r="AQ91" s="228">
        <f>AM91+'2025.5'!AQ91</f>
        <v>309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35:A42"/>
    <mergeCell ref="A44:A59"/>
    <mergeCell ref="B44:B51"/>
    <mergeCell ref="B52:B59"/>
    <mergeCell ref="B35:B42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04D4A-9800-4401-992E-5AD972F35A93}">
  <sheetPr>
    <pageSetUpPr fitToPage="1"/>
  </sheetPr>
  <dimension ref="A1:AQ91"/>
  <sheetViews>
    <sheetView zoomScaleNormal="100" workbookViewId="0">
      <pane xSplit="3" ySplit="4" topLeftCell="D5" activePane="bottomRight" state="frozen"/>
      <selection activeCell="S5" sqref="S5"/>
      <selection pane="topRight" activeCell="S5" sqref="S5"/>
      <selection pane="bottomLeft" activeCell="S5" sqref="S5"/>
      <selection pane="bottomRight" activeCell="S5" sqref="S5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42578125" style="26" customWidth="1"/>
    <col min="6" max="17" width="9.140625" style="26" customWidth="1"/>
    <col min="18" max="18" width="12" style="29" bestFit="1" customWidth="1"/>
    <col min="19" max="19" width="13" style="30" customWidth="1"/>
    <col min="20" max="20" width="12" style="29" bestFit="1" customWidth="1"/>
    <col min="21" max="21" width="13" style="30" customWidth="1"/>
    <col min="22" max="22" width="4.8554687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34">
        <v>45505</v>
      </c>
      <c r="B1" s="334"/>
    </row>
    <row r="2" spans="1:43" ht="14.85" customHeight="1">
      <c r="A2" s="307" t="s">
        <v>95</v>
      </c>
      <c r="B2" s="307" t="s">
        <v>94</v>
      </c>
      <c r="C2" s="309" t="s">
        <v>93</v>
      </c>
      <c r="D2" s="346" t="s">
        <v>119</v>
      </c>
      <c r="E2" s="360"/>
      <c r="F2" s="360"/>
      <c r="G2" s="360"/>
      <c r="H2" s="347"/>
      <c r="I2" s="344" t="s">
        <v>118</v>
      </c>
      <c r="J2" s="345"/>
      <c r="K2" s="345"/>
      <c r="L2" s="345"/>
      <c r="M2" s="345"/>
      <c r="N2" s="345"/>
      <c r="O2" s="345"/>
      <c r="P2" s="345"/>
      <c r="Q2" s="345"/>
      <c r="R2" s="311" t="s">
        <v>133</v>
      </c>
      <c r="S2" s="312"/>
      <c r="T2" s="363" t="s">
        <v>133</v>
      </c>
      <c r="U2" s="364"/>
      <c r="V2" s="313" t="s">
        <v>92</v>
      </c>
      <c r="W2" s="314"/>
      <c r="X2" s="314"/>
      <c r="Y2" s="314"/>
      <c r="Z2" s="314"/>
      <c r="AA2" s="358" t="s">
        <v>91</v>
      </c>
      <c r="AB2" s="359"/>
      <c r="AC2" s="359"/>
      <c r="AD2" s="359"/>
      <c r="AE2" s="359"/>
      <c r="AF2" s="317" t="s">
        <v>134</v>
      </c>
      <c r="AG2" s="318"/>
      <c r="AH2" s="354" t="s">
        <v>135</v>
      </c>
      <c r="AI2" s="355"/>
      <c r="AJ2" s="335" t="s">
        <v>102</v>
      </c>
      <c r="AK2" s="335"/>
      <c r="AL2" s="335"/>
      <c r="AM2" s="335"/>
      <c r="AN2" s="348" t="s">
        <v>103</v>
      </c>
      <c r="AO2" s="348"/>
      <c r="AP2" s="348"/>
      <c r="AQ2" s="348"/>
    </row>
    <row r="3" spans="1:43" ht="14.25" customHeight="1">
      <c r="A3" s="308"/>
      <c r="B3" s="308"/>
      <c r="C3" s="310"/>
      <c r="D3" s="361" t="s">
        <v>132</v>
      </c>
      <c r="E3" s="362"/>
      <c r="F3" s="319" t="s">
        <v>137</v>
      </c>
      <c r="G3" s="329" t="s">
        <v>139</v>
      </c>
      <c r="H3" s="330"/>
      <c r="I3" s="291" t="s">
        <v>143</v>
      </c>
      <c r="J3" s="342" t="s">
        <v>108</v>
      </c>
      <c r="K3" s="343"/>
      <c r="L3" s="343"/>
      <c r="M3" s="342" t="s">
        <v>109</v>
      </c>
      <c r="N3" s="343"/>
      <c r="O3" s="343"/>
      <c r="P3" s="249"/>
      <c r="Q3" s="249"/>
      <c r="R3" s="353" t="s">
        <v>132</v>
      </c>
      <c r="S3" s="341"/>
      <c r="T3" s="365" t="s">
        <v>131</v>
      </c>
      <c r="U3" s="366"/>
      <c r="V3" s="32" t="s">
        <v>89</v>
      </c>
      <c r="W3" s="36" t="s">
        <v>98</v>
      </c>
      <c r="X3" s="37" t="s">
        <v>85</v>
      </c>
      <c r="Y3" s="36" t="s">
        <v>99</v>
      </c>
      <c r="Z3" s="37" t="s">
        <v>85</v>
      </c>
      <c r="AA3" s="170" t="s">
        <v>89</v>
      </c>
      <c r="AB3" s="171" t="s">
        <v>98</v>
      </c>
      <c r="AC3" s="172" t="s">
        <v>85</v>
      </c>
      <c r="AD3" s="172" t="s">
        <v>99</v>
      </c>
      <c r="AE3" s="172" t="s">
        <v>85</v>
      </c>
      <c r="AF3" s="336" t="s">
        <v>84</v>
      </c>
      <c r="AG3" s="338" t="s">
        <v>83</v>
      </c>
      <c r="AH3" s="356" t="s">
        <v>84</v>
      </c>
      <c r="AI3" s="356" t="s">
        <v>83</v>
      </c>
      <c r="AJ3" s="325" t="s">
        <v>82</v>
      </c>
      <c r="AK3" s="38" t="s">
        <v>96</v>
      </c>
      <c r="AL3" s="325" t="s">
        <v>81</v>
      </c>
      <c r="AM3" s="327" t="s">
        <v>80</v>
      </c>
      <c r="AN3" s="349" t="s">
        <v>82</v>
      </c>
      <c r="AO3" s="173" t="s">
        <v>96</v>
      </c>
      <c r="AP3" s="349" t="s">
        <v>81</v>
      </c>
      <c r="AQ3" s="351" t="s">
        <v>80</v>
      </c>
    </row>
    <row r="4" spans="1:43" ht="14.85" customHeight="1">
      <c r="A4" s="308"/>
      <c r="B4" s="308"/>
      <c r="C4" s="310"/>
      <c r="D4" s="39" t="s">
        <v>140</v>
      </c>
      <c r="E4" s="40" t="s">
        <v>141</v>
      </c>
      <c r="F4" s="320"/>
      <c r="G4" s="290" t="s">
        <v>138</v>
      </c>
      <c r="H4" s="292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9" t="s">
        <v>137</v>
      </c>
      <c r="Q4" s="249" t="s">
        <v>116</v>
      </c>
      <c r="R4" s="41" t="s">
        <v>136</v>
      </c>
      <c r="S4" s="42" t="s">
        <v>101</v>
      </c>
      <c r="T4" s="174" t="s">
        <v>136</v>
      </c>
      <c r="U4" s="175" t="s">
        <v>101</v>
      </c>
      <c r="V4" s="43"/>
      <c r="W4" s="44" t="s">
        <v>100</v>
      </c>
      <c r="X4" s="45">
        <v>200</v>
      </c>
      <c r="Y4" s="44" t="s">
        <v>100</v>
      </c>
      <c r="Z4" s="45">
        <v>400</v>
      </c>
      <c r="AA4" s="176"/>
      <c r="AB4" s="294" t="s">
        <v>100</v>
      </c>
      <c r="AC4" s="177">
        <v>200</v>
      </c>
      <c r="AD4" s="294" t="s">
        <v>100</v>
      </c>
      <c r="AE4" s="177">
        <v>400</v>
      </c>
      <c r="AF4" s="337"/>
      <c r="AG4" s="339"/>
      <c r="AH4" s="357"/>
      <c r="AI4" s="357"/>
      <c r="AJ4" s="326"/>
      <c r="AK4" s="50" t="s">
        <v>97</v>
      </c>
      <c r="AL4" s="326"/>
      <c r="AM4" s="328"/>
      <c r="AN4" s="350"/>
      <c r="AO4" s="178" t="s">
        <v>97</v>
      </c>
      <c r="AP4" s="350"/>
      <c r="AQ4" s="352"/>
    </row>
    <row r="5" spans="1:43" ht="14.85" customHeight="1">
      <c r="A5" s="297">
        <v>1</v>
      </c>
      <c r="B5" s="297">
        <v>1</v>
      </c>
      <c r="C5" s="51" t="s">
        <v>77</v>
      </c>
      <c r="D5" s="52">
        <v>0</v>
      </c>
      <c r="E5" s="53">
        <v>0</v>
      </c>
      <c r="F5" s="275">
        <v>26</v>
      </c>
      <c r="G5" s="288">
        <v>19</v>
      </c>
      <c r="H5" s="289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50">
        <v>0</v>
      </c>
      <c r="P5" s="295">
        <v>26</v>
      </c>
      <c r="Q5" s="250">
        <v>0</v>
      </c>
      <c r="R5" s="121">
        <v>458250</v>
      </c>
      <c r="S5" s="122">
        <v>3000.0099574798587</v>
      </c>
      <c r="T5" s="121">
        <f>R5+'2024.7'!R5</f>
        <v>683230</v>
      </c>
      <c r="U5" s="122">
        <f>S5+'2024.7'!S5</f>
        <v>4400.0252295817381</v>
      </c>
      <c r="V5" s="57">
        <v>0</v>
      </c>
      <c r="W5" s="58">
        <v>0</v>
      </c>
      <c r="X5" s="59">
        <f t="shared" ref="X5:X35" si="0">W5*$X$4</f>
        <v>0</v>
      </c>
      <c r="Y5" s="58">
        <v>0</v>
      </c>
      <c r="Z5" s="59">
        <f t="shared" ref="Z5:Z35" si="1">Y5*$Z$4</f>
        <v>0</v>
      </c>
      <c r="AA5" s="182">
        <f>V5+'2024.7'!T5</f>
        <v>0</v>
      </c>
      <c r="AB5" s="201">
        <f>W5+'2024.7'!U5</f>
        <v>0</v>
      </c>
      <c r="AC5" s="59">
        <f>X5+'2024.7'!V5</f>
        <v>0</v>
      </c>
      <c r="AD5" s="201">
        <f>Y5+'2024.7'!W5</f>
        <v>0</v>
      </c>
      <c r="AE5" s="59">
        <f>Z5+'2024.7'!X5</f>
        <v>0</v>
      </c>
      <c r="AF5" s="57">
        <v>0</v>
      </c>
      <c r="AG5" s="57">
        <v>0</v>
      </c>
      <c r="AH5" s="57">
        <f>AF5+'2024.7'!AD5</f>
        <v>0</v>
      </c>
      <c r="AI5" s="57">
        <f>AG5+'2024.7'!AE5</f>
        <v>0</v>
      </c>
      <c r="AJ5" s="57">
        <v>0</v>
      </c>
      <c r="AK5" s="57">
        <v>0</v>
      </c>
      <c r="AL5" s="57">
        <v>0</v>
      </c>
      <c r="AM5" s="57">
        <v>0</v>
      </c>
      <c r="AN5" s="57">
        <f>AJ5+'2024.7'!AJ5</f>
        <v>1</v>
      </c>
      <c r="AO5" s="57">
        <f>AK5+'2024.7'!AK5</f>
        <v>50</v>
      </c>
      <c r="AP5" s="57">
        <f>AL5+'2024.7'!AL5</f>
        <v>450</v>
      </c>
      <c r="AQ5" s="57">
        <f>AM5+'2024.7'!AM5</f>
        <v>6</v>
      </c>
    </row>
    <row r="6" spans="1:43">
      <c r="A6" s="298"/>
      <c r="B6" s="298"/>
      <c r="C6" s="51" t="s">
        <v>76</v>
      </c>
      <c r="D6" s="52">
        <v>0</v>
      </c>
      <c r="E6" s="53">
        <v>0</v>
      </c>
      <c r="F6" s="275">
        <v>28</v>
      </c>
      <c r="G6" s="240">
        <v>26</v>
      </c>
      <c r="H6" s="259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50">
        <v>0</v>
      </c>
      <c r="P6" s="295">
        <v>28</v>
      </c>
      <c r="Q6" s="250">
        <v>0</v>
      </c>
      <c r="R6" s="121">
        <v>0</v>
      </c>
      <c r="S6" s="123">
        <v>0</v>
      </c>
      <c r="T6" s="121">
        <f>R6+'2024.7'!R6</f>
        <v>0</v>
      </c>
      <c r="U6" s="122">
        <f>S6+'2024.7'!S6</f>
        <v>0</v>
      </c>
      <c r="V6" s="57">
        <v>0</v>
      </c>
      <c r="W6" s="58">
        <v>0</v>
      </c>
      <c r="X6" s="59">
        <f t="shared" si="0"/>
        <v>0</v>
      </c>
      <c r="Y6" s="58">
        <v>0</v>
      </c>
      <c r="Z6" s="59">
        <f t="shared" si="1"/>
        <v>0</v>
      </c>
      <c r="AA6" s="182">
        <f>V6+'2024.7'!T6</f>
        <v>1</v>
      </c>
      <c r="AB6" s="201">
        <f>W6+'2024.7'!U6</f>
        <v>0</v>
      </c>
      <c r="AC6" s="59">
        <f>X6+'2024.7'!V6</f>
        <v>0</v>
      </c>
      <c r="AD6" s="201">
        <f>Y6+'2024.7'!W6</f>
        <v>16</v>
      </c>
      <c r="AE6" s="59">
        <f>Z6+'2024.7'!X6</f>
        <v>6400</v>
      </c>
      <c r="AF6" s="57">
        <v>0</v>
      </c>
      <c r="AG6" s="57">
        <v>0</v>
      </c>
      <c r="AH6" s="57">
        <f>AF6+'2024.7'!AD6</f>
        <v>1</v>
      </c>
      <c r="AI6" s="57">
        <f>AG6+'2024.7'!AE6</f>
        <v>0</v>
      </c>
      <c r="AJ6" s="57">
        <v>0</v>
      </c>
      <c r="AK6" s="57">
        <v>0</v>
      </c>
      <c r="AL6" s="57">
        <v>0</v>
      </c>
      <c r="AM6" s="57">
        <v>0</v>
      </c>
      <c r="AN6" s="57">
        <f>AJ6+'2024.7'!AJ6</f>
        <v>0</v>
      </c>
      <c r="AO6" s="57">
        <f>AK6+'2024.7'!AK6</f>
        <v>0</v>
      </c>
      <c r="AP6" s="57">
        <f>AL6+'2024.7'!AL6</f>
        <v>0</v>
      </c>
      <c r="AQ6" s="57">
        <f>AM6+'2024.7'!AM6</f>
        <v>0</v>
      </c>
    </row>
    <row r="7" spans="1:43">
      <c r="A7" s="298"/>
      <c r="B7" s="298"/>
      <c r="C7" s="51" t="s">
        <v>75</v>
      </c>
      <c r="D7" s="52">
        <v>0</v>
      </c>
      <c r="E7" s="53">
        <v>0</v>
      </c>
      <c r="F7" s="275">
        <v>33</v>
      </c>
      <c r="G7" s="240">
        <v>23</v>
      </c>
      <c r="H7" s="259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50">
        <v>0</v>
      </c>
      <c r="P7" s="295">
        <v>33</v>
      </c>
      <c r="Q7" s="250">
        <v>0</v>
      </c>
      <c r="R7" s="121">
        <v>305500</v>
      </c>
      <c r="S7" s="122">
        <v>2000.006638319906</v>
      </c>
      <c r="T7" s="121">
        <f>R7+'2024.7'!R7</f>
        <v>305500</v>
      </c>
      <c r="U7" s="122">
        <f>S7+'2024.7'!S7</f>
        <v>2000.006638319906</v>
      </c>
      <c r="V7" s="57">
        <v>0</v>
      </c>
      <c r="W7" s="58">
        <v>0</v>
      </c>
      <c r="X7" s="59">
        <f t="shared" si="0"/>
        <v>0</v>
      </c>
      <c r="Y7" s="58">
        <v>0</v>
      </c>
      <c r="Z7" s="59">
        <f t="shared" si="1"/>
        <v>0</v>
      </c>
      <c r="AA7" s="182">
        <f>V7+'2024.7'!T7</f>
        <v>1</v>
      </c>
      <c r="AB7" s="201">
        <f>W7+'2024.7'!U7</f>
        <v>0</v>
      </c>
      <c r="AC7" s="59">
        <f>X7+'2024.7'!V7</f>
        <v>0</v>
      </c>
      <c r="AD7" s="201">
        <f>Y7+'2024.7'!W7</f>
        <v>61</v>
      </c>
      <c r="AE7" s="59">
        <f>Z7+'2024.7'!X7</f>
        <v>24400</v>
      </c>
      <c r="AF7" s="57">
        <v>0</v>
      </c>
      <c r="AG7" s="57">
        <v>0</v>
      </c>
      <c r="AH7" s="57">
        <f>AF7+'2024.7'!AD7</f>
        <v>0</v>
      </c>
      <c r="AI7" s="57">
        <f>AG7+'2024.7'!AE7</f>
        <v>0</v>
      </c>
      <c r="AJ7" s="57">
        <v>0</v>
      </c>
      <c r="AK7" s="57">
        <v>0</v>
      </c>
      <c r="AL7" s="57">
        <v>0</v>
      </c>
      <c r="AM7" s="57">
        <v>0</v>
      </c>
      <c r="AN7" s="57">
        <f>AJ7+'2024.7'!AJ7</f>
        <v>1</v>
      </c>
      <c r="AO7" s="57">
        <f>AK7+'2024.7'!AK7</f>
        <v>50</v>
      </c>
      <c r="AP7" s="57">
        <f>AL7+'2024.7'!AL7</f>
        <v>34</v>
      </c>
      <c r="AQ7" s="57">
        <f>AM7+'2024.7'!AM7</f>
        <v>3</v>
      </c>
    </row>
    <row r="8" spans="1:43">
      <c r="A8" s="298"/>
      <c r="B8" s="298"/>
      <c r="C8" s="51" t="s">
        <v>74</v>
      </c>
      <c r="D8" s="52">
        <v>0</v>
      </c>
      <c r="E8" s="53">
        <v>0</v>
      </c>
      <c r="F8" s="275">
        <v>40</v>
      </c>
      <c r="G8" s="240">
        <v>31</v>
      </c>
      <c r="H8" s="259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250">
        <v>0</v>
      </c>
      <c r="P8" s="295">
        <v>40</v>
      </c>
      <c r="Q8" s="250">
        <v>2</v>
      </c>
      <c r="R8" s="121">
        <v>0</v>
      </c>
      <c r="S8" s="123">
        <v>0</v>
      </c>
      <c r="T8" s="121">
        <f>R8+'2024.7'!R8</f>
        <v>0</v>
      </c>
      <c r="U8" s="122">
        <f>S8+'2024.7'!S8</f>
        <v>0</v>
      </c>
      <c r="V8" s="57">
        <v>0</v>
      </c>
      <c r="W8" s="58">
        <v>0</v>
      </c>
      <c r="X8" s="59">
        <f t="shared" si="0"/>
        <v>0</v>
      </c>
      <c r="Y8" s="58">
        <v>0</v>
      </c>
      <c r="Z8" s="59">
        <f t="shared" si="1"/>
        <v>0</v>
      </c>
      <c r="AA8" s="182">
        <f>V8+'2024.7'!T8</f>
        <v>0</v>
      </c>
      <c r="AB8" s="201">
        <f>W8+'2024.7'!U8</f>
        <v>0</v>
      </c>
      <c r="AC8" s="59">
        <f>X8+'2024.7'!V8</f>
        <v>0</v>
      </c>
      <c r="AD8" s="201">
        <f>Y8+'2024.7'!W8</f>
        <v>0</v>
      </c>
      <c r="AE8" s="59">
        <f>Z8+'2024.7'!X8</f>
        <v>0</v>
      </c>
      <c r="AF8" s="57">
        <v>0</v>
      </c>
      <c r="AG8" s="57">
        <v>0</v>
      </c>
      <c r="AH8" s="57">
        <f>AF8+'2024.7'!AD8</f>
        <v>0</v>
      </c>
      <c r="AI8" s="57">
        <f>AG8+'2024.7'!AE8</f>
        <v>0</v>
      </c>
      <c r="AJ8" s="57">
        <v>0</v>
      </c>
      <c r="AK8" s="57">
        <v>0</v>
      </c>
      <c r="AL8" s="57">
        <v>0</v>
      </c>
      <c r="AM8" s="57">
        <v>0</v>
      </c>
      <c r="AN8" s="57">
        <f>AJ8+'2024.7'!AJ8</f>
        <v>0</v>
      </c>
      <c r="AO8" s="57">
        <f>AK8+'2024.7'!AK8</f>
        <v>0</v>
      </c>
      <c r="AP8" s="57">
        <f>AL8+'2024.7'!AL8</f>
        <v>0</v>
      </c>
      <c r="AQ8" s="57">
        <f>AM8+'2024.7'!AM8</f>
        <v>0</v>
      </c>
    </row>
    <row r="9" spans="1:43">
      <c r="A9" s="298"/>
      <c r="B9" s="298"/>
      <c r="C9" s="51" t="s">
        <v>73</v>
      </c>
      <c r="D9" s="52">
        <v>0</v>
      </c>
      <c r="E9" s="53">
        <v>0</v>
      </c>
      <c r="F9" s="275">
        <v>31</v>
      </c>
      <c r="G9" s="240">
        <v>19</v>
      </c>
      <c r="H9" s="259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250">
        <v>0</v>
      </c>
      <c r="P9" s="295">
        <v>31</v>
      </c>
      <c r="Q9" s="250">
        <v>0</v>
      </c>
      <c r="R9" s="121">
        <v>0</v>
      </c>
      <c r="S9" s="123">
        <v>0</v>
      </c>
      <c r="T9" s="121">
        <f>R9+'2024.7'!R9</f>
        <v>0</v>
      </c>
      <c r="U9" s="122">
        <f>S9+'2024.7'!S9</f>
        <v>0</v>
      </c>
      <c r="V9" s="57">
        <v>1</v>
      </c>
      <c r="W9" s="58">
        <v>0</v>
      </c>
      <c r="X9" s="59">
        <f t="shared" si="0"/>
        <v>0</v>
      </c>
      <c r="Y9" s="58">
        <v>41</v>
      </c>
      <c r="Z9" s="59">
        <f t="shared" si="1"/>
        <v>16400</v>
      </c>
      <c r="AA9" s="182">
        <f>V9+'2024.7'!T9</f>
        <v>3</v>
      </c>
      <c r="AB9" s="201">
        <f>W9+'2024.7'!U9</f>
        <v>0</v>
      </c>
      <c r="AC9" s="59">
        <f>X9+'2024.7'!V9</f>
        <v>0</v>
      </c>
      <c r="AD9" s="201">
        <f>Y9+'2024.7'!W9</f>
        <v>145</v>
      </c>
      <c r="AE9" s="59">
        <f>Z9+'2024.7'!X9</f>
        <v>58000</v>
      </c>
      <c r="AF9" s="57">
        <v>0</v>
      </c>
      <c r="AG9" s="57">
        <v>0</v>
      </c>
      <c r="AH9" s="57">
        <f>AF9+'2024.7'!AD9</f>
        <v>0</v>
      </c>
      <c r="AI9" s="57">
        <f>AG9+'2024.7'!AE9</f>
        <v>0</v>
      </c>
      <c r="AJ9" s="57">
        <v>0</v>
      </c>
      <c r="AK9" s="57">
        <v>0</v>
      </c>
      <c r="AL9" s="57">
        <v>0</v>
      </c>
      <c r="AM9" s="57">
        <v>0</v>
      </c>
      <c r="AN9" s="57">
        <f>AJ9+'2024.7'!AJ9</f>
        <v>0</v>
      </c>
      <c r="AO9" s="57">
        <f>AK9+'2024.7'!AK9</f>
        <v>0</v>
      </c>
      <c r="AP9" s="57">
        <f>AL9+'2024.7'!AL9</f>
        <v>0</v>
      </c>
      <c r="AQ9" s="57">
        <f>AM9+'2024.7'!AM9</f>
        <v>0</v>
      </c>
    </row>
    <row r="10" spans="1:43">
      <c r="A10" s="298"/>
      <c r="B10" s="299"/>
      <c r="C10" s="51" t="s">
        <v>72</v>
      </c>
      <c r="D10" s="52">
        <v>0</v>
      </c>
      <c r="E10" s="53">
        <v>0</v>
      </c>
      <c r="F10" s="275">
        <v>33</v>
      </c>
      <c r="G10" s="240">
        <v>29</v>
      </c>
      <c r="H10" s="259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50">
        <v>0</v>
      </c>
      <c r="P10" s="295">
        <v>33</v>
      </c>
      <c r="Q10" s="250">
        <v>6</v>
      </c>
      <c r="R10" s="121">
        <v>0</v>
      </c>
      <c r="S10" s="123">
        <v>0</v>
      </c>
      <c r="T10" s="121">
        <f>R10+'2024.7'!R10</f>
        <v>0</v>
      </c>
      <c r="U10" s="122">
        <f>S10+'2024.7'!S10</f>
        <v>0</v>
      </c>
      <c r="V10" s="57">
        <v>1</v>
      </c>
      <c r="W10" s="58">
        <v>0</v>
      </c>
      <c r="X10" s="59">
        <f t="shared" si="0"/>
        <v>0</v>
      </c>
      <c r="Y10" s="58">
        <v>45</v>
      </c>
      <c r="Z10" s="59">
        <f t="shared" si="1"/>
        <v>18000</v>
      </c>
      <c r="AA10" s="182">
        <f>V10+'2024.7'!T10</f>
        <v>1</v>
      </c>
      <c r="AB10" s="201">
        <f>W10+'2024.7'!U10</f>
        <v>0</v>
      </c>
      <c r="AC10" s="59">
        <f>X10+'2024.7'!V10</f>
        <v>0</v>
      </c>
      <c r="AD10" s="201">
        <f>Y10+'2024.7'!W10</f>
        <v>45</v>
      </c>
      <c r="AE10" s="59">
        <f>Z10+'2024.7'!X10</f>
        <v>18000</v>
      </c>
      <c r="AF10" s="57">
        <v>0</v>
      </c>
      <c r="AG10" s="57">
        <v>0</v>
      </c>
      <c r="AH10" s="57">
        <f>AF10+'2024.7'!AD10</f>
        <v>0</v>
      </c>
      <c r="AI10" s="57">
        <f>AG10+'2024.7'!AE10</f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f>AJ10+'2024.7'!AJ10</f>
        <v>0</v>
      </c>
      <c r="AO10" s="57">
        <f>AK10+'2024.7'!AK10</f>
        <v>0</v>
      </c>
      <c r="AP10" s="57">
        <f>AL10+'2024.7'!AL10</f>
        <v>0</v>
      </c>
      <c r="AQ10" s="57">
        <f>AM10+'2024.7'!AM10</f>
        <v>0</v>
      </c>
    </row>
    <row r="11" spans="1:43">
      <c r="A11" s="298"/>
      <c r="B11" s="300">
        <v>2</v>
      </c>
      <c r="C11" s="51" t="s">
        <v>71</v>
      </c>
      <c r="D11" s="52">
        <v>1</v>
      </c>
      <c r="E11" s="53">
        <v>0</v>
      </c>
      <c r="F11" s="275">
        <v>61</v>
      </c>
      <c r="G11" s="240">
        <v>54</v>
      </c>
      <c r="H11" s="259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50">
        <v>0</v>
      </c>
      <c r="P11" s="295">
        <v>61</v>
      </c>
      <c r="Q11" s="250">
        <v>3</v>
      </c>
      <c r="R11" s="121">
        <v>0</v>
      </c>
      <c r="S11" s="123">
        <v>0</v>
      </c>
      <c r="T11" s="121">
        <f>R11+'2024.7'!R11</f>
        <v>0</v>
      </c>
      <c r="U11" s="122">
        <f>S11+'2024.7'!S11</f>
        <v>0</v>
      </c>
      <c r="V11" s="57">
        <v>0</v>
      </c>
      <c r="W11" s="58">
        <v>0</v>
      </c>
      <c r="X11" s="59">
        <f t="shared" si="0"/>
        <v>0</v>
      </c>
      <c r="Y11" s="58">
        <v>0</v>
      </c>
      <c r="Z11" s="59">
        <f t="shared" si="1"/>
        <v>0</v>
      </c>
      <c r="AA11" s="182">
        <f>V11+'2024.7'!T11</f>
        <v>1</v>
      </c>
      <c r="AB11" s="201">
        <f>W11+'2024.7'!U11</f>
        <v>0</v>
      </c>
      <c r="AC11" s="59">
        <f>X11+'2024.7'!V11</f>
        <v>0</v>
      </c>
      <c r="AD11" s="201">
        <f>Y11+'2024.7'!W11</f>
        <v>38</v>
      </c>
      <c r="AE11" s="59">
        <f>Z11+'2024.7'!X11</f>
        <v>15200</v>
      </c>
      <c r="AF11" s="57">
        <v>0</v>
      </c>
      <c r="AG11" s="57">
        <v>0</v>
      </c>
      <c r="AH11" s="57">
        <f>AF11+'2024.7'!AD11</f>
        <v>0</v>
      </c>
      <c r="AI11" s="57">
        <f>AG11+'2024.7'!AE11</f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f>AJ11+'2024.7'!AJ11</f>
        <v>0</v>
      </c>
      <c r="AO11" s="57">
        <f>AK11+'2024.7'!AK11</f>
        <v>0</v>
      </c>
      <c r="AP11" s="57">
        <f>AL11+'2024.7'!AL11</f>
        <v>0</v>
      </c>
      <c r="AQ11" s="57">
        <f>AM11+'2024.7'!AM11</f>
        <v>0</v>
      </c>
    </row>
    <row r="12" spans="1:43">
      <c r="A12" s="298"/>
      <c r="B12" s="300"/>
      <c r="C12" s="51" t="s">
        <v>70</v>
      </c>
      <c r="D12" s="52">
        <v>0</v>
      </c>
      <c r="E12" s="53">
        <v>0</v>
      </c>
      <c r="F12" s="275">
        <v>20</v>
      </c>
      <c r="G12" s="240">
        <v>14</v>
      </c>
      <c r="H12" s="259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50">
        <v>0</v>
      </c>
      <c r="P12" s="295">
        <v>20</v>
      </c>
      <c r="Q12" s="250">
        <v>0</v>
      </c>
      <c r="R12" s="121">
        <v>0</v>
      </c>
      <c r="S12" s="123">
        <v>0</v>
      </c>
      <c r="T12" s="121">
        <f>R12+'2024.7'!R12</f>
        <v>0</v>
      </c>
      <c r="U12" s="122">
        <f>S12+'2024.7'!S12</f>
        <v>0</v>
      </c>
      <c r="V12" s="57">
        <v>1</v>
      </c>
      <c r="W12" s="58">
        <v>0</v>
      </c>
      <c r="X12" s="59">
        <f t="shared" si="0"/>
        <v>0</v>
      </c>
      <c r="Y12" s="58">
        <v>24</v>
      </c>
      <c r="Z12" s="59">
        <f t="shared" si="1"/>
        <v>9600</v>
      </c>
      <c r="AA12" s="182">
        <f>V12+'2024.7'!T12</f>
        <v>1</v>
      </c>
      <c r="AB12" s="201">
        <f>W12+'2024.7'!U12</f>
        <v>0</v>
      </c>
      <c r="AC12" s="59">
        <f>X12+'2024.7'!V12</f>
        <v>0</v>
      </c>
      <c r="AD12" s="201">
        <f>Y12+'2024.7'!W12</f>
        <v>24</v>
      </c>
      <c r="AE12" s="59">
        <f>Z12+'2024.7'!X12</f>
        <v>9600</v>
      </c>
      <c r="AF12" s="57">
        <v>0</v>
      </c>
      <c r="AG12" s="57">
        <v>0</v>
      </c>
      <c r="AH12" s="57">
        <f>AF12+'2024.7'!AD12</f>
        <v>0</v>
      </c>
      <c r="AI12" s="57">
        <f>AG12+'2024.7'!AE12</f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f>AJ12+'2024.7'!AJ12</f>
        <v>0</v>
      </c>
      <c r="AO12" s="57">
        <f>AK12+'2024.7'!AK12</f>
        <v>0</v>
      </c>
      <c r="AP12" s="57">
        <f>AL12+'2024.7'!AL12</f>
        <v>0</v>
      </c>
      <c r="AQ12" s="57">
        <f>AM12+'2024.7'!AM12</f>
        <v>0</v>
      </c>
    </row>
    <row r="13" spans="1:43">
      <c r="A13" s="298"/>
      <c r="B13" s="300"/>
      <c r="C13" s="51" t="s">
        <v>69</v>
      </c>
      <c r="D13" s="52">
        <v>0</v>
      </c>
      <c r="E13" s="53">
        <v>0</v>
      </c>
      <c r="F13" s="275">
        <v>47</v>
      </c>
      <c r="G13" s="240">
        <v>47</v>
      </c>
      <c r="H13" s="259">
        <v>0</v>
      </c>
      <c r="I13" s="52">
        <v>47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250">
        <v>0</v>
      </c>
      <c r="P13" s="295">
        <v>47</v>
      </c>
      <c r="Q13" s="250">
        <v>0</v>
      </c>
      <c r="R13" s="121">
        <v>0</v>
      </c>
      <c r="S13" s="123">
        <v>0</v>
      </c>
      <c r="T13" s="121">
        <f>R13+'2024.7'!R13</f>
        <v>0</v>
      </c>
      <c r="U13" s="122">
        <f>S13+'2024.7'!S13</f>
        <v>0</v>
      </c>
      <c r="V13" s="57">
        <v>1</v>
      </c>
      <c r="W13" s="58">
        <v>0</v>
      </c>
      <c r="X13" s="59">
        <f t="shared" si="0"/>
        <v>0</v>
      </c>
      <c r="Y13" s="58">
        <v>44</v>
      </c>
      <c r="Z13" s="59">
        <f t="shared" si="1"/>
        <v>17600</v>
      </c>
      <c r="AA13" s="182">
        <f>V13+'2024.7'!T13</f>
        <v>1</v>
      </c>
      <c r="AB13" s="201">
        <f>W13+'2024.7'!U13</f>
        <v>0</v>
      </c>
      <c r="AC13" s="59">
        <f>X13+'2024.7'!V13</f>
        <v>0</v>
      </c>
      <c r="AD13" s="201">
        <f>Y13+'2024.7'!W13</f>
        <v>44</v>
      </c>
      <c r="AE13" s="59">
        <f>Z13+'2024.7'!X13</f>
        <v>17600</v>
      </c>
      <c r="AF13" s="57">
        <v>0</v>
      </c>
      <c r="AG13" s="57">
        <v>0</v>
      </c>
      <c r="AH13" s="57">
        <f>AF13+'2024.7'!AD13</f>
        <v>0</v>
      </c>
      <c r="AI13" s="57">
        <f>AG13+'2024.7'!AE13</f>
        <v>0</v>
      </c>
      <c r="AJ13" s="57">
        <v>1</v>
      </c>
      <c r="AK13" s="57">
        <v>420</v>
      </c>
      <c r="AL13" s="57">
        <v>11</v>
      </c>
      <c r="AM13" s="57">
        <v>12</v>
      </c>
      <c r="AN13" s="57">
        <f>AJ13+'2024.7'!AJ13</f>
        <v>1</v>
      </c>
      <c r="AO13" s="57">
        <f>AK13+'2024.7'!AK13</f>
        <v>420</v>
      </c>
      <c r="AP13" s="57">
        <f>AL13+'2024.7'!AL13</f>
        <v>11</v>
      </c>
      <c r="AQ13" s="57">
        <f>AM13+'2024.7'!AM13</f>
        <v>12</v>
      </c>
    </row>
    <row r="14" spans="1:43">
      <c r="A14" s="298"/>
      <c r="B14" s="300"/>
      <c r="C14" s="51" t="s">
        <v>68</v>
      </c>
      <c r="D14" s="52">
        <v>0</v>
      </c>
      <c r="E14" s="53">
        <v>0</v>
      </c>
      <c r="F14" s="275">
        <v>14</v>
      </c>
      <c r="G14" s="240">
        <v>13</v>
      </c>
      <c r="H14" s="259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50">
        <v>1</v>
      </c>
      <c r="P14" s="295">
        <v>14</v>
      </c>
      <c r="Q14" s="250">
        <v>-1</v>
      </c>
      <c r="R14" s="121">
        <v>0</v>
      </c>
      <c r="S14" s="123">
        <v>0</v>
      </c>
      <c r="T14" s="121">
        <f>R14+'2024.7'!R14</f>
        <v>0</v>
      </c>
      <c r="U14" s="122">
        <f>S14+'2024.7'!S14</f>
        <v>0</v>
      </c>
      <c r="V14" s="57">
        <v>1</v>
      </c>
      <c r="W14" s="58">
        <v>0</v>
      </c>
      <c r="X14" s="59">
        <f t="shared" si="0"/>
        <v>0</v>
      </c>
      <c r="Y14" s="58">
        <v>45</v>
      </c>
      <c r="Z14" s="59">
        <f t="shared" si="1"/>
        <v>18000</v>
      </c>
      <c r="AA14" s="182">
        <f>V14+'2024.7'!T14</f>
        <v>2</v>
      </c>
      <c r="AB14" s="201">
        <f>W14+'2024.7'!U14</f>
        <v>0</v>
      </c>
      <c r="AC14" s="59">
        <f>X14+'2024.7'!V14</f>
        <v>0</v>
      </c>
      <c r="AD14" s="201">
        <f>Y14+'2024.7'!W14</f>
        <v>73</v>
      </c>
      <c r="AE14" s="59">
        <f>Z14+'2024.7'!X14</f>
        <v>29200</v>
      </c>
      <c r="AF14" s="57">
        <v>0</v>
      </c>
      <c r="AG14" s="57">
        <v>0</v>
      </c>
      <c r="AH14" s="57">
        <f>AF14+'2024.7'!AD14</f>
        <v>0</v>
      </c>
      <c r="AI14" s="57">
        <f>AG14+'2024.7'!AE14</f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f>AJ14+'2024.7'!AJ14</f>
        <v>0</v>
      </c>
      <c r="AO14" s="57">
        <f>AK14+'2024.7'!AK14</f>
        <v>0</v>
      </c>
      <c r="AP14" s="57">
        <f>AL14+'2024.7'!AL14</f>
        <v>0</v>
      </c>
      <c r="AQ14" s="57">
        <f>AM14+'2024.7'!AM14</f>
        <v>0</v>
      </c>
    </row>
    <row r="15" spans="1:43">
      <c r="A15" s="298"/>
      <c r="B15" s="300"/>
      <c r="C15" s="51" t="s">
        <v>67</v>
      </c>
      <c r="D15" s="52">
        <v>0</v>
      </c>
      <c r="E15" s="53">
        <v>0</v>
      </c>
      <c r="F15" s="275">
        <v>43</v>
      </c>
      <c r="G15" s="240">
        <v>43</v>
      </c>
      <c r="H15" s="259">
        <v>0</v>
      </c>
      <c r="I15" s="52">
        <v>44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250">
        <v>1</v>
      </c>
      <c r="P15" s="295">
        <v>43</v>
      </c>
      <c r="Q15" s="250">
        <v>-1</v>
      </c>
      <c r="R15" s="121">
        <v>0</v>
      </c>
      <c r="S15" s="123">
        <v>0</v>
      </c>
      <c r="T15" s="121">
        <f>R15+'2024.7'!R15</f>
        <v>0</v>
      </c>
      <c r="U15" s="122">
        <f>S15+'2024.7'!S15</f>
        <v>0</v>
      </c>
      <c r="V15" s="57">
        <v>0</v>
      </c>
      <c r="W15" s="58">
        <v>0</v>
      </c>
      <c r="X15" s="59">
        <f t="shared" si="0"/>
        <v>0</v>
      </c>
      <c r="Y15" s="58">
        <v>0</v>
      </c>
      <c r="Z15" s="59">
        <f t="shared" si="1"/>
        <v>0</v>
      </c>
      <c r="AA15" s="182">
        <f>V15+'2024.7'!T15</f>
        <v>1</v>
      </c>
      <c r="AB15" s="201">
        <f>W15+'2024.7'!U15</f>
        <v>0</v>
      </c>
      <c r="AC15" s="59">
        <f>X15+'2024.7'!V15</f>
        <v>0</v>
      </c>
      <c r="AD15" s="201">
        <f>Y15+'2024.7'!W15</f>
        <v>18</v>
      </c>
      <c r="AE15" s="59">
        <f>Z15+'2024.7'!X15</f>
        <v>7200</v>
      </c>
      <c r="AF15" s="57">
        <v>0</v>
      </c>
      <c r="AG15" s="57">
        <v>0</v>
      </c>
      <c r="AH15" s="57">
        <f>AF15+'2024.7'!AD15</f>
        <v>0</v>
      </c>
      <c r="AI15" s="57">
        <f>AG15+'2024.7'!AE15</f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f>AJ15+'2024.7'!AJ15</f>
        <v>0</v>
      </c>
      <c r="AO15" s="57">
        <f>AK15+'2024.7'!AK15</f>
        <v>0</v>
      </c>
      <c r="AP15" s="57">
        <f>AL15+'2024.7'!AL15</f>
        <v>0</v>
      </c>
      <c r="AQ15" s="57">
        <f>AM15+'2024.7'!AM15</f>
        <v>0</v>
      </c>
    </row>
    <row r="16" spans="1:43">
      <c r="A16" s="298"/>
      <c r="B16" s="300">
        <v>3</v>
      </c>
      <c r="C16" s="51" t="s">
        <v>66</v>
      </c>
      <c r="D16" s="52">
        <v>0</v>
      </c>
      <c r="E16" s="53">
        <v>0</v>
      </c>
      <c r="F16" s="275">
        <v>46</v>
      </c>
      <c r="G16" s="240">
        <v>38</v>
      </c>
      <c r="H16" s="259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50">
        <v>0</v>
      </c>
      <c r="P16" s="295">
        <v>46</v>
      </c>
      <c r="Q16" s="250">
        <v>1</v>
      </c>
      <c r="R16" s="121">
        <v>0</v>
      </c>
      <c r="S16" s="123">
        <v>0</v>
      </c>
      <c r="T16" s="121">
        <f>R16+'2024.7'!R16</f>
        <v>0</v>
      </c>
      <c r="U16" s="122">
        <f>S16+'2024.7'!S16</f>
        <v>0</v>
      </c>
      <c r="V16" s="57">
        <v>0</v>
      </c>
      <c r="W16" s="58">
        <v>0</v>
      </c>
      <c r="X16" s="59">
        <f t="shared" si="0"/>
        <v>0</v>
      </c>
      <c r="Y16" s="58">
        <v>0</v>
      </c>
      <c r="Z16" s="59">
        <f t="shared" si="1"/>
        <v>0</v>
      </c>
      <c r="AA16" s="182">
        <f>V16+'2024.7'!T16</f>
        <v>0</v>
      </c>
      <c r="AB16" s="201">
        <f>W16+'2024.7'!U16</f>
        <v>0</v>
      </c>
      <c r="AC16" s="59">
        <f>X16+'2024.7'!V16</f>
        <v>0</v>
      </c>
      <c r="AD16" s="201">
        <f>Y16+'2024.7'!W16</f>
        <v>0</v>
      </c>
      <c r="AE16" s="59">
        <f>Z16+'2024.7'!X16</f>
        <v>0</v>
      </c>
      <c r="AF16" s="57">
        <v>0</v>
      </c>
      <c r="AG16" s="57">
        <v>0</v>
      </c>
      <c r="AH16" s="57">
        <f>AF16+'2024.7'!AD16</f>
        <v>0</v>
      </c>
      <c r="AI16" s="57">
        <f>AG16+'2024.7'!AE16</f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f>AJ16+'2024.7'!AJ16</f>
        <v>0</v>
      </c>
      <c r="AO16" s="57">
        <f>AK16+'2024.7'!AK16</f>
        <v>0</v>
      </c>
      <c r="AP16" s="57">
        <f>AL16+'2024.7'!AL16</f>
        <v>0</v>
      </c>
      <c r="AQ16" s="57">
        <f>AM16+'2024.7'!AM16</f>
        <v>0</v>
      </c>
    </row>
    <row r="17" spans="1:43">
      <c r="A17" s="298"/>
      <c r="B17" s="300"/>
      <c r="C17" s="51" t="s">
        <v>65</v>
      </c>
      <c r="D17" s="52">
        <v>0</v>
      </c>
      <c r="E17" s="53">
        <v>0</v>
      </c>
      <c r="F17" s="275">
        <v>28</v>
      </c>
      <c r="G17" s="240">
        <v>23</v>
      </c>
      <c r="H17" s="259">
        <v>5</v>
      </c>
      <c r="I17" s="52">
        <v>28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250">
        <v>0</v>
      </c>
      <c r="P17" s="295">
        <v>28</v>
      </c>
      <c r="Q17" s="250">
        <v>0</v>
      </c>
      <c r="R17" s="121">
        <v>0</v>
      </c>
      <c r="S17" s="123">
        <v>0</v>
      </c>
      <c r="T17" s="121">
        <f>R17+'2024.7'!R17</f>
        <v>0</v>
      </c>
      <c r="U17" s="122">
        <f>S17+'2024.7'!S17</f>
        <v>0</v>
      </c>
      <c r="V17" s="57">
        <v>3</v>
      </c>
      <c r="W17" s="58">
        <v>0</v>
      </c>
      <c r="X17" s="59">
        <f t="shared" si="0"/>
        <v>0</v>
      </c>
      <c r="Y17" s="58">
        <v>105</v>
      </c>
      <c r="Z17" s="59">
        <f t="shared" si="1"/>
        <v>42000</v>
      </c>
      <c r="AA17" s="182">
        <f>V17+'2024.7'!T17</f>
        <v>3</v>
      </c>
      <c r="AB17" s="201">
        <f>W17+'2024.7'!U17</f>
        <v>0</v>
      </c>
      <c r="AC17" s="59">
        <f>X17+'2024.7'!V17</f>
        <v>0</v>
      </c>
      <c r="AD17" s="201">
        <f>Y17+'2024.7'!W17</f>
        <v>105</v>
      </c>
      <c r="AE17" s="59">
        <f>Z17+'2024.7'!X17</f>
        <v>42000</v>
      </c>
      <c r="AF17" s="57">
        <v>0</v>
      </c>
      <c r="AG17" s="57">
        <v>0</v>
      </c>
      <c r="AH17" s="57">
        <f>AF17+'2024.7'!AD17</f>
        <v>0</v>
      </c>
      <c r="AI17" s="57">
        <f>AG17+'2024.7'!AE17</f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f>AJ17+'2024.7'!AJ17</f>
        <v>0</v>
      </c>
      <c r="AO17" s="57">
        <f>AK17+'2024.7'!AK17</f>
        <v>0</v>
      </c>
      <c r="AP17" s="57">
        <f>AL17+'2024.7'!AL17</f>
        <v>0</v>
      </c>
      <c r="AQ17" s="57">
        <f>AM17+'2024.7'!AM17</f>
        <v>0</v>
      </c>
    </row>
    <row r="18" spans="1:43">
      <c r="A18" s="298"/>
      <c r="B18" s="300"/>
      <c r="C18" s="51" t="s">
        <v>64</v>
      </c>
      <c r="D18" s="52">
        <v>1</v>
      </c>
      <c r="E18" s="53">
        <v>0</v>
      </c>
      <c r="F18" s="275">
        <v>21</v>
      </c>
      <c r="G18" s="240">
        <v>12</v>
      </c>
      <c r="H18" s="259">
        <v>9</v>
      </c>
      <c r="I18" s="52">
        <v>19</v>
      </c>
      <c r="J18" s="54">
        <v>0</v>
      </c>
      <c r="K18" s="54">
        <v>0</v>
      </c>
      <c r="L18" s="54">
        <v>2</v>
      </c>
      <c r="M18" s="54">
        <v>0</v>
      </c>
      <c r="N18" s="54">
        <v>0</v>
      </c>
      <c r="O18" s="250">
        <v>0</v>
      </c>
      <c r="P18" s="295">
        <v>21</v>
      </c>
      <c r="Q18" s="250">
        <v>2</v>
      </c>
      <c r="R18" s="121">
        <v>0</v>
      </c>
      <c r="S18" s="123">
        <v>0</v>
      </c>
      <c r="T18" s="121">
        <f>R18+'2024.7'!R18</f>
        <v>0</v>
      </c>
      <c r="U18" s="122">
        <f>S18+'2024.7'!S18</f>
        <v>0</v>
      </c>
      <c r="V18" s="57">
        <v>0</v>
      </c>
      <c r="W18" s="58">
        <v>0</v>
      </c>
      <c r="X18" s="59">
        <f t="shared" si="0"/>
        <v>0</v>
      </c>
      <c r="Y18" s="58">
        <v>0</v>
      </c>
      <c r="Z18" s="59">
        <f t="shared" si="1"/>
        <v>0</v>
      </c>
      <c r="AA18" s="182">
        <f>V18+'2024.7'!T18</f>
        <v>2</v>
      </c>
      <c r="AB18" s="201">
        <f>W18+'2024.7'!U18</f>
        <v>0</v>
      </c>
      <c r="AC18" s="59">
        <f>X18+'2024.7'!V18</f>
        <v>0</v>
      </c>
      <c r="AD18" s="201">
        <f>Y18+'2024.7'!W18</f>
        <v>67</v>
      </c>
      <c r="AE18" s="59">
        <f>Z18+'2024.7'!X18</f>
        <v>26800</v>
      </c>
      <c r="AF18" s="57">
        <v>0</v>
      </c>
      <c r="AG18" s="57">
        <v>0</v>
      </c>
      <c r="AH18" s="57">
        <f>AF18+'2024.7'!AD18</f>
        <v>0</v>
      </c>
      <c r="AI18" s="57">
        <f>AG18+'2024.7'!AE18</f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f>AJ18+'2024.7'!AJ18</f>
        <v>0</v>
      </c>
      <c r="AO18" s="57">
        <f>AK18+'2024.7'!AK18</f>
        <v>0</v>
      </c>
      <c r="AP18" s="57">
        <f>AL18+'2024.7'!AL18</f>
        <v>0</v>
      </c>
      <c r="AQ18" s="57">
        <f>AM18+'2024.7'!AM18</f>
        <v>0</v>
      </c>
    </row>
    <row r="19" spans="1:43">
      <c r="A19" s="299"/>
      <c r="B19" s="300"/>
      <c r="C19" s="51" t="s">
        <v>63</v>
      </c>
      <c r="D19" s="52">
        <v>0</v>
      </c>
      <c r="E19" s="53">
        <v>0</v>
      </c>
      <c r="F19" s="275">
        <v>37</v>
      </c>
      <c r="G19" s="240">
        <v>34</v>
      </c>
      <c r="H19" s="259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50">
        <v>0</v>
      </c>
      <c r="P19" s="295">
        <v>37</v>
      </c>
      <c r="Q19" s="250">
        <v>0</v>
      </c>
      <c r="R19" s="121">
        <v>0</v>
      </c>
      <c r="S19" s="123">
        <v>0</v>
      </c>
      <c r="T19" s="121">
        <f>R19+'2024.7'!R19</f>
        <v>0</v>
      </c>
      <c r="U19" s="122">
        <f>S19+'2024.7'!S19</f>
        <v>0</v>
      </c>
      <c r="V19" s="57">
        <v>1</v>
      </c>
      <c r="W19" s="58">
        <v>0</v>
      </c>
      <c r="X19" s="59">
        <f t="shared" si="0"/>
        <v>0</v>
      </c>
      <c r="Y19" s="58">
        <v>43</v>
      </c>
      <c r="Z19" s="59">
        <f t="shared" si="1"/>
        <v>17200</v>
      </c>
      <c r="AA19" s="182">
        <f>V19+'2024.7'!T19</f>
        <v>1</v>
      </c>
      <c r="AB19" s="201">
        <f>W19+'2024.7'!U19</f>
        <v>0</v>
      </c>
      <c r="AC19" s="59">
        <f>X19+'2024.7'!V19</f>
        <v>0</v>
      </c>
      <c r="AD19" s="201">
        <f>Y19+'2024.7'!W19</f>
        <v>43</v>
      </c>
      <c r="AE19" s="59">
        <f>Z19+'2024.7'!X19</f>
        <v>17200</v>
      </c>
      <c r="AF19" s="57">
        <v>0</v>
      </c>
      <c r="AG19" s="57">
        <v>0</v>
      </c>
      <c r="AH19" s="57">
        <f>AF19+'2024.7'!AD19</f>
        <v>0</v>
      </c>
      <c r="AI19" s="57">
        <f>AG19+'2024.7'!AE19</f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f>AJ19+'2024.7'!AJ19</f>
        <v>0</v>
      </c>
      <c r="AO19" s="57">
        <f>AK19+'2024.7'!AK19</f>
        <v>0</v>
      </c>
      <c r="AP19" s="57">
        <f>AL19+'2024.7'!AL19</f>
        <v>0</v>
      </c>
      <c r="AQ19" s="57">
        <f>AM19+'2024.7'!AM19</f>
        <v>0</v>
      </c>
    </row>
    <row r="20" spans="1:43" ht="16.5" customHeight="1">
      <c r="A20" s="62" t="s">
        <v>1</v>
      </c>
      <c r="B20" s="62"/>
      <c r="C20" s="63"/>
      <c r="D20" s="64">
        <f t="shared" ref="D20:W20" si="2">SUM(D5:D19)</f>
        <v>2</v>
      </c>
      <c r="E20" s="65">
        <f t="shared" si="2"/>
        <v>0</v>
      </c>
      <c r="F20" s="276">
        <f t="shared" si="2"/>
        <v>508</v>
      </c>
      <c r="G20" s="241">
        <f t="shared" si="2"/>
        <v>425</v>
      </c>
      <c r="H20" s="260">
        <f t="shared" si="2"/>
        <v>83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13</v>
      </c>
      <c r="M20" s="67">
        <f t="shared" si="2"/>
        <v>0</v>
      </c>
      <c r="N20" s="67">
        <f t="shared" si="2"/>
        <v>0</v>
      </c>
      <c r="O20" s="67">
        <f t="shared" si="2"/>
        <v>2</v>
      </c>
      <c r="P20" s="276">
        <f t="shared" si="2"/>
        <v>508</v>
      </c>
      <c r="Q20" s="251">
        <f t="shared" si="2"/>
        <v>12</v>
      </c>
      <c r="R20" s="185">
        <f t="shared" si="2"/>
        <v>763750</v>
      </c>
      <c r="S20" s="186">
        <f t="shared" si="2"/>
        <v>5000.0165957997651</v>
      </c>
      <c r="T20" s="185">
        <f t="shared" si="2"/>
        <v>988730</v>
      </c>
      <c r="U20" s="186">
        <f t="shared" si="2"/>
        <v>6400.0318679016436</v>
      </c>
      <c r="V20" s="70">
        <f t="shared" si="2"/>
        <v>9</v>
      </c>
      <c r="W20" s="71">
        <f t="shared" si="2"/>
        <v>0</v>
      </c>
      <c r="X20" s="72">
        <f t="shared" si="0"/>
        <v>0</v>
      </c>
      <c r="Y20" s="71">
        <f>SUM(Y5:Y19)</f>
        <v>347</v>
      </c>
      <c r="Z20" s="72">
        <f t="shared" si="1"/>
        <v>138800</v>
      </c>
      <c r="AA20" s="187">
        <f>V20+'2024.7'!T20</f>
        <v>18</v>
      </c>
      <c r="AB20" s="202">
        <f>W20+'2024.7'!U20</f>
        <v>0</v>
      </c>
      <c r="AC20" s="72">
        <f>X20+'2024.7'!V20</f>
        <v>0</v>
      </c>
      <c r="AD20" s="202">
        <f>Y20+'2024.7'!W20</f>
        <v>679</v>
      </c>
      <c r="AE20" s="72">
        <f>Z20+'2024.7'!X20</f>
        <v>271600</v>
      </c>
      <c r="AF20" s="70">
        <f t="shared" ref="AF20:AQ20" si="3">SUM(AF5:AF19)</f>
        <v>0</v>
      </c>
      <c r="AG20" s="70">
        <f t="shared" si="3"/>
        <v>0</v>
      </c>
      <c r="AH20" s="70">
        <f t="shared" si="3"/>
        <v>1</v>
      </c>
      <c r="AI20" s="70">
        <f t="shared" si="3"/>
        <v>0</v>
      </c>
      <c r="AJ20" s="70">
        <f t="shared" si="3"/>
        <v>1</v>
      </c>
      <c r="AK20" s="70">
        <f t="shared" si="3"/>
        <v>420</v>
      </c>
      <c r="AL20" s="70">
        <f t="shared" si="3"/>
        <v>11</v>
      </c>
      <c r="AM20" s="70">
        <f t="shared" si="3"/>
        <v>12</v>
      </c>
      <c r="AN20" s="70">
        <f t="shared" si="3"/>
        <v>3</v>
      </c>
      <c r="AO20" s="70">
        <f t="shared" si="3"/>
        <v>520</v>
      </c>
      <c r="AP20" s="70">
        <f t="shared" si="3"/>
        <v>495</v>
      </c>
      <c r="AQ20" s="70">
        <f t="shared" si="3"/>
        <v>21</v>
      </c>
    </row>
    <row r="21" spans="1:43">
      <c r="A21" s="297">
        <v>2</v>
      </c>
      <c r="B21" s="297">
        <v>1</v>
      </c>
      <c r="C21" s="51" t="s">
        <v>62</v>
      </c>
      <c r="D21" s="52">
        <v>0</v>
      </c>
      <c r="E21" s="55">
        <v>0</v>
      </c>
      <c r="F21" s="275">
        <v>63</v>
      </c>
      <c r="G21" s="240">
        <v>61</v>
      </c>
      <c r="H21" s="259">
        <v>2</v>
      </c>
      <c r="I21" s="73">
        <v>63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275">
        <v>63</v>
      </c>
      <c r="Q21" s="250">
        <v>0</v>
      </c>
      <c r="R21" s="121">
        <v>0</v>
      </c>
      <c r="S21" s="123">
        <v>0</v>
      </c>
      <c r="T21" s="121">
        <f>R21+'2024.7'!R21</f>
        <v>161000</v>
      </c>
      <c r="U21" s="122">
        <f>S21+'2024.7'!S21</f>
        <v>1001.877761616155</v>
      </c>
      <c r="V21" s="57">
        <v>0</v>
      </c>
      <c r="W21" s="58">
        <v>0</v>
      </c>
      <c r="X21" s="59">
        <f t="shared" si="0"/>
        <v>0</v>
      </c>
      <c r="Y21" s="58">
        <v>0</v>
      </c>
      <c r="Z21" s="59">
        <f t="shared" si="1"/>
        <v>0</v>
      </c>
      <c r="AA21" s="182">
        <f>V21+'2024.7'!T21</f>
        <v>1</v>
      </c>
      <c r="AB21" s="201">
        <f>W21+'2024.7'!U21</f>
        <v>1</v>
      </c>
      <c r="AC21" s="59">
        <f>X21+'2024.7'!V21</f>
        <v>200</v>
      </c>
      <c r="AD21" s="201">
        <f>Y21+'2024.7'!W21</f>
        <v>47</v>
      </c>
      <c r="AE21" s="59">
        <f>Z21+'2024.7'!X21</f>
        <v>18800</v>
      </c>
      <c r="AF21" s="57">
        <v>0</v>
      </c>
      <c r="AG21" s="57">
        <v>0</v>
      </c>
      <c r="AH21" s="57">
        <f>AF21+'2024.7'!AD21</f>
        <v>0</v>
      </c>
      <c r="AI21" s="57">
        <f>AG21+'2024.7'!AE21</f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f>AJ21+'2024.7'!AJ21</f>
        <v>0</v>
      </c>
      <c r="AO21" s="57">
        <f>AK21+'2024.7'!AK21</f>
        <v>0</v>
      </c>
      <c r="AP21" s="57">
        <f>AL21+'2024.7'!AL21</f>
        <v>0</v>
      </c>
      <c r="AQ21" s="57">
        <f>AM21+'2024.7'!AM21</f>
        <v>0</v>
      </c>
    </row>
    <row r="22" spans="1:43">
      <c r="A22" s="298"/>
      <c r="B22" s="298"/>
      <c r="C22" s="51" t="s">
        <v>61</v>
      </c>
      <c r="D22" s="52">
        <v>0</v>
      </c>
      <c r="E22" s="55">
        <v>1</v>
      </c>
      <c r="F22" s="275">
        <v>93</v>
      </c>
      <c r="G22" s="240">
        <v>81</v>
      </c>
      <c r="H22" s="259">
        <v>12</v>
      </c>
      <c r="I22" s="73">
        <v>91</v>
      </c>
      <c r="J22" s="54">
        <v>0</v>
      </c>
      <c r="K22" s="54">
        <v>0</v>
      </c>
      <c r="L22" s="54">
        <v>3</v>
      </c>
      <c r="M22" s="54">
        <v>0</v>
      </c>
      <c r="N22" s="54">
        <v>0</v>
      </c>
      <c r="O22" s="54">
        <v>1</v>
      </c>
      <c r="P22" s="275">
        <v>93</v>
      </c>
      <c r="Q22" s="250">
        <v>2</v>
      </c>
      <c r="R22" s="121">
        <v>0</v>
      </c>
      <c r="S22" s="123">
        <v>0</v>
      </c>
      <c r="T22" s="121">
        <f>R22+'2024.7'!R22</f>
        <v>160699</v>
      </c>
      <c r="U22" s="122">
        <f>S22+'2024.7'!S22</f>
        <v>1000.0046858009596</v>
      </c>
      <c r="V22" s="57">
        <v>0</v>
      </c>
      <c r="W22" s="58">
        <v>0</v>
      </c>
      <c r="X22" s="59">
        <f t="shared" si="0"/>
        <v>0</v>
      </c>
      <c r="Y22" s="58">
        <v>0</v>
      </c>
      <c r="Z22" s="59">
        <f t="shared" si="1"/>
        <v>0</v>
      </c>
      <c r="AA22" s="182">
        <f>V22+'2024.7'!T22</f>
        <v>0</v>
      </c>
      <c r="AB22" s="201">
        <f>W22+'2024.7'!U22</f>
        <v>0</v>
      </c>
      <c r="AC22" s="59">
        <f>X22+'2024.7'!V22</f>
        <v>0</v>
      </c>
      <c r="AD22" s="201">
        <f>Y22+'2024.7'!W22</f>
        <v>0</v>
      </c>
      <c r="AE22" s="59">
        <f>Z22+'2024.7'!X22</f>
        <v>0</v>
      </c>
      <c r="AF22" s="57">
        <v>0</v>
      </c>
      <c r="AG22" s="57">
        <v>0</v>
      </c>
      <c r="AH22" s="57">
        <f>AF22+'2024.7'!AD22</f>
        <v>0</v>
      </c>
      <c r="AI22" s="57">
        <f>AG22+'2024.7'!AE22</f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f>AJ22+'2024.7'!AJ22</f>
        <v>0</v>
      </c>
      <c r="AO22" s="57">
        <f>AK22+'2024.7'!AK22</f>
        <v>0</v>
      </c>
      <c r="AP22" s="57">
        <f>AL22+'2024.7'!AL22</f>
        <v>0</v>
      </c>
      <c r="AQ22" s="57">
        <f>AM22+'2024.7'!AM22</f>
        <v>0</v>
      </c>
    </row>
    <row r="23" spans="1:43">
      <c r="A23" s="298"/>
      <c r="B23" s="298"/>
      <c r="C23" s="51" t="s">
        <v>60</v>
      </c>
      <c r="D23" s="52">
        <v>0</v>
      </c>
      <c r="E23" s="55">
        <v>0</v>
      </c>
      <c r="F23" s="275">
        <v>63</v>
      </c>
      <c r="G23" s="240">
        <v>63</v>
      </c>
      <c r="H23" s="259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5">
        <v>63</v>
      </c>
      <c r="Q23" s="250">
        <v>0</v>
      </c>
      <c r="R23" s="121">
        <v>0</v>
      </c>
      <c r="S23" s="123">
        <v>0</v>
      </c>
      <c r="T23" s="121">
        <f>R23+'2024.7'!R23</f>
        <v>0</v>
      </c>
      <c r="U23" s="122">
        <f>S23+'2024.7'!S23</f>
        <v>0</v>
      </c>
      <c r="V23" s="57">
        <v>0</v>
      </c>
      <c r="W23" s="58">
        <v>0</v>
      </c>
      <c r="X23" s="59">
        <f t="shared" si="0"/>
        <v>0</v>
      </c>
      <c r="Y23" s="58">
        <v>0</v>
      </c>
      <c r="Z23" s="59">
        <f t="shared" si="1"/>
        <v>0</v>
      </c>
      <c r="AA23" s="182">
        <f>V23+'2024.7'!T23</f>
        <v>0</v>
      </c>
      <c r="AB23" s="201">
        <f>W23+'2024.7'!U23</f>
        <v>0</v>
      </c>
      <c r="AC23" s="59">
        <f>X23+'2024.7'!V23</f>
        <v>0</v>
      </c>
      <c r="AD23" s="201">
        <f>Y23+'2024.7'!W23</f>
        <v>0</v>
      </c>
      <c r="AE23" s="59">
        <f>Z23+'2024.7'!X23</f>
        <v>0</v>
      </c>
      <c r="AF23" s="57">
        <v>0</v>
      </c>
      <c r="AG23" s="57">
        <v>0</v>
      </c>
      <c r="AH23" s="57">
        <f>AF23+'2024.7'!AD23</f>
        <v>0</v>
      </c>
      <c r="AI23" s="57">
        <f>AG23+'2024.7'!AE23</f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f>AJ23+'2024.7'!AJ23</f>
        <v>1</v>
      </c>
      <c r="AO23" s="57">
        <f>AK23+'2024.7'!AK23</f>
        <v>120</v>
      </c>
      <c r="AP23" s="57">
        <f>AL23+'2024.7'!AL23</f>
        <v>113</v>
      </c>
      <c r="AQ23" s="57">
        <f>AM23+'2024.7'!AM23</f>
        <v>2</v>
      </c>
    </row>
    <row r="24" spans="1:43">
      <c r="A24" s="298"/>
      <c r="B24" s="298"/>
      <c r="C24" s="51" t="s">
        <v>59</v>
      </c>
      <c r="D24" s="52">
        <v>0</v>
      </c>
      <c r="E24" s="55">
        <v>0</v>
      </c>
      <c r="F24" s="275">
        <v>30</v>
      </c>
      <c r="G24" s="240">
        <v>29</v>
      </c>
      <c r="H24" s="259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5">
        <v>30</v>
      </c>
      <c r="Q24" s="250">
        <v>0</v>
      </c>
      <c r="R24" s="121">
        <v>0</v>
      </c>
      <c r="S24" s="123">
        <v>0</v>
      </c>
      <c r="T24" s="121">
        <f>R24+'2024.7'!R24</f>
        <v>0</v>
      </c>
      <c r="U24" s="122">
        <f>S24+'2024.7'!S24</f>
        <v>0</v>
      </c>
      <c r="V24" s="57">
        <v>0</v>
      </c>
      <c r="W24" s="58">
        <v>0</v>
      </c>
      <c r="X24" s="59">
        <f t="shared" si="0"/>
        <v>0</v>
      </c>
      <c r="Y24" s="58">
        <v>0</v>
      </c>
      <c r="Z24" s="59">
        <f t="shared" si="1"/>
        <v>0</v>
      </c>
      <c r="AA24" s="182">
        <f>V24+'2024.7'!T24</f>
        <v>0</v>
      </c>
      <c r="AB24" s="201">
        <f>W24+'2024.7'!U24</f>
        <v>0</v>
      </c>
      <c r="AC24" s="59">
        <f>X24+'2024.7'!V24</f>
        <v>0</v>
      </c>
      <c r="AD24" s="201">
        <f>Y24+'2024.7'!W24</f>
        <v>0</v>
      </c>
      <c r="AE24" s="59">
        <f>Z24+'2024.7'!X24</f>
        <v>0</v>
      </c>
      <c r="AF24" s="57">
        <v>0</v>
      </c>
      <c r="AG24" s="57">
        <v>0</v>
      </c>
      <c r="AH24" s="57">
        <f>AF24+'2024.7'!AD24</f>
        <v>0</v>
      </c>
      <c r="AI24" s="57">
        <f>AG24+'2024.7'!AE24</f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f>AJ24+'2024.7'!AJ24</f>
        <v>0</v>
      </c>
      <c r="AO24" s="57">
        <f>AK24+'2024.7'!AK24</f>
        <v>0</v>
      </c>
      <c r="AP24" s="57">
        <f>AL24+'2024.7'!AL24</f>
        <v>0</v>
      </c>
      <c r="AQ24" s="57">
        <f>AM24+'2024.7'!AM24</f>
        <v>0</v>
      </c>
    </row>
    <row r="25" spans="1:43">
      <c r="A25" s="298"/>
      <c r="B25" s="298"/>
      <c r="C25" s="51" t="s">
        <v>58</v>
      </c>
      <c r="D25" s="52">
        <v>0</v>
      </c>
      <c r="E25" s="55">
        <v>0</v>
      </c>
      <c r="F25" s="275">
        <v>27</v>
      </c>
      <c r="G25" s="240">
        <v>22</v>
      </c>
      <c r="H25" s="259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5">
        <v>27</v>
      </c>
      <c r="Q25" s="250">
        <v>0</v>
      </c>
      <c r="R25" s="121">
        <v>0</v>
      </c>
      <c r="S25" s="123">
        <v>0</v>
      </c>
      <c r="T25" s="121">
        <f>R25+'2024.7'!R25</f>
        <v>0</v>
      </c>
      <c r="U25" s="122">
        <f>S25+'2024.7'!S25</f>
        <v>0</v>
      </c>
      <c r="V25" s="57">
        <v>0</v>
      </c>
      <c r="W25" s="58">
        <v>0</v>
      </c>
      <c r="X25" s="59">
        <f t="shared" si="0"/>
        <v>0</v>
      </c>
      <c r="Y25" s="58">
        <v>0</v>
      </c>
      <c r="Z25" s="59">
        <f t="shared" si="1"/>
        <v>0</v>
      </c>
      <c r="AA25" s="182">
        <f>V25+'2024.7'!T25</f>
        <v>1</v>
      </c>
      <c r="AB25" s="201">
        <f>W25+'2024.7'!U25</f>
        <v>10</v>
      </c>
      <c r="AC25" s="59">
        <f>X25+'2024.7'!V25</f>
        <v>2000</v>
      </c>
      <c r="AD25" s="201">
        <f>Y25+'2024.7'!W25</f>
        <v>27</v>
      </c>
      <c r="AE25" s="59">
        <f>Z25+'2024.7'!X25</f>
        <v>10800</v>
      </c>
      <c r="AF25" s="57">
        <v>0</v>
      </c>
      <c r="AG25" s="57">
        <v>0</v>
      </c>
      <c r="AH25" s="57">
        <f>AF25+'2024.7'!AD25</f>
        <v>0</v>
      </c>
      <c r="AI25" s="57">
        <f>AG25+'2024.7'!AE25</f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f>AJ25+'2024.7'!AJ25</f>
        <v>0</v>
      </c>
      <c r="AO25" s="57">
        <f>AK25+'2024.7'!AK25</f>
        <v>0</v>
      </c>
      <c r="AP25" s="57">
        <f>AL25+'2024.7'!AL25</f>
        <v>0</v>
      </c>
      <c r="AQ25" s="57">
        <f>AM25+'2024.7'!AM25</f>
        <v>0</v>
      </c>
    </row>
    <row r="26" spans="1:43">
      <c r="A26" s="298"/>
      <c r="B26" s="298"/>
      <c r="C26" s="51" t="s">
        <v>57</v>
      </c>
      <c r="D26" s="52">
        <v>1</v>
      </c>
      <c r="E26" s="55">
        <v>1</v>
      </c>
      <c r="F26" s="275">
        <v>16</v>
      </c>
      <c r="G26" s="240">
        <v>16</v>
      </c>
      <c r="H26" s="259">
        <v>0</v>
      </c>
      <c r="I26" s="73">
        <v>16</v>
      </c>
      <c r="J26" s="54">
        <v>0</v>
      </c>
      <c r="K26" s="54">
        <v>0</v>
      </c>
      <c r="L26" s="54">
        <v>1</v>
      </c>
      <c r="M26" s="54">
        <v>0</v>
      </c>
      <c r="N26" s="54">
        <v>0</v>
      </c>
      <c r="O26" s="54">
        <v>1</v>
      </c>
      <c r="P26" s="275">
        <v>16</v>
      </c>
      <c r="Q26" s="250">
        <v>0</v>
      </c>
      <c r="R26" s="121">
        <v>0</v>
      </c>
      <c r="S26" s="123">
        <v>0</v>
      </c>
      <c r="T26" s="121">
        <f>R26+'2024.7'!R26</f>
        <v>0</v>
      </c>
      <c r="U26" s="122">
        <f>S26+'2024.7'!S26</f>
        <v>0</v>
      </c>
      <c r="V26" s="57">
        <v>0</v>
      </c>
      <c r="W26" s="58">
        <v>0</v>
      </c>
      <c r="X26" s="59">
        <f t="shared" si="0"/>
        <v>0</v>
      </c>
      <c r="Y26" s="58">
        <v>0</v>
      </c>
      <c r="Z26" s="59">
        <f t="shared" si="1"/>
        <v>0</v>
      </c>
      <c r="AA26" s="182">
        <f>V26+'2024.7'!T26</f>
        <v>1</v>
      </c>
      <c r="AB26" s="201">
        <f>W26+'2024.7'!U26</f>
        <v>8</v>
      </c>
      <c r="AC26" s="59">
        <f>X26+'2024.7'!V26</f>
        <v>1600</v>
      </c>
      <c r="AD26" s="201">
        <f>Y26+'2024.7'!W26</f>
        <v>26</v>
      </c>
      <c r="AE26" s="59">
        <f>Z26+'2024.7'!X26</f>
        <v>10400</v>
      </c>
      <c r="AF26" s="57">
        <v>0</v>
      </c>
      <c r="AG26" s="57">
        <v>0</v>
      </c>
      <c r="AH26" s="57">
        <f>AF26+'2024.7'!AD26</f>
        <v>0</v>
      </c>
      <c r="AI26" s="57">
        <f>AG26+'2024.7'!AE26</f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f>AJ26+'2024.7'!AJ26</f>
        <v>0</v>
      </c>
      <c r="AO26" s="57">
        <f>AK26+'2024.7'!AK26</f>
        <v>0</v>
      </c>
      <c r="AP26" s="57">
        <f>AL26+'2024.7'!AL26</f>
        <v>0</v>
      </c>
      <c r="AQ26" s="57">
        <f>AM26+'2024.7'!AM26</f>
        <v>0</v>
      </c>
    </row>
    <row r="27" spans="1:43">
      <c r="A27" s="298"/>
      <c r="B27" s="299"/>
      <c r="C27" s="51" t="s">
        <v>56</v>
      </c>
      <c r="D27" s="52">
        <v>0</v>
      </c>
      <c r="E27" s="55">
        <v>0</v>
      </c>
      <c r="F27" s="275">
        <v>20</v>
      </c>
      <c r="G27" s="240">
        <v>20</v>
      </c>
      <c r="H27" s="259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5">
        <v>20</v>
      </c>
      <c r="Q27" s="250">
        <v>0</v>
      </c>
      <c r="R27" s="121">
        <v>0</v>
      </c>
      <c r="S27" s="123">
        <v>0</v>
      </c>
      <c r="T27" s="121">
        <f>R27+'2024.7'!R27</f>
        <v>0</v>
      </c>
      <c r="U27" s="122">
        <f>S27+'2024.7'!S27</f>
        <v>0</v>
      </c>
      <c r="V27" s="57">
        <v>0</v>
      </c>
      <c r="W27" s="58">
        <v>0</v>
      </c>
      <c r="X27" s="59">
        <f t="shared" si="0"/>
        <v>0</v>
      </c>
      <c r="Y27" s="58">
        <v>0</v>
      </c>
      <c r="Z27" s="59">
        <f t="shared" si="1"/>
        <v>0</v>
      </c>
      <c r="AA27" s="182">
        <f>V27+'2024.7'!T27</f>
        <v>0</v>
      </c>
      <c r="AB27" s="201">
        <f>W27+'2024.7'!U27</f>
        <v>0</v>
      </c>
      <c r="AC27" s="59">
        <f>X27+'2024.7'!V27</f>
        <v>0</v>
      </c>
      <c r="AD27" s="201">
        <f>Y27+'2024.7'!W27</f>
        <v>0</v>
      </c>
      <c r="AE27" s="59">
        <f>Z27+'2024.7'!X27</f>
        <v>0</v>
      </c>
      <c r="AF27" s="57">
        <v>0</v>
      </c>
      <c r="AG27" s="57">
        <v>0</v>
      </c>
      <c r="AH27" s="57">
        <f>AF27+'2024.7'!AD27</f>
        <v>0</v>
      </c>
      <c r="AI27" s="57">
        <f>AG27+'2024.7'!AE27</f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f>AJ27+'2024.7'!AJ27</f>
        <v>0</v>
      </c>
      <c r="AO27" s="57">
        <f>AK27+'2024.7'!AK27</f>
        <v>0</v>
      </c>
      <c r="AP27" s="57">
        <f>AL27+'2024.7'!AL27</f>
        <v>0</v>
      </c>
      <c r="AQ27" s="57">
        <f>AM27+'2024.7'!AM27</f>
        <v>0</v>
      </c>
    </row>
    <row r="28" spans="1:43">
      <c r="A28" s="298"/>
      <c r="B28" s="300">
        <v>2</v>
      </c>
      <c r="C28" s="51" t="s">
        <v>55</v>
      </c>
      <c r="D28" s="52">
        <v>0</v>
      </c>
      <c r="E28" s="55">
        <v>0</v>
      </c>
      <c r="F28" s="275">
        <v>24</v>
      </c>
      <c r="G28" s="240">
        <v>13</v>
      </c>
      <c r="H28" s="259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5">
        <v>24</v>
      </c>
      <c r="Q28" s="250">
        <v>0</v>
      </c>
      <c r="R28" s="121">
        <v>0</v>
      </c>
      <c r="S28" s="123">
        <v>0</v>
      </c>
      <c r="T28" s="121">
        <f>R28+'2024.7'!R28</f>
        <v>0</v>
      </c>
      <c r="U28" s="122">
        <f>S28+'2024.7'!S28</f>
        <v>0</v>
      </c>
      <c r="V28" s="57">
        <v>0</v>
      </c>
      <c r="W28" s="58">
        <v>0</v>
      </c>
      <c r="X28" s="59">
        <f t="shared" si="0"/>
        <v>0</v>
      </c>
      <c r="Y28" s="58">
        <v>0</v>
      </c>
      <c r="Z28" s="59">
        <f t="shared" si="1"/>
        <v>0</v>
      </c>
      <c r="AA28" s="182">
        <f>V28+'2024.7'!T28</f>
        <v>1</v>
      </c>
      <c r="AB28" s="201">
        <f>W28+'2024.7'!U28</f>
        <v>0</v>
      </c>
      <c r="AC28" s="59">
        <f>X28+'2024.7'!V28</f>
        <v>0</v>
      </c>
      <c r="AD28" s="201">
        <f>Y28+'2024.7'!W28</f>
        <v>12</v>
      </c>
      <c r="AE28" s="59">
        <f>Z28+'2024.7'!X28</f>
        <v>4800</v>
      </c>
      <c r="AF28" s="57">
        <v>0</v>
      </c>
      <c r="AG28" s="57">
        <v>0</v>
      </c>
      <c r="AH28" s="57">
        <f>AF28+'2024.7'!AD28</f>
        <v>0</v>
      </c>
      <c r="AI28" s="57">
        <f>AG28+'2024.7'!AE28</f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f>AJ28+'2024.7'!AJ28</f>
        <v>0</v>
      </c>
      <c r="AO28" s="57">
        <f>AK28+'2024.7'!AK28</f>
        <v>0</v>
      </c>
      <c r="AP28" s="57">
        <f>AL28+'2024.7'!AL28</f>
        <v>0</v>
      </c>
      <c r="AQ28" s="57">
        <f>AM28+'2024.7'!AM28</f>
        <v>0</v>
      </c>
    </row>
    <row r="29" spans="1:43">
      <c r="A29" s="298"/>
      <c r="B29" s="300"/>
      <c r="C29" s="51" t="s">
        <v>54</v>
      </c>
      <c r="D29" s="52">
        <v>0</v>
      </c>
      <c r="E29" s="55">
        <v>1</v>
      </c>
      <c r="F29" s="275">
        <v>141</v>
      </c>
      <c r="G29" s="240">
        <v>83</v>
      </c>
      <c r="H29" s="259">
        <v>58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1</v>
      </c>
      <c r="P29" s="275">
        <v>141</v>
      </c>
      <c r="Q29" s="250">
        <v>0</v>
      </c>
      <c r="R29" s="121">
        <v>0</v>
      </c>
      <c r="S29" s="123">
        <v>0</v>
      </c>
      <c r="T29" s="121">
        <f>R29+'2024.7'!R29</f>
        <v>964194</v>
      </c>
      <c r="U29" s="122">
        <f>S29+'2024.7'!S29</f>
        <v>6000.0281148057575</v>
      </c>
      <c r="V29" s="57">
        <v>0</v>
      </c>
      <c r="W29" s="58">
        <v>0</v>
      </c>
      <c r="X29" s="59">
        <f t="shared" si="0"/>
        <v>0</v>
      </c>
      <c r="Y29" s="58">
        <v>0</v>
      </c>
      <c r="Z29" s="59">
        <f t="shared" si="1"/>
        <v>0</v>
      </c>
      <c r="AA29" s="182">
        <f>V29+'2024.7'!T29</f>
        <v>2</v>
      </c>
      <c r="AB29" s="201">
        <f>W29+'2024.7'!U29</f>
        <v>1</v>
      </c>
      <c r="AC29" s="59">
        <f>X29+'2024.7'!V29</f>
        <v>200</v>
      </c>
      <c r="AD29" s="201">
        <f>Y29+'2024.7'!W29</f>
        <v>99</v>
      </c>
      <c r="AE29" s="59">
        <f>Z29+'2024.7'!X29</f>
        <v>39600</v>
      </c>
      <c r="AF29" s="57">
        <v>0</v>
      </c>
      <c r="AG29" s="57">
        <v>0</v>
      </c>
      <c r="AH29" s="57">
        <f>AF29+'2024.7'!AD29</f>
        <v>0</v>
      </c>
      <c r="AI29" s="57">
        <f>AG29+'2024.7'!AE29</f>
        <v>0</v>
      </c>
      <c r="AJ29" s="57">
        <v>1</v>
      </c>
      <c r="AK29" s="57">
        <v>840</v>
      </c>
      <c r="AL29" s="57">
        <v>32</v>
      </c>
      <c r="AM29" s="57">
        <v>22</v>
      </c>
      <c r="AN29" s="57">
        <f>AJ29+'2024.7'!AJ29</f>
        <v>1</v>
      </c>
      <c r="AO29" s="57">
        <f>AK29+'2024.7'!AK29</f>
        <v>840</v>
      </c>
      <c r="AP29" s="57">
        <f>AL29+'2024.7'!AL29</f>
        <v>32</v>
      </c>
      <c r="AQ29" s="57">
        <f>AM29+'2024.7'!AM29</f>
        <v>22</v>
      </c>
    </row>
    <row r="30" spans="1:43">
      <c r="A30" s="298"/>
      <c r="B30" s="300"/>
      <c r="C30" s="51" t="s">
        <v>53</v>
      </c>
      <c r="D30" s="52">
        <v>0</v>
      </c>
      <c r="E30" s="55">
        <v>0</v>
      </c>
      <c r="F30" s="275">
        <v>55</v>
      </c>
      <c r="G30" s="240">
        <v>43</v>
      </c>
      <c r="H30" s="259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5">
        <v>55</v>
      </c>
      <c r="Q30" s="250">
        <v>0</v>
      </c>
      <c r="R30" s="121">
        <v>0</v>
      </c>
      <c r="S30" s="123">
        <v>0</v>
      </c>
      <c r="T30" s="121">
        <f>R30+'2024.7'!R30</f>
        <v>321398</v>
      </c>
      <c r="U30" s="122">
        <f>S30+'2024.7'!S30</f>
        <v>2000.0093716019192</v>
      </c>
      <c r="V30" s="57">
        <v>0</v>
      </c>
      <c r="W30" s="58">
        <v>0</v>
      </c>
      <c r="X30" s="59">
        <f t="shared" si="0"/>
        <v>0</v>
      </c>
      <c r="Y30" s="58">
        <v>0</v>
      </c>
      <c r="Z30" s="59">
        <f t="shared" si="1"/>
        <v>0</v>
      </c>
      <c r="AA30" s="182">
        <f>V30+'2024.7'!T30</f>
        <v>0</v>
      </c>
      <c r="AB30" s="201">
        <f>W30+'2024.7'!U30</f>
        <v>0</v>
      </c>
      <c r="AC30" s="59">
        <f>X30+'2024.7'!V30</f>
        <v>0</v>
      </c>
      <c r="AD30" s="201">
        <f>Y30+'2024.7'!W30</f>
        <v>0</v>
      </c>
      <c r="AE30" s="59">
        <f>Z30+'2024.7'!X30</f>
        <v>0</v>
      </c>
      <c r="AF30" s="57">
        <v>0</v>
      </c>
      <c r="AG30" s="57">
        <v>0</v>
      </c>
      <c r="AH30" s="57">
        <f>AF30+'2024.7'!AD30</f>
        <v>0</v>
      </c>
      <c r="AI30" s="57">
        <f>AG30+'2024.7'!AE30</f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f>AJ30+'2024.7'!AJ30</f>
        <v>0</v>
      </c>
      <c r="AO30" s="57">
        <f>AK30+'2024.7'!AK30</f>
        <v>0</v>
      </c>
      <c r="AP30" s="57">
        <f>AL30+'2024.7'!AL30</f>
        <v>0</v>
      </c>
      <c r="AQ30" s="57">
        <f>AM30+'2024.7'!AM30</f>
        <v>0</v>
      </c>
    </row>
    <row r="31" spans="1:43">
      <c r="A31" s="298"/>
      <c r="B31" s="300"/>
      <c r="C31" s="51" t="s">
        <v>52</v>
      </c>
      <c r="D31" s="52">
        <v>0</v>
      </c>
      <c r="E31" s="55">
        <v>2</v>
      </c>
      <c r="F31" s="275">
        <v>99</v>
      </c>
      <c r="G31" s="240">
        <v>82</v>
      </c>
      <c r="H31" s="259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1</v>
      </c>
      <c r="O31" s="54">
        <v>1</v>
      </c>
      <c r="P31" s="275">
        <v>99</v>
      </c>
      <c r="Q31" s="250">
        <v>-2</v>
      </c>
      <c r="R31" s="121">
        <v>0</v>
      </c>
      <c r="S31" s="123">
        <v>0</v>
      </c>
      <c r="T31" s="121">
        <f>R31+'2024.7'!R31</f>
        <v>0</v>
      </c>
      <c r="U31" s="122">
        <f>S31+'2024.7'!S31</f>
        <v>0</v>
      </c>
      <c r="V31" s="57">
        <v>0</v>
      </c>
      <c r="W31" s="58">
        <v>0</v>
      </c>
      <c r="X31" s="59">
        <f t="shared" si="0"/>
        <v>0</v>
      </c>
      <c r="Y31" s="58">
        <v>0</v>
      </c>
      <c r="Z31" s="59">
        <f t="shared" si="1"/>
        <v>0</v>
      </c>
      <c r="AA31" s="182">
        <f>V31+'2024.7'!T31</f>
        <v>1</v>
      </c>
      <c r="AB31" s="201">
        <f>W31+'2024.7'!U31</f>
        <v>0</v>
      </c>
      <c r="AC31" s="59">
        <f>X31+'2024.7'!V31</f>
        <v>0</v>
      </c>
      <c r="AD31" s="201">
        <f>Y31+'2024.7'!W31</f>
        <v>19</v>
      </c>
      <c r="AE31" s="59">
        <f>Z31+'2024.7'!X31</f>
        <v>7600</v>
      </c>
      <c r="AF31" s="57">
        <v>0</v>
      </c>
      <c r="AG31" s="57">
        <v>0</v>
      </c>
      <c r="AH31" s="57">
        <f>AF31+'2024.7'!AD31</f>
        <v>0</v>
      </c>
      <c r="AI31" s="57">
        <f>AG31+'2024.7'!AE31</f>
        <v>0</v>
      </c>
      <c r="AJ31" s="57">
        <v>1</v>
      </c>
      <c r="AK31" s="57">
        <v>480</v>
      </c>
      <c r="AL31" s="57">
        <v>16</v>
      </c>
      <c r="AM31" s="57">
        <v>12</v>
      </c>
      <c r="AN31" s="57">
        <f>AJ31+'2024.7'!AJ31</f>
        <v>1</v>
      </c>
      <c r="AO31" s="57">
        <f>AK31+'2024.7'!AK31</f>
        <v>480</v>
      </c>
      <c r="AP31" s="57">
        <f>AL31+'2024.7'!AL31</f>
        <v>16</v>
      </c>
      <c r="AQ31" s="57">
        <f>AM31+'2024.7'!AM31</f>
        <v>12</v>
      </c>
    </row>
    <row r="32" spans="1:43">
      <c r="A32" s="298"/>
      <c r="B32" s="300"/>
      <c r="C32" s="51" t="s">
        <v>51</v>
      </c>
      <c r="D32" s="52">
        <v>1</v>
      </c>
      <c r="E32" s="55">
        <v>0</v>
      </c>
      <c r="F32" s="275">
        <v>111</v>
      </c>
      <c r="G32" s="240">
        <v>93</v>
      </c>
      <c r="H32" s="259">
        <v>18</v>
      </c>
      <c r="I32" s="73">
        <v>108</v>
      </c>
      <c r="J32" s="54">
        <v>0</v>
      </c>
      <c r="K32" s="54">
        <v>0</v>
      </c>
      <c r="L32" s="54">
        <v>4</v>
      </c>
      <c r="M32" s="54">
        <v>0</v>
      </c>
      <c r="N32" s="54">
        <v>0</v>
      </c>
      <c r="O32" s="54">
        <v>1</v>
      </c>
      <c r="P32" s="275">
        <v>111</v>
      </c>
      <c r="Q32" s="250">
        <v>3</v>
      </c>
      <c r="R32" s="121">
        <v>0</v>
      </c>
      <c r="S32" s="123">
        <v>0</v>
      </c>
      <c r="T32" s="121">
        <f>R32+'2024.7'!R32</f>
        <v>0</v>
      </c>
      <c r="U32" s="122">
        <f>S32+'2024.7'!S32</f>
        <v>0</v>
      </c>
      <c r="V32" s="57">
        <v>0</v>
      </c>
      <c r="W32" s="58">
        <v>0</v>
      </c>
      <c r="X32" s="59">
        <f t="shared" si="0"/>
        <v>0</v>
      </c>
      <c r="Y32" s="58">
        <v>0</v>
      </c>
      <c r="Z32" s="59">
        <f t="shared" si="1"/>
        <v>0</v>
      </c>
      <c r="AA32" s="182">
        <f>V32+'2024.7'!T32</f>
        <v>0</v>
      </c>
      <c r="AB32" s="201">
        <f>W32+'2024.7'!U32</f>
        <v>0</v>
      </c>
      <c r="AC32" s="59">
        <f>X32+'2024.7'!V32</f>
        <v>0</v>
      </c>
      <c r="AD32" s="201">
        <f>Y32+'2024.7'!W32</f>
        <v>0</v>
      </c>
      <c r="AE32" s="59">
        <f>Z32+'2024.7'!X32</f>
        <v>0</v>
      </c>
      <c r="AF32" s="57">
        <v>0</v>
      </c>
      <c r="AG32" s="57">
        <v>0</v>
      </c>
      <c r="AH32" s="57">
        <f>AF32+'2024.7'!AD32</f>
        <v>0</v>
      </c>
      <c r="AI32" s="57">
        <f>AG32+'2024.7'!AE32</f>
        <v>0</v>
      </c>
      <c r="AJ32" s="57">
        <v>1</v>
      </c>
      <c r="AK32" s="57">
        <v>435</v>
      </c>
      <c r="AL32" s="57">
        <v>23</v>
      </c>
      <c r="AM32" s="57">
        <v>10</v>
      </c>
      <c r="AN32" s="57">
        <f>AJ32+'2024.7'!AJ32</f>
        <v>2</v>
      </c>
      <c r="AO32" s="57">
        <f>AK32+'2024.7'!AK32</f>
        <v>485</v>
      </c>
      <c r="AP32" s="57">
        <f>AL32+'2024.7'!AL32</f>
        <v>627</v>
      </c>
      <c r="AQ32" s="57">
        <f>AM32+'2024.7'!AM32</f>
        <v>20</v>
      </c>
    </row>
    <row r="33" spans="1:43">
      <c r="A33" s="299"/>
      <c r="B33" s="300"/>
      <c r="C33" s="51" t="s">
        <v>50</v>
      </c>
      <c r="D33" s="52">
        <v>0</v>
      </c>
      <c r="E33" s="55">
        <v>0</v>
      </c>
      <c r="F33" s="275">
        <v>56</v>
      </c>
      <c r="G33" s="240">
        <v>45</v>
      </c>
      <c r="H33" s="259">
        <v>11</v>
      </c>
      <c r="I33" s="73">
        <v>55</v>
      </c>
      <c r="J33" s="54">
        <v>0</v>
      </c>
      <c r="K33" s="54">
        <v>0</v>
      </c>
      <c r="L33" s="54">
        <v>1</v>
      </c>
      <c r="M33" s="54">
        <v>0</v>
      </c>
      <c r="N33" s="54">
        <v>0</v>
      </c>
      <c r="O33" s="54">
        <v>0</v>
      </c>
      <c r="P33" s="275">
        <v>56</v>
      </c>
      <c r="Q33" s="250">
        <v>1</v>
      </c>
      <c r="R33" s="121">
        <v>0</v>
      </c>
      <c r="S33" s="123">
        <v>0</v>
      </c>
      <c r="T33" s="121">
        <f>R33+'2024.7'!R33</f>
        <v>0</v>
      </c>
      <c r="U33" s="122">
        <f>S33+'2024.7'!S33</f>
        <v>0</v>
      </c>
      <c r="V33" s="57">
        <v>1</v>
      </c>
      <c r="W33" s="58">
        <v>2</v>
      </c>
      <c r="X33" s="59">
        <f t="shared" si="0"/>
        <v>400</v>
      </c>
      <c r="Y33" s="58">
        <v>41</v>
      </c>
      <c r="Z33" s="59">
        <f t="shared" si="1"/>
        <v>16400</v>
      </c>
      <c r="AA33" s="182">
        <f>V33+'2024.7'!T33</f>
        <v>1</v>
      </c>
      <c r="AB33" s="201">
        <f>W33+'2024.7'!U33</f>
        <v>2</v>
      </c>
      <c r="AC33" s="59">
        <f>X33+'2024.7'!V33</f>
        <v>400</v>
      </c>
      <c r="AD33" s="201">
        <f>Y33+'2024.7'!W33</f>
        <v>41</v>
      </c>
      <c r="AE33" s="59">
        <f>Z33+'2024.7'!X33</f>
        <v>16400</v>
      </c>
      <c r="AF33" s="57">
        <v>0</v>
      </c>
      <c r="AG33" s="57">
        <v>0</v>
      </c>
      <c r="AH33" s="57">
        <f>AF33+'2024.7'!AD33</f>
        <v>0</v>
      </c>
      <c r="AI33" s="57">
        <f>AG33+'2024.7'!AE33</f>
        <v>0</v>
      </c>
      <c r="AJ33" s="57">
        <v>1</v>
      </c>
      <c r="AK33" s="57">
        <v>480</v>
      </c>
      <c r="AL33" s="57">
        <v>16</v>
      </c>
      <c r="AM33" s="57">
        <v>12</v>
      </c>
      <c r="AN33" s="57">
        <f>AJ33+'2024.7'!AJ33</f>
        <v>1</v>
      </c>
      <c r="AO33" s="57">
        <f>AK33+'2024.7'!AK33</f>
        <v>480</v>
      </c>
      <c r="AP33" s="57">
        <f>AL33+'2024.7'!AL33</f>
        <v>16</v>
      </c>
      <c r="AQ33" s="57">
        <f>AM33+'2024.7'!AM33</f>
        <v>12</v>
      </c>
    </row>
    <row r="34" spans="1:43" ht="16.5" customHeight="1">
      <c r="A34" s="62" t="s">
        <v>1</v>
      </c>
      <c r="B34" s="62"/>
      <c r="C34" s="63"/>
      <c r="D34" s="64">
        <f>SUM(D21:D33)</f>
        <v>2</v>
      </c>
      <c r="E34" s="65">
        <f t="shared" ref="E34:O34" si="4">SUM(E21:E33)</f>
        <v>5</v>
      </c>
      <c r="F34" s="276">
        <f t="shared" si="4"/>
        <v>798</v>
      </c>
      <c r="G34" s="241">
        <f t="shared" ref="G34:H34" si="5">SUM(G21:G33)</f>
        <v>651</v>
      </c>
      <c r="H34" s="260">
        <f t="shared" si="5"/>
        <v>147</v>
      </c>
      <c r="I34" s="66">
        <f t="shared" si="4"/>
        <v>794</v>
      </c>
      <c r="J34" s="67">
        <f t="shared" si="4"/>
        <v>0</v>
      </c>
      <c r="K34" s="67">
        <f t="shared" si="4"/>
        <v>0</v>
      </c>
      <c r="L34" s="67">
        <f t="shared" si="4"/>
        <v>11</v>
      </c>
      <c r="M34" s="67">
        <f t="shared" si="4"/>
        <v>0</v>
      </c>
      <c r="N34" s="67">
        <f t="shared" si="4"/>
        <v>1</v>
      </c>
      <c r="O34" s="67">
        <f t="shared" si="4"/>
        <v>6</v>
      </c>
      <c r="P34" s="276">
        <f t="shared" ref="P34" si="6">SUM(P21:P33)</f>
        <v>798</v>
      </c>
      <c r="Q34" s="251">
        <f t="shared" ref="Q34" si="7">SUM(Q21:Q33)</f>
        <v>4</v>
      </c>
      <c r="R34" s="193">
        <f>SUM(R21:R33)</f>
        <v>0</v>
      </c>
      <c r="S34" s="194">
        <f>SUM(S21:S33)</f>
        <v>0</v>
      </c>
      <c r="T34" s="193">
        <f>SUM(T21:T33)</f>
        <v>1607291</v>
      </c>
      <c r="U34" s="194">
        <f>SUM(U21:U33)</f>
        <v>10001.919933824793</v>
      </c>
      <c r="V34" s="62">
        <f t="shared" ref="V34:AM34" si="8">SUM(V21:V33)</f>
        <v>1</v>
      </c>
      <c r="W34" s="75">
        <f t="shared" si="8"/>
        <v>2</v>
      </c>
      <c r="X34" s="72">
        <f t="shared" si="0"/>
        <v>400</v>
      </c>
      <c r="Y34" s="75">
        <f t="shared" si="8"/>
        <v>41</v>
      </c>
      <c r="Z34" s="72">
        <f t="shared" si="1"/>
        <v>16400</v>
      </c>
      <c r="AA34" s="187">
        <f>V34+'2024.7'!T34</f>
        <v>8</v>
      </c>
      <c r="AB34" s="202">
        <f>W34+'2024.7'!U34</f>
        <v>22</v>
      </c>
      <c r="AC34" s="72">
        <f>X34+'2024.7'!V34</f>
        <v>4400</v>
      </c>
      <c r="AD34" s="202">
        <f>Y34+'2024.7'!W34</f>
        <v>271</v>
      </c>
      <c r="AE34" s="72">
        <f>Z34+'2024.7'!X34</f>
        <v>108400</v>
      </c>
      <c r="AF34" s="62">
        <f t="shared" si="8"/>
        <v>0</v>
      </c>
      <c r="AG34" s="62">
        <f t="shared" si="8"/>
        <v>0</v>
      </c>
      <c r="AH34" s="62">
        <f t="shared" si="8"/>
        <v>0</v>
      </c>
      <c r="AI34" s="62">
        <f t="shared" si="8"/>
        <v>0</v>
      </c>
      <c r="AJ34" s="62">
        <f t="shared" si="8"/>
        <v>4</v>
      </c>
      <c r="AK34" s="62">
        <f t="shared" si="8"/>
        <v>2235</v>
      </c>
      <c r="AL34" s="62">
        <f t="shared" si="8"/>
        <v>87</v>
      </c>
      <c r="AM34" s="62">
        <f t="shared" si="8"/>
        <v>56</v>
      </c>
      <c r="AN34" s="62">
        <f t="shared" ref="AN34:AQ34" si="9">SUM(AN21:AN33)</f>
        <v>6</v>
      </c>
      <c r="AO34" s="62">
        <f t="shared" si="9"/>
        <v>2405</v>
      </c>
      <c r="AP34" s="62">
        <f t="shared" si="9"/>
        <v>804</v>
      </c>
      <c r="AQ34" s="62">
        <f t="shared" si="9"/>
        <v>68</v>
      </c>
    </row>
    <row r="35" spans="1:43">
      <c r="A35" s="297">
        <v>3</v>
      </c>
      <c r="B35" s="297">
        <v>1</v>
      </c>
      <c r="C35" s="51" t="s">
        <v>49</v>
      </c>
      <c r="D35" s="52">
        <v>0</v>
      </c>
      <c r="E35" s="55">
        <v>1</v>
      </c>
      <c r="F35" s="275">
        <v>37</v>
      </c>
      <c r="G35" s="240">
        <v>36</v>
      </c>
      <c r="H35" s="259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5">
        <v>37</v>
      </c>
      <c r="Q35" s="250">
        <v>0</v>
      </c>
      <c r="R35" s="121">
        <v>0</v>
      </c>
      <c r="S35" s="123">
        <v>0</v>
      </c>
      <c r="T35" s="121">
        <f>R35+'2024.7'!R35</f>
        <v>0</v>
      </c>
      <c r="U35" s="122">
        <f>S35+'2024.7'!S35</f>
        <v>0</v>
      </c>
      <c r="V35" s="57">
        <v>0</v>
      </c>
      <c r="W35" s="58">
        <v>0</v>
      </c>
      <c r="X35" s="59">
        <f t="shared" si="0"/>
        <v>0</v>
      </c>
      <c r="Y35" s="58">
        <v>0</v>
      </c>
      <c r="Z35" s="59">
        <f t="shared" si="1"/>
        <v>0</v>
      </c>
      <c r="AA35" s="182">
        <f>V35+'2024.7'!T35</f>
        <v>1</v>
      </c>
      <c r="AB35" s="201">
        <f>W35+'2024.7'!U35</f>
        <v>0</v>
      </c>
      <c r="AC35" s="59">
        <f>X35+'2024.7'!V35</f>
        <v>0</v>
      </c>
      <c r="AD35" s="201">
        <f>Y35+'2024.7'!W35</f>
        <v>40</v>
      </c>
      <c r="AE35" s="59">
        <f>Z35+'2024.7'!X35</f>
        <v>16000</v>
      </c>
      <c r="AF35" s="57">
        <v>1</v>
      </c>
      <c r="AG35" s="57">
        <v>0</v>
      </c>
      <c r="AH35" s="57">
        <f>AF35+'2024.7'!AD35</f>
        <v>1</v>
      </c>
      <c r="AI35" s="57">
        <f>AG35+'2024.7'!AE35</f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f>AJ35+'2024.7'!AJ35</f>
        <v>1</v>
      </c>
      <c r="AO35" s="57">
        <f>AK35+'2024.7'!AK35</f>
        <v>50</v>
      </c>
      <c r="AP35" s="57">
        <f>AL35+'2024.7'!AL35</f>
        <v>210</v>
      </c>
      <c r="AQ35" s="57">
        <f>AM35+'2024.7'!AM35</f>
        <v>4</v>
      </c>
    </row>
    <row r="36" spans="1:43">
      <c r="A36" s="298"/>
      <c r="B36" s="298"/>
      <c r="C36" s="51" t="s">
        <v>48</v>
      </c>
      <c r="D36" s="52">
        <v>0</v>
      </c>
      <c r="E36" s="55">
        <v>0</v>
      </c>
      <c r="F36" s="275">
        <v>16</v>
      </c>
      <c r="G36" s="240">
        <v>12</v>
      </c>
      <c r="H36" s="259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5">
        <v>16</v>
      </c>
      <c r="Q36" s="250">
        <v>0</v>
      </c>
      <c r="R36" s="121">
        <v>0</v>
      </c>
      <c r="S36" s="123">
        <v>0</v>
      </c>
      <c r="T36" s="121">
        <f>R36+'2024.7'!R36</f>
        <v>0</v>
      </c>
      <c r="U36" s="122">
        <f>S36+'2024.7'!S36</f>
        <v>0</v>
      </c>
      <c r="V36" s="57">
        <v>0</v>
      </c>
      <c r="W36" s="58">
        <v>0</v>
      </c>
      <c r="X36" s="59">
        <f t="shared" ref="X36:X68" si="10">W36*$X$4</f>
        <v>0</v>
      </c>
      <c r="Y36" s="58">
        <v>0</v>
      </c>
      <c r="Z36" s="59">
        <f t="shared" ref="Z36:Z68" si="11">Y36*$Z$4</f>
        <v>0</v>
      </c>
      <c r="AA36" s="182">
        <f>V36+'2024.7'!T36</f>
        <v>0</v>
      </c>
      <c r="AB36" s="201">
        <f>W36+'2024.7'!U36</f>
        <v>0</v>
      </c>
      <c r="AC36" s="59">
        <f>X36+'2024.7'!V36</f>
        <v>0</v>
      </c>
      <c r="AD36" s="201">
        <f>Y36+'2024.7'!W36</f>
        <v>0</v>
      </c>
      <c r="AE36" s="59">
        <f>Z36+'2024.7'!X36</f>
        <v>0</v>
      </c>
      <c r="AF36" s="57">
        <v>0</v>
      </c>
      <c r="AG36" s="57">
        <v>0</v>
      </c>
      <c r="AH36" s="57">
        <f>AF36+'2024.7'!AD36</f>
        <v>0</v>
      </c>
      <c r="AI36" s="57">
        <f>AG36+'2024.7'!AE36</f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f>AJ36+'2024.7'!AJ36</f>
        <v>1</v>
      </c>
      <c r="AO36" s="57">
        <f>AK36+'2024.7'!AK36</f>
        <v>90</v>
      </c>
      <c r="AP36" s="57">
        <f>AL36+'2024.7'!AL36</f>
        <v>33</v>
      </c>
      <c r="AQ36" s="57">
        <f>AM36+'2024.7'!AM36</f>
        <v>6</v>
      </c>
    </row>
    <row r="37" spans="1:43">
      <c r="A37" s="298"/>
      <c r="B37" s="298"/>
      <c r="C37" s="51" t="s">
        <v>47</v>
      </c>
      <c r="D37" s="52">
        <v>0</v>
      </c>
      <c r="E37" s="55">
        <v>0</v>
      </c>
      <c r="F37" s="275">
        <v>20</v>
      </c>
      <c r="G37" s="240">
        <v>15</v>
      </c>
      <c r="H37" s="259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5">
        <v>20</v>
      </c>
      <c r="Q37" s="250">
        <v>0</v>
      </c>
      <c r="R37" s="121">
        <v>0</v>
      </c>
      <c r="S37" s="123">
        <v>0</v>
      </c>
      <c r="T37" s="121">
        <f>R37+'2024.7'!R37</f>
        <v>0</v>
      </c>
      <c r="U37" s="122">
        <f>S37+'2024.7'!S37</f>
        <v>0</v>
      </c>
      <c r="V37" s="57">
        <v>1</v>
      </c>
      <c r="W37" s="58">
        <v>0</v>
      </c>
      <c r="X37" s="59">
        <f t="shared" si="10"/>
        <v>0</v>
      </c>
      <c r="Y37" s="58">
        <v>34</v>
      </c>
      <c r="Z37" s="59">
        <f t="shared" si="11"/>
        <v>13600</v>
      </c>
      <c r="AA37" s="182">
        <f>V37+'2024.7'!T37</f>
        <v>1</v>
      </c>
      <c r="AB37" s="201">
        <f>W37+'2024.7'!U37</f>
        <v>0</v>
      </c>
      <c r="AC37" s="59">
        <f>X37+'2024.7'!V37</f>
        <v>0</v>
      </c>
      <c r="AD37" s="201">
        <f>Y37+'2024.7'!W37</f>
        <v>34</v>
      </c>
      <c r="AE37" s="59">
        <f>Z37+'2024.7'!X37</f>
        <v>13600</v>
      </c>
      <c r="AF37" s="57">
        <v>0</v>
      </c>
      <c r="AG37" s="57">
        <v>0</v>
      </c>
      <c r="AH37" s="57">
        <f>AF37+'2024.7'!AD37</f>
        <v>0</v>
      </c>
      <c r="AI37" s="57">
        <f>AG37+'2024.7'!AE37</f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f>AJ37+'2024.7'!AJ37</f>
        <v>0</v>
      </c>
      <c r="AO37" s="57">
        <f>AK37+'2024.7'!AK37</f>
        <v>0</v>
      </c>
      <c r="AP37" s="57">
        <f>AL37+'2024.7'!AL37</f>
        <v>0</v>
      </c>
      <c r="AQ37" s="57">
        <f>AM37+'2024.7'!AM37</f>
        <v>0</v>
      </c>
    </row>
    <row r="38" spans="1:43">
      <c r="A38" s="298"/>
      <c r="B38" s="298"/>
      <c r="C38" s="51" t="s">
        <v>46</v>
      </c>
      <c r="D38" s="52">
        <v>0</v>
      </c>
      <c r="E38" s="55">
        <v>0</v>
      </c>
      <c r="F38" s="275">
        <v>19</v>
      </c>
      <c r="G38" s="240">
        <v>13</v>
      </c>
      <c r="H38" s="259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5">
        <v>19</v>
      </c>
      <c r="Q38" s="250">
        <v>0</v>
      </c>
      <c r="R38" s="121">
        <v>0</v>
      </c>
      <c r="S38" s="123">
        <v>0</v>
      </c>
      <c r="T38" s="121">
        <f>R38+'2024.7'!R38</f>
        <v>0</v>
      </c>
      <c r="U38" s="122">
        <f>S38+'2024.7'!S38</f>
        <v>0</v>
      </c>
      <c r="V38" s="57">
        <v>1</v>
      </c>
      <c r="W38" s="58">
        <v>0</v>
      </c>
      <c r="X38" s="59">
        <f t="shared" si="10"/>
        <v>0</v>
      </c>
      <c r="Y38" s="58">
        <v>46</v>
      </c>
      <c r="Z38" s="59">
        <f t="shared" si="11"/>
        <v>18400</v>
      </c>
      <c r="AA38" s="182">
        <f>V38+'2024.7'!T38</f>
        <v>2</v>
      </c>
      <c r="AB38" s="201">
        <f>W38+'2024.7'!U38</f>
        <v>0</v>
      </c>
      <c r="AC38" s="59">
        <f>X38+'2024.7'!V38</f>
        <v>0</v>
      </c>
      <c r="AD38" s="201">
        <f>Y38+'2024.7'!W38</f>
        <v>97</v>
      </c>
      <c r="AE38" s="59">
        <f>Z38+'2024.7'!X38</f>
        <v>38800</v>
      </c>
      <c r="AF38" s="57">
        <v>0</v>
      </c>
      <c r="AG38" s="57">
        <v>0</v>
      </c>
      <c r="AH38" s="57">
        <f>AF38+'2024.7'!AD38</f>
        <v>0</v>
      </c>
      <c r="AI38" s="57">
        <f>AG38+'2024.7'!AE38</f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f>AJ38+'2024.7'!AJ38</f>
        <v>0</v>
      </c>
      <c r="AO38" s="57">
        <f>AK38+'2024.7'!AK38</f>
        <v>0</v>
      </c>
      <c r="AP38" s="57">
        <f>AL38+'2024.7'!AL38</f>
        <v>0</v>
      </c>
      <c r="AQ38" s="57">
        <f>AM38+'2024.7'!AM38</f>
        <v>0</v>
      </c>
    </row>
    <row r="39" spans="1:43">
      <c r="A39" s="298"/>
      <c r="B39" s="298"/>
      <c r="C39" s="51" t="s">
        <v>45</v>
      </c>
      <c r="D39" s="52">
        <v>0</v>
      </c>
      <c r="E39" s="55">
        <v>0</v>
      </c>
      <c r="F39" s="275">
        <v>46</v>
      </c>
      <c r="G39" s="240">
        <v>25</v>
      </c>
      <c r="H39" s="259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5">
        <v>46</v>
      </c>
      <c r="Q39" s="250">
        <v>0</v>
      </c>
      <c r="R39" s="121">
        <v>0</v>
      </c>
      <c r="S39" s="123">
        <v>0</v>
      </c>
      <c r="T39" s="121">
        <f>R39+'2024.7'!R39</f>
        <v>0</v>
      </c>
      <c r="U39" s="122">
        <f>S39+'2024.7'!S39</f>
        <v>0</v>
      </c>
      <c r="V39" s="57">
        <v>0</v>
      </c>
      <c r="W39" s="58">
        <v>0</v>
      </c>
      <c r="X39" s="59">
        <f t="shared" si="10"/>
        <v>0</v>
      </c>
      <c r="Y39" s="58">
        <v>0</v>
      </c>
      <c r="Z39" s="59">
        <f t="shared" si="11"/>
        <v>0</v>
      </c>
      <c r="AA39" s="182">
        <f>V39+'2024.7'!T39</f>
        <v>0</v>
      </c>
      <c r="AB39" s="201">
        <f>W39+'2024.7'!U39</f>
        <v>0</v>
      </c>
      <c r="AC39" s="59">
        <f>X39+'2024.7'!V39</f>
        <v>0</v>
      </c>
      <c r="AD39" s="201">
        <f>Y39+'2024.7'!W39</f>
        <v>0</v>
      </c>
      <c r="AE39" s="59">
        <f>Z39+'2024.7'!X39</f>
        <v>0</v>
      </c>
      <c r="AF39" s="57">
        <v>0</v>
      </c>
      <c r="AG39" s="57">
        <v>0</v>
      </c>
      <c r="AH39" s="57">
        <f>AF39+'2024.7'!AD39</f>
        <v>0</v>
      </c>
      <c r="AI39" s="57">
        <f>AG39+'2024.7'!AE39</f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f>AJ39+'2024.7'!AJ39</f>
        <v>1</v>
      </c>
      <c r="AO39" s="57">
        <f>AK39+'2024.7'!AK39</f>
        <v>60</v>
      </c>
      <c r="AP39" s="57">
        <f>AL39+'2024.7'!AL39</f>
        <v>100</v>
      </c>
      <c r="AQ39" s="57">
        <f>AM39+'2024.7'!AM39</f>
        <v>3</v>
      </c>
    </row>
    <row r="40" spans="1:43">
      <c r="A40" s="298"/>
      <c r="B40" s="298"/>
      <c r="C40" s="51" t="s">
        <v>44</v>
      </c>
      <c r="D40" s="52">
        <v>0</v>
      </c>
      <c r="E40" s="55">
        <v>0</v>
      </c>
      <c r="F40" s="275">
        <v>18</v>
      </c>
      <c r="G40" s="240">
        <v>18</v>
      </c>
      <c r="H40" s="259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5">
        <v>18</v>
      </c>
      <c r="Q40" s="250">
        <v>0</v>
      </c>
      <c r="R40" s="121">
        <v>0</v>
      </c>
      <c r="S40" s="123">
        <v>0</v>
      </c>
      <c r="T40" s="121">
        <f>R40+'2024.7'!R40</f>
        <v>0</v>
      </c>
      <c r="U40" s="122">
        <f>S40+'2024.7'!S40</f>
        <v>0</v>
      </c>
      <c r="V40" s="57">
        <v>1</v>
      </c>
      <c r="W40" s="58">
        <v>0</v>
      </c>
      <c r="X40" s="59">
        <f t="shared" si="10"/>
        <v>0</v>
      </c>
      <c r="Y40" s="58">
        <v>38</v>
      </c>
      <c r="Z40" s="59">
        <f t="shared" si="11"/>
        <v>15200</v>
      </c>
      <c r="AA40" s="182">
        <f>V40+'2024.7'!T40</f>
        <v>1</v>
      </c>
      <c r="AB40" s="201">
        <f>W40+'2024.7'!U40</f>
        <v>0</v>
      </c>
      <c r="AC40" s="59">
        <f>X40+'2024.7'!V40</f>
        <v>0</v>
      </c>
      <c r="AD40" s="201">
        <f>Y40+'2024.7'!W40</f>
        <v>38</v>
      </c>
      <c r="AE40" s="59">
        <f>Z40+'2024.7'!X40</f>
        <v>15200</v>
      </c>
      <c r="AF40" s="57">
        <v>0</v>
      </c>
      <c r="AG40" s="57">
        <v>0</v>
      </c>
      <c r="AH40" s="57">
        <f>AF40+'2024.7'!AD40</f>
        <v>0</v>
      </c>
      <c r="AI40" s="57">
        <f>AG40+'2024.7'!AE40</f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f>AJ40+'2024.7'!AJ40</f>
        <v>0</v>
      </c>
      <c r="AO40" s="57">
        <f>AK40+'2024.7'!AK40</f>
        <v>0</v>
      </c>
      <c r="AP40" s="57">
        <f>AL40+'2024.7'!AL40</f>
        <v>0</v>
      </c>
      <c r="AQ40" s="57">
        <f>AM40+'2024.7'!AM40</f>
        <v>0</v>
      </c>
    </row>
    <row r="41" spans="1:43">
      <c r="A41" s="298"/>
      <c r="B41" s="298"/>
      <c r="C41" s="51" t="s">
        <v>43</v>
      </c>
      <c r="D41" s="52">
        <v>0</v>
      </c>
      <c r="E41" s="55">
        <v>0</v>
      </c>
      <c r="F41" s="275">
        <v>33</v>
      </c>
      <c r="G41" s="240">
        <v>23</v>
      </c>
      <c r="H41" s="259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5">
        <v>33</v>
      </c>
      <c r="Q41" s="250">
        <v>1</v>
      </c>
      <c r="R41" s="121">
        <v>0</v>
      </c>
      <c r="S41" s="123">
        <v>0</v>
      </c>
      <c r="T41" s="121">
        <f>R41+'2024.7'!R41</f>
        <v>0</v>
      </c>
      <c r="U41" s="122">
        <f>S41+'2024.7'!S41</f>
        <v>0</v>
      </c>
      <c r="V41" s="57">
        <v>0</v>
      </c>
      <c r="W41" s="58">
        <v>0</v>
      </c>
      <c r="X41" s="59">
        <f t="shared" si="10"/>
        <v>0</v>
      </c>
      <c r="Y41" s="58">
        <v>0</v>
      </c>
      <c r="Z41" s="59">
        <f t="shared" si="11"/>
        <v>0</v>
      </c>
      <c r="AA41" s="182">
        <f>V41+'2024.7'!T41</f>
        <v>0</v>
      </c>
      <c r="AB41" s="201">
        <f>W41+'2024.7'!U41</f>
        <v>0</v>
      </c>
      <c r="AC41" s="59">
        <f>X41+'2024.7'!V41</f>
        <v>0</v>
      </c>
      <c r="AD41" s="201">
        <f>Y41+'2024.7'!W41</f>
        <v>0</v>
      </c>
      <c r="AE41" s="59">
        <f>Z41+'2024.7'!X41</f>
        <v>0</v>
      </c>
      <c r="AF41" s="57">
        <v>0</v>
      </c>
      <c r="AG41" s="57">
        <v>0</v>
      </c>
      <c r="AH41" s="57">
        <f>AF41+'2024.7'!AD41</f>
        <v>0</v>
      </c>
      <c r="AI41" s="57">
        <f>AG41+'2024.7'!AE41</f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f>AJ41+'2024.7'!AJ41</f>
        <v>0</v>
      </c>
      <c r="AO41" s="57">
        <f>AK41+'2024.7'!AK41</f>
        <v>0</v>
      </c>
      <c r="AP41" s="57">
        <f>AL41+'2024.7'!AL41</f>
        <v>0</v>
      </c>
      <c r="AQ41" s="57">
        <f>AM41+'2024.7'!AM41</f>
        <v>0</v>
      </c>
    </row>
    <row r="42" spans="1:43">
      <c r="A42" s="299"/>
      <c r="B42" s="299"/>
      <c r="C42" s="51" t="s">
        <v>42</v>
      </c>
      <c r="D42" s="52">
        <v>0</v>
      </c>
      <c r="E42" s="55">
        <v>2</v>
      </c>
      <c r="F42" s="275">
        <v>7</v>
      </c>
      <c r="G42" s="240">
        <v>7</v>
      </c>
      <c r="H42" s="259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5">
        <v>7</v>
      </c>
      <c r="Q42" s="250">
        <v>-2</v>
      </c>
      <c r="R42" s="121">
        <v>0</v>
      </c>
      <c r="S42" s="123">
        <v>0</v>
      </c>
      <c r="T42" s="121">
        <f>R42+'2024.7'!R42</f>
        <v>0</v>
      </c>
      <c r="U42" s="122">
        <f>S42+'2024.7'!S42</f>
        <v>0</v>
      </c>
      <c r="V42" s="57">
        <v>0</v>
      </c>
      <c r="W42" s="58">
        <v>0</v>
      </c>
      <c r="X42" s="59">
        <f t="shared" si="10"/>
        <v>0</v>
      </c>
      <c r="Y42" s="58">
        <v>0</v>
      </c>
      <c r="Z42" s="59">
        <f t="shared" si="11"/>
        <v>0</v>
      </c>
      <c r="AA42" s="182">
        <f>V42+'2024.7'!T42</f>
        <v>0</v>
      </c>
      <c r="AB42" s="201">
        <f>W42+'2024.7'!U42</f>
        <v>0</v>
      </c>
      <c r="AC42" s="59">
        <f>X42+'2024.7'!V42</f>
        <v>0</v>
      </c>
      <c r="AD42" s="201">
        <f>Y42+'2024.7'!W42</f>
        <v>0</v>
      </c>
      <c r="AE42" s="59">
        <f>Z42+'2024.7'!X42</f>
        <v>0</v>
      </c>
      <c r="AF42" s="57">
        <v>0</v>
      </c>
      <c r="AG42" s="57">
        <v>0</v>
      </c>
      <c r="AH42" s="57">
        <f>AF42+'2024.7'!AD42</f>
        <v>0</v>
      </c>
      <c r="AI42" s="57">
        <f>AG42+'2024.7'!AE42</f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f>AJ42+'2024.7'!AJ42</f>
        <v>0</v>
      </c>
      <c r="AO42" s="57">
        <f>AK42+'2024.7'!AK42</f>
        <v>0</v>
      </c>
      <c r="AP42" s="57">
        <f>AL42+'2024.7'!AL42</f>
        <v>0</v>
      </c>
      <c r="AQ42" s="57">
        <f>AM42+'2024.7'!AM42</f>
        <v>0</v>
      </c>
    </row>
    <row r="43" spans="1:43" ht="16.5" customHeight="1">
      <c r="A43" s="62" t="s">
        <v>1</v>
      </c>
      <c r="B43" s="62"/>
      <c r="C43" s="63"/>
      <c r="D43" s="64">
        <f>SUM(D35:D42)</f>
        <v>0</v>
      </c>
      <c r="E43" s="65">
        <f t="shared" ref="E43:O43" si="12">SUM(E35:E42)</f>
        <v>3</v>
      </c>
      <c r="F43" s="276">
        <f t="shared" si="12"/>
        <v>196</v>
      </c>
      <c r="G43" s="241">
        <f t="shared" ref="G43:H43" si="13">SUM(G35:G42)</f>
        <v>149</v>
      </c>
      <c r="H43" s="260">
        <f t="shared" si="13"/>
        <v>47</v>
      </c>
      <c r="I43" s="66">
        <f t="shared" si="12"/>
        <v>197</v>
      </c>
      <c r="J43" s="67">
        <f t="shared" si="12"/>
        <v>1</v>
      </c>
      <c r="K43" s="67">
        <f t="shared" si="12"/>
        <v>0</v>
      </c>
      <c r="L43" s="67">
        <f t="shared" si="12"/>
        <v>1</v>
      </c>
      <c r="M43" s="67">
        <f t="shared" si="12"/>
        <v>0</v>
      </c>
      <c r="N43" s="67">
        <f t="shared" si="12"/>
        <v>1</v>
      </c>
      <c r="O43" s="67">
        <f t="shared" si="12"/>
        <v>2</v>
      </c>
      <c r="P43" s="276">
        <f t="shared" ref="P43" si="14">SUM(P35:P42)</f>
        <v>196</v>
      </c>
      <c r="Q43" s="251">
        <f t="shared" ref="Q43" si="15">SUM(Q35:Q42)</f>
        <v>-1</v>
      </c>
      <c r="R43" s="193">
        <f t="shared" ref="R43:W43" si="16">SUM(R35:R42)</f>
        <v>0</v>
      </c>
      <c r="S43" s="194">
        <f t="shared" si="16"/>
        <v>0</v>
      </c>
      <c r="T43" s="193">
        <f t="shared" si="16"/>
        <v>0</v>
      </c>
      <c r="U43" s="194">
        <f t="shared" si="16"/>
        <v>0</v>
      </c>
      <c r="V43" s="62">
        <f t="shared" si="16"/>
        <v>3</v>
      </c>
      <c r="W43" s="75">
        <f t="shared" si="16"/>
        <v>0</v>
      </c>
      <c r="X43" s="72">
        <f t="shared" si="10"/>
        <v>0</v>
      </c>
      <c r="Y43" s="75">
        <f>SUM(Y35:Y42)</f>
        <v>118</v>
      </c>
      <c r="Z43" s="72">
        <f t="shared" si="11"/>
        <v>47200</v>
      </c>
      <c r="AA43" s="187">
        <f>V43+'2024.7'!T43</f>
        <v>5</v>
      </c>
      <c r="AB43" s="202">
        <f>W43+'2024.7'!U43</f>
        <v>0</v>
      </c>
      <c r="AC43" s="72">
        <f>X43+'2024.7'!V43</f>
        <v>0</v>
      </c>
      <c r="AD43" s="202">
        <f>Y43+'2024.7'!W43</f>
        <v>209</v>
      </c>
      <c r="AE43" s="72">
        <f>Z43+'2024.7'!X43</f>
        <v>83600</v>
      </c>
      <c r="AF43" s="62">
        <f t="shared" ref="AF43:AQ43" si="17">SUM(AF35:AF42)</f>
        <v>1</v>
      </c>
      <c r="AG43" s="62">
        <f t="shared" si="17"/>
        <v>0</v>
      </c>
      <c r="AH43" s="62">
        <f t="shared" si="17"/>
        <v>1</v>
      </c>
      <c r="AI43" s="62">
        <f t="shared" si="17"/>
        <v>0</v>
      </c>
      <c r="AJ43" s="62">
        <f t="shared" si="17"/>
        <v>0</v>
      </c>
      <c r="AK43" s="62">
        <f t="shared" si="17"/>
        <v>0</v>
      </c>
      <c r="AL43" s="62">
        <f t="shared" si="17"/>
        <v>0</v>
      </c>
      <c r="AM43" s="62">
        <f t="shared" si="17"/>
        <v>0</v>
      </c>
      <c r="AN43" s="62">
        <f t="shared" si="17"/>
        <v>3</v>
      </c>
      <c r="AO43" s="62">
        <f t="shared" si="17"/>
        <v>200</v>
      </c>
      <c r="AP43" s="62">
        <f t="shared" si="17"/>
        <v>343</v>
      </c>
      <c r="AQ43" s="62">
        <f t="shared" si="17"/>
        <v>13</v>
      </c>
    </row>
    <row r="44" spans="1:43">
      <c r="A44" s="297">
        <v>4</v>
      </c>
      <c r="B44" s="297">
        <v>1</v>
      </c>
      <c r="C44" s="51" t="s">
        <v>41</v>
      </c>
      <c r="D44" s="52">
        <v>2</v>
      </c>
      <c r="E44" s="55">
        <v>0</v>
      </c>
      <c r="F44" s="275">
        <v>82</v>
      </c>
      <c r="G44" s="240">
        <v>82</v>
      </c>
      <c r="H44" s="259">
        <v>0</v>
      </c>
      <c r="I44" s="73">
        <v>74</v>
      </c>
      <c r="J44" s="54">
        <v>0</v>
      </c>
      <c r="K44" s="54">
        <v>0</v>
      </c>
      <c r="L44" s="54">
        <v>9</v>
      </c>
      <c r="M44" s="54">
        <v>0</v>
      </c>
      <c r="N44" s="54">
        <v>0</v>
      </c>
      <c r="O44" s="54">
        <v>1</v>
      </c>
      <c r="P44" s="275">
        <v>82</v>
      </c>
      <c r="Q44" s="250">
        <v>8</v>
      </c>
      <c r="R44" s="121">
        <v>0</v>
      </c>
      <c r="S44" s="123">
        <v>0</v>
      </c>
      <c r="T44" s="121">
        <f>R44+'2024.7'!R44</f>
        <v>0</v>
      </c>
      <c r="U44" s="122">
        <f>S44+'2024.7'!S44</f>
        <v>0</v>
      </c>
      <c r="V44" s="57">
        <v>0</v>
      </c>
      <c r="W44" s="58">
        <v>0</v>
      </c>
      <c r="X44" s="59">
        <f t="shared" si="10"/>
        <v>0</v>
      </c>
      <c r="Y44" s="58">
        <v>0</v>
      </c>
      <c r="Z44" s="59">
        <f t="shared" si="11"/>
        <v>0</v>
      </c>
      <c r="AA44" s="182">
        <f>V44+'2024.7'!T44</f>
        <v>0</v>
      </c>
      <c r="AB44" s="201">
        <f>W44+'2024.7'!U44</f>
        <v>0</v>
      </c>
      <c r="AC44" s="59">
        <f>X44+'2024.7'!V44</f>
        <v>0</v>
      </c>
      <c r="AD44" s="201">
        <f>Y44+'2024.7'!W44</f>
        <v>0</v>
      </c>
      <c r="AE44" s="59">
        <f>Z44+'2024.7'!X44</f>
        <v>0</v>
      </c>
      <c r="AF44" s="57">
        <v>0</v>
      </c>
      <c r="AG44" s="57">
        <v>0</v>
      </c>
      <c r="AH44" s="57">
        <f>AF44+'2024.7'!AD44</f>
        <v>0</v>
      </c>
      <c r="AI44" s="57">
        <f>AG44+'2024.7'!AE44</f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f>AJ44+'2024.7'!AJ44</f>
        <v>1</v>
      </c>
      <c r="AO44" s="57">
        <f>AK44+'2024.7'!AK44</f>
        <v>45</v>
      </c>
      <c r="AP44" s="57">
        <f>AL44+'2024.7'!AL44</f>
        <v>82</v>
      </c>
      <c r="AQ44" s="57">
        <f>AM44+'2024.7'!AM44</f>
        <v>10</v>
      </c>
    </row>
    <row r="45" spans="1:43">
      <c r="A45" s="298"/>
      <c r="B45" s="298"/>
      <c r="C45" s="51" t="s">
        <v>40</v>
      </c>
      <c r="D45" s="52">
        <v>0</v>
      </c>
      <c r="E45" s="55">
        <v>0</v>
      </c>
      <c r="F45" s="275">
        <v>46</v>
      </c>
      <c r="G45" s="240">
        <v>25</v>
      </c>
      <c r="H45" s="259">
        <v>21</v>
      </c>
      <c r="I45" s="73">
        <v>46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275">
        <v>46</v>
      </c>
      <c r="Q45" s="250">
        <v>0</v>
      </c>
      <c r="R45" s="121">
        <v>0</v>
      </c>
      <c r="S45" s="123">
        <v>0</v>
      </c>
      <c r="T45" s="121">
        <f>R45+'2024.7'!R45</f>
        <v>0</v>
      </c>
      <c r="U45" s="122">
        <f>S45+'2024.7'!S45</f>
        <v>0</v>
      </c>
      <c r="V45" s="57">
        <v>0</v>
      </c>
      <c r="W45" s="58">
        <v>0</v>
      </c>
      <c r="X45" s="59">
        <f t="shared" si="10"/>
        <v>0</v>
      </c>
      <c r="Y45" s="58">
        <v>0</v>
      </c>
      <c r="Z45" s="59">
        <f t="shared" si="11"/>
        <v>0</v>
      </c>
      <c r="AA45" s="182">
        <f>V45+'2024.7'!T45</f>
        <v>1</v>
      </c>
      <c r="AB45" s="201">
        <f>W45+'2024.7'!U45</f>
        <v>8</v>
      </c>
      <c r="AC45" s="59">
        <f>X45+'2024.7'!V45</f>
        <v>1600</v>
      </c>
      <c r="AD45" s="201">
        <f>Y45+'2024.7'!W45</f>
        <v>41</v>
      </c>
      <c r="AE45" s="59">
        <f>Z45+'2024.7'!X45</f>
        <v>16400</v>
      </c>
      <c r="AF45" s="57">
        <v>0</v>
      </c>
      <c r="AG45" s="57">
        <v>0</v>
      </c>
      <c r="AH45" s="57">
        <f>AF45+'2024.7'!AD45</f>
        <v>0</v>
      </c>
      <c r="AI45" s="57">
        <f>AG45+'2024.7'!AE45</f>
        <v>0</v>
      </c>
      <c r="AJ45" s="57">
        <v>0</v>
      </c>
      <c r="AK45" s="57">
        <v>0</v>
      </c>
      <c r="AL45" s="57">
        <v>0</v>
      </c>
      <c r="AM45" s="57">
        <v>0</v>
      </c>
      <c r="AN45" s="57">
        <f>AJ45+'2024.7'!AJ45</f>
        <v>0</v>
      </c>
      <c r="AO45" s="57">
        <f>AK45+'2024.7'!AK45</f>
        <v>0</v>
      </c>
      <c r="AP45" s="57">
        <f>AL45+'2024.7'!AL45</f>
        <v>0</v>
      </c>
      <c r="AQ45" s="57">
        <f>AM45+'2024.7'!AM45</f>
        <v>0</v>
      </c>
    </row>
    <row r="46" spans="1:43">
      <c r="A46" s="298"/>
      <c r="B46" s="298"/>
      <c r="C46" s="51" t="s">
        <v>39</v>
      </c>
      <c r="D46" s="52">
        <v>0</v>
      </c>
      <c r="E46" s="55">
        <v>0</v>
      </c>
      <c r="F46" s="275">
        <v>20</v>
      </c>
      <c r="G46" s="240">
        <v>18</v>
      </c>
      <c r="H46" s="259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5">
        <v>20</v>
      </c>
      <c r="Q46" s="250">
        <v>0</v>
      </c>
      <c r="R46" s="121">
        <v>0</v>
      </c>
      <c r="S46" s="123">
        <v>0</v>
      </c>
      <c r="T46" s="121">
        <f>R46+'2024.7'!R46</f>
        <v>0</v>
      </c>
      <c r="U46" s="122">
        <f>S46+'2024.7'!S46</f>
        <v>0</v>
      </c>
      <c r="V46" s="57">
        <v>0</v>
      </c>
      <c r="W46" s="58">
        <v>0</v>
      </c>
      <c r="X46" s="59">
        <f t="shared" si="10"/>
        <v>0</v>
      </c>
      <c r="Y46" s="58">
        <v>0</v>
      </c>
      <c r="Z46" s="59">
        <f t="shared" si="11"/>
        <v>0</v>
      </c>
      <c r="AA46" s="182">
        <f>V46+'2024.7'!T46</f>
        <v>0</v>
      </c>
      <c r="AB46" s="201">
        <f>W46+'2024.7'!U46</f>
        <v>0</v>
      </c>
      <c r="AC46" s="59">
        <f>X46+'2024.7'!V46</f>
        <v>0</v>
      </c>
      <c r="AD46" s="201">
        <f>Y46+'2024.7'!W46</f>
        <v>0</v>
      </c>
      <c r="AE46" s="59">
        <f>Z46+'2024.7'!X46</f>
        <v>0</v>
      </c>
      <c r="AF46" s="57">
        <v>0</v>
      </c>
      <c r="AG46" s="57">
        <v>0</v>
      </c>
      <c r="AH46" s="57">
        <f>AF46+'2024.7'!AD46</f>
        <v>0</v>
      </c>
      <c r="AI46" s="57">
        <f>AG46+'2024.7'!AE46</f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f>AJ46+'2024.7'!AJ46</f>
        <v>0</v>
      </c>
      <c r="AO46" s="57">
        <f>AK46+'2024.7'!AK46</f>
        <v>0</v>
      </c>
      <c r="AP46" s="57">
        <f>AL46+'2024.7'!AL46</f>
        <v>0</v>
      </c>
      <c r="AQ46" s="57">
        <f>AM46+'2024.7'!AM46</f>
        <v>0</v>
      </c>
    </row>
    <row r="47" spans="1:43">
      <c r="A47" s="298"/>
      <c r="B47" s="298"/>
      <c r="C47" s="51" t="s">
        <v>38</v>
      </c>
      <c r="D47" s="52">
        <v>0</v>
      </c>
      <c r="E47" s="55">
        <v>0</v>
      </c>
      <c r="F47" s="275">
        <v>104</v>
      </c>
      <c r="G47" s="240">
        <v>71</v>
      </c>
      <c r="H47" s="259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5">
        <v>104</v>
      </c>
      <c r="Q47" s="250">
        <v>3</v>
      </c>
      <c r="R47" s="121">
        <v>0</v>
      </c>
      <c r="S47" s="123">
        <v>0</v>
      </c>
      <c r="T47" s="121">
        <f>R47+'2024.7'!R47</f>
        <v>0</v>
      </c>
      <c r="U47" s="122">
        <f>S47+'2024.7'!S47</f>
        <v>0</v>
      </c>
      <c r="V47" s="57">
        <v>0</v>
      </c>
      <c r="W47" s="58">
        <v>0</v>
      </c>
      <c r="X47" s="59">
        <f t="shared" si="10"/>
        <v>0</v>
      </c>
      <c r="Y47" s="58">
        <v>0</v>
      </c>
      <c r="Z47" s="59">
        <f t="shared" si="11"/>
        <v>0</v>
      </c>
      <c r="AA47" s="182">
        <f>V47+'2024.7'!T47</f>
        <v>1</v>
      </c>
      <c r="AB47" s="201">
        <f>W47+'2024.7'!U47</f>
        <v>0</v>
      </c>
      <c r="AC47" s="59">
        <f>X47+'2024.7'!V47</f>
        <v>0</v>
      </c>
      <c r="AD47" s="201">
        <f>Y47+'2024.7'!W47</f>
        <v>90</v>
      </c>
      <c r="AE47" s="59">
        <f>Z47+'2024.7'!X47</f>
        <v>36000</v>
      </c>
      <c r="AF47" s="57">
        <v>0</v>
      </c>
      <c r="AG47" s="57">
        <v>0</v>
      </c>
      <c r="AH47" s="57">
        <f>AF47+'2024.7'!AD47</f>
        <v>0</v>
      </c>
      <c r="AI47" s="57">
        <f>AG47+'2024.7'!AE47</f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f>AJ47+'2024.7'!AJ47</f>
        <v>1</v>
      </c>
      <c r="AO47" s="57">
        <f>AK47+'2024.7'!AK47</f>
        <v>50</v>
      </c>
      <c r="AP47" s="57">
        <f>AL47+'2024.7'!AL47</f>
        <v>680</v>
      </c>
      <c r="AQ47" s="57">
        <f>AM47+'2024.7'!AM47</f>
        <v>7</v>
      </c>
    </row>
    <row r="48" spans="1:43">
      <c r="A48" s="298"/>
      <c r="B48" s="298"/>
      <c r="C48" s="51" t="s">
        <v>37</v>
      </c>
      <c r="D48" s="52">
        <v>0</v>
      </c>
      <c r="E48" s="55">
        <v>0</v>
      </c>
      <c r="F48" s="275">
        <v>152</v>
      </c>
      <c r="G48" s="240">
        <v>42</v>
      </c>
      <c r="H48" s="259">
        <v>110</v>
      </c>
      <c r="I48" s="73">
        <v>152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275">
        <v>152</v>
      </c>
      <c r="Q48" s="250">
        <v>0</v>
      </c>
      <c r="R48" s="121">
        <v>0</v>
      </c>
      <c r="S48" s="123">
        <v>0</v>
      </c>
      <c r="T48" s="121">
        <f>R48+'2024.7'!R48</f>
        <v>0</v>
      </c>
      <c r="U48" s="122">
        <f>S48+'2024.7'!S48</f>
        <v>0</v>
      </c>
      <c r="V48" s="57">
        <v>0</v>
      </c>
      <c r="W48" s="58">
        <v>0</v>
      </c>
      <c r="X48" s="59">
        <f t="shared" si="10"/>
        <v>0</v>
      </c>
      <c r="Y48" s="58">
        <v>0</v>
      </c>
      <c r="Z48" s="59">
        <f t="shared" si="11"/>
        <v>0</v>
      </c>
      <c r="AA48" s="182">
        <f>V48+'2024.7'!T48</f>
        <v>1</v>
      </c>
      <c r="AB48" s="201">
        <f>W48+'2024.7'!U48</f>
        <v>0</v>
      </c>
      <c r="AC48" s="59">
        <f>X48+'2024.7'!V48</f>
        <v>0</v>
      </c>
      <c r="AD48" s="201">
        <f>Y48+'2024.7'!W48</f>
        <v>65</v>
      </c>
      <c r="AE48" s="59">
        <f>Z48+'2024.7'!X48</f>
        <v>26000</v>
      </c>
      <c r="AF48" s="57">
        <v>0</v>
      </c>
      <c r="AG48" s="57">
        <v>0</v>
      </c>
      <c r="AH48" s="57">
        <f>AF48+'2024.7'!AD48</f>
        <v>0</v>
      </c>
      <c r="AI48" s="57">
        <f>AG48+'2024.7'!AE48</f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f>AJ48+'2024.7'!AJ48</f>
        <v>2</v>
      </c>
      <c r="AO48" s="57">
        <f>AK48+'2024.7'!AK48</f>
        <v>120</v>
      </c>
      <c r="AP48" s="57">
        <f>AL48+'2024.7'!AL48</f>
        <v>146</v>
      </c>
      <c r="AQ48" s="57">
        <f>AM48+'2024.7'!AM48</f>
        <v>8</v>
      </c>
    </row>
    <row r="49" spans="1:43">
      <c r="A49" s="298"/>
      <c r="B49" s="298"/>
      <c r="C49" s="51" t="s">
        <v>36</v>
      </c>
      <c r="D49" s="52">
        <v>0</v>
      </c>
      <c r="E49" s="55">
        <v>4</v>
      </c>
      <c r="F49" s="275">
        <v>25</v>
      </c>
      <c r="G49" s="240">
        <v>22</v>
      </c>
      <c r="H49" s="259">
        <v>3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4</v>
      </c>
      <c r="P49" s="275">
        <v>25</v>
      </c>
      <c r="Q49" s="250">
        <v>-4</v>
      </c>
      <c r="R49" s="121">
        <v>0</v>
      </c>
      <c r="S49" s="123">
        <v>0</v>
      </c>
      <c r="T49" s="121">
        <f>R49+'2024.7'!R49</f>
        <v>0</v>
      </c>
      <c r="U49" s="122">
        <f>S49+'2024.7'!S49</f>
        <v>0</v>
      </c>
      <c r="V49" s="57">
        <v>0</v>
      </c>
      <c r="W49" s="58">
        <v>0</v>
      </c>
      <c r="X49" s="59">
        <f t="shared" si="10"/>
        <v>0</v>
      </c>
      <c r="Y49" s="58">
        <v>0</v>
      </c>
      <c r="Z49" s="59">
        <f t="shared" si="11"/>
        <v>0</v>
      </c>
      <c r="AA49" s="182">
        <f>V49+'2024.7'!T49</f>
        <v>1</v>
      </c>
      <c r="AB49" s="201">
        <f>W49+'2024.7'!U49</f>
        <v>0</v>
      </c>
      <c r="AC49" s="59">
        <f>X49+'2024.7'!V49</f>
        <v>0</v>
      </c>
      <c r="AD49" s="201">
        <f>Y49+'2024.7'!W49</f>
        <v>39</v>
      </c>
      <c r="AE49" s="59">
        <f>Z49+'2024.7'!X49</f>
        <v>15600</v>
      </c>
      <c r="AF49" s="57">
        <v>0</v>
      </c>
      <c r="AG49" s="57">
        <v>0</v>
      </c>
      <c r="AH49" s="57">
        <f>AF49+'2024.7'!AD49</f>
        <v>0</v>
      </c>
      <c r="AI49" s="57">
        <f>AG49+'2024.7'!AE49</f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f>AJ49+'2024.7'!AJ49</f>
        <v>0</v>
      </c>
      <c r="AO49" s="57">
        <f>AK49+'2024.7'!AK49</f>
        <v>0</v>
      </c>
      <c r="AP49" s="57">
        <f>AL49+'2024.7'!AL49</f>
        <v>0</v>
      </c>
      <c r="AQ49" s="57">
        <f>AM49+'2024.7'!AM49</f>
        <v>0</v>
      </c>
    </row>
    <row r="50" spans="1:43">
      <c r="A50" s="298"/>
      <c r="B50" s="298"/>
      <c r="C50" s="51" t="s">
        <v>35</v>
      </c>
      <c r="D50" s="52">
        <v>0</v>
      </c>
      <c r="E50" s="55">
        <v>0</v>
      </c>
      <c r="F50" s="275">
        <v>82</v>
      </c>
      <c r="G50" s="240">
        <v>52</v>
      </c>
      <c r="H50" s="259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5">
        <v>82</v>
      </c>
      <c r="Q50" s="250">
        <v>0</v>
      </c>
      <c r="R50" s="121">
        <v>0</v>
      </c>
      <c r="S50" s="123">
        <v>0</v>
      </c>
      <c r="T50" s="121">
        <f>R50+'2024.7'!R50</f>
        <v>0</v>
      </c>
      <c r="U50" s="122">
        <f>S50+'2024.7'!S50</f>
        <v>0</v>
      </c>
      <c r="V50" s="57">
        <v>1</v>
      </c>
      <c r="W50" s="58">
        <v>0</v>
      </c>
      <c r="X50" s="59">
        <f t="shared" si="10"/>
        <v>0</v>
      </c>
      <c r="Y50" s="58">
        <v>43</v>
      </c>
      <c r="Z50" s="59">
        <f t="shared" si="11"/>
        <v>17200</v>
      </c>
      <c r="AA50" s="182">
        <f>V50+'2024.7'!T50</f>
        <v>1</v>
      </c>
      <c r="AB50" s="201">
        <f>W50+'2024.7'!U50</f>
        <v>0</v>
      </c>
      <c r="AC50" s="59">
        <f>X50+'2024.7'!V50</f>
        <v>0</v>
      </c>
      <c r="AD50" s="201">
        <f>Y50+'2024.7'!W50</f>
        <v>43</v>
      </c>
      <c r="AE50" s="59">
        <f>Z50+'2024.7'!X50</f>
        <v>17200</v>
      </c>
      <c r="AF50" s="57">
        <v>0</v>
      </c>
      <c r="AG50" s="57">
        <v>0</v>
      </c>
      <c r="AH50" s="57">
        <f>AF50+'2024.7'!AD50</f>
        <v>0</v>
      </c>
      <c r="AI50" s="57">
        <f>AG50+'2024.7'!AE50</f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f>AJ50+'2024.7'!AJ50</f>
        <v>1</v>
      </c>
      <c r="AO50" s="57">
        <f>AK50+'2024.7'!AK50</f>
        <v>50</v>
      </c>
      <c r="AP50" s="57">
        <f>AL50+'2024.7'!AL50</f>
        <v>187</v>
      </c>
      <c r="AQ50" s="57">
        <f>AM50+'2024.7'!AM50</f>
        <v>5</v>
      </c>
    </row>
    <row r="51" spans="1:43">
      <c r="A51" s="298"/>
      <c r="B51" s="299"/>
      <c r="C51" s="51" t="s">
        <v>34</v>
      </c>
      <c r="D51" s="52">
        <v>1</v>
      </c>
      <c r="E51" s="55">
        <v>0</v>
      </c>
      <c r="F51" s="275">
        <v>27</v>
      </c>
      <c r="G51" s="240">
        <v>23</v>
      </c>
      <c r="H51" s="259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1</v>
      </c>
      <c r="P51" s="275">
        <v>27</v>
      </c>
      <c r="Q51" s="250">
        <v>2</v>
      </c>
      <c r="R51" s="121">
        <v>0</v>
      </c>
      <c r="S51" s="123">
        <v>0</v>
      </c>
      <c r="T51" s="121">
        <f>R51+'2024.7'!R51</f>
        <v>0</v>
      </c>
      <c r="U51" s="122">
        <f>S51+'2024.7'!S51</f>
        <v>0</v>
      </c>
      <c r="V51" s="57">
        <v>0</v>
      </c>
      <c r="W51" s="58">
        <v>0</v>
      </c>
      <c r="X51" s="59">
        <f t="shared" si="10"/>
        <v>0</v>
      </c>
      <c r="Y51" s="58">
        <v>0</v>
      </c>
      <c r="Z51" s="59">
        <f t="shared" si="11"/>
        <v>0</v>
      </c>
      <c r="AA51" s="182">
        <f>V51+'2024.7'!T51</f>
        <v>0</v>
      </c>
      <c r="AB51" s="201">
        <f>W51+'2024.7'!U51</f>
        <v>0</v>
      </c>
      <c r="AC51" s="59">
        <f>X51+'2024.7'!V51</f>
        <v>0</v>
      </c>
      <c r="AD51" s="201">
        <f>Y51+'2024.7'!W51</f>
        <v>0</v>
      </c>
      <c r="AE51" s="59">
        <f>Z51+'2024.7'!X51</f>
        <v>0</v>
      </c>
      <c r="AF51" s="57">
        <v>0</v>
      </c>
      <c r="AG51" s="57">
        <v>0</v>
      </c>
      <c r="AH51" s="57">
        <f>AF51+'2024.7'!AD51</f>
        <v>0</v>
      </c>
      <c r="AI51" s="57">
        <f>AG51+'2024.7'!AE51</f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f>AJ51+'2024.7'!AJ51</f>
        <v>1</v>
      </c>
      <c r="AO51" s="57">
        <f>AK51+'2024.7'!AK51</f>
        <v>45</v>
      </c>
      <c r="AP51" s="57">
        <f>AL51+'2024.7'!AL51</f>
        <v>157</v>
      </c>
      <c r="AQ51" s="57">
        <f>AM51+'2024.7'!AM51</f>
        <v>6</v>
      </c>
    </row>
    <row r="52" spans="1:43">
      <c r="A52" s="298"/>
      <c r="B52" s="300">
        <v>2</v>
      </c>
      <c r="C52" s="51" t="s">
        <v>33</v>
      </c>
      <c r="D52" s="52">
        <v>0</v>
      </c>
      <c r="E52" s="55">
        <v>0</v>
      </c>
      <c r="F52" s="275">
        <v>124</v>
      </c>
      <c r="G52" s="240">
        <v>69</v>
      </c>
      <c r="H52" s="259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1</v>
      </c>
      <c r="P52" s="275">
        <v>124</v>
      </c>
      <c r="Q52" s="250">
        <v>4</v>
      </c>
      <c r="R52" s="121">
        <v>0</v>
      </c>
      <c r="S52" s="123">
        <v>0</v>
      </c>
      <c r="T52" s="121">
        <f>R52+'2024.7'!R52</f>
        <v>0</v>
      </c>
      <c r="U52" s="122">
        <f>S52+'2024.7'!S52</f>
        <v>0</v>
      </c>
      <c r="V52" s="57">
        <v>1</v>
      </c>
      <c r="W52" s="58">
        <v>0</v>
      </c>
      <c r="X52" s="59">
        <f t="shared" si="10"/>
        <v>0</v>
      </c>
      <c r="Y52" s="58">
        <v>24</v>
      </c>
      <c r="Z52" s="59">
        <f t="shared" si="11"/>
        <v>9600</v>
      </c>
      <c r="AA52" s="182">
        <f>V52+'2024.7'!T52</f>
        <v>1</v>
      </c>
      <c r="AB52" s="201">
        <f>W52+'2024.7'!U52</f>
        <v>0</v>
      </c>
      <c r="AC52" s="59">
        <f>X52+'2024.7'!V52</f>
        <v>0</v>
      </c>
      <c r="AD52" s="201">
        <f>Y52+'2024.7'!W52</f>
        <v>24</v>
      </c>
      <c r="AE52" s="59">
        <f>Z52+'2024.7'!X52</f>
        <v>9600</v>
      </c>
      <c r="AF52" s="57">
        <v>0</v>
      </c>
      <c r="AG52" s="57">
        <v>0</v>
      </c>
      <c r="AH52" s="57">
        <f>AF52+'2024.7'!AD52</f>
        <v>0</v>
      </c>
      <c r="AI52" s="57">
        <f>AG52+'2024.7'!AE52</f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f>AJ52+'2024.7'!AJ52</f>
        <v>1</v>
      </c>
      <c r="AO52" s="57">
        <f>AK52+'2024.7'!AK52</f>
        <v>90</v>
      </c>
      <c r="AP52" s="57">
        <f>AL52+'2024.7'!AL52</f>
        <v>1530</v>
      </c>
      <c r="AQ52" s="57">
        <f>AM52+'2024.7'!AM52</f>
        <v>1</v>
      </c>
    </row>
    <row r="53" spans="1:43">
      <c r="A53" s="298"/>
      <c r="B53" s="300"/>
      <c r="C53" s="51" t="s">
        <v>32</v>
      </c>
      <c r="D53" s="52">
        <v>0</v>
      </c>
      <c r="E53" s="55">
        <v>0</v>
      </c>
      <c r="F53" s="275">
        <v>85</v>
      </c>
      <c r="G53" s="240">
        <v>50</v>
      </c>
      <c r="H53" s="259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5">
        <v>85</v>
      </c>
      <c r="Q53" s="250">
        <v>0</v>
      </c>
      <c r="R53" s="121">
        <v>0</v>
      </c>
      <c r="S53" s="123">
        <v>0</v>
      </c>
      <c r="T53" s="121">
        <f>R53+'2024.7'!R53</f>
        <v>0</v>
      </c>
      <c r="U53" s="122">
        <f>S53+'2024.7'!S53</f>
        <v>0</v>
      </c>
      <c r="V53" s="57">
        <v>1</v>
      </c>
      <c r="W53" s="58">
        <v>0</v>
      </c>
      <c r="X53" s="59">
        <f t="shared" si="10"/>
        <v>0</v>
      </c>
      <c r="Y53" s="58">
        <v>27</v>
      </c>
      <c r="Z53" s="59">
        <f t="shared" si="11"/>
        <v>10800</v>
      </c>
      <c r="AA53" s="182">
        <f>V53+'2024.7'!T53</f>
        <v>1</v>
      </c>
      <c r="AB53" s="201">
        <f>W53+'2024.7'!U53</f>
        <v>0</v>
      </c>
      <c r="AC53" s="59">
        <f>X53+'2024.7'!V53</f>
        <v>0</v>
      </c>
      <c r="AD53" s="201">
        <f>Y53+'2024.7'!W53</f>
        <v>27</v>
      </c>
      <c r="AE53" s="59">
        <f>Z53+'2024.7'!X53</f>
        <v>10800</v>
      </c>
      <c r="AF53" s="57">
        <v>0</v>
      </c>
      <c r="AG53" s="57">
        <v>0</v>
      </c>
      <c r="AH53" s="57">
        <f>AF53+'2024.7'!AD53</f>
        <v>0</v>
      </c>
      <c r="AI53" s="57">
        <f>AG53+'2024.7'!AE53</f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f>AJ53+'2024.7'!AJ53</f>
        <v>0</v>
      </c>
      <c r="AO53" s="57">
        <f>AK53+'2024.7'!AK53</f>
        <v>0</v>
      </c>
      <c r="AP53" s="57">
        <f>AL53+'2024.7'!AL53</f>
        <v>0</v>
      </c>
      <c r="AQ53" s="57">
        <f>AM53+'2024.7'!AM53</f>
        <v>0</v>
      </c>
    </row>
    <row r="54" spans="1:43">
      <c r="A54" s="298"/>
      <c r="B54" s="300"/>
      <c r="C54" s="51" t="s">
        <v>31</v>
      </c>
      <c r="D54" s="52">
        <v>0</v>
      </c>
      <c r="E54" s="55">
        <v>0</v>
      </c>
      <c r="F54" s="275">
        <v>33</v>
      </c>
      <c r="G54" s="240">
        <v>33</v>
      </c>
      <c r="H54" s="259">
        <v>0</v>
      </c>
      <c r="I54" s="73">
        <v>33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275">
        <v>33</v>
      </c>
      <c r="Q54" s="250">
        <v>0</v>
      </c>
      <c r="R54" s="121">
        <v>0</v>
      </c>
      <c r="S54" s="123">
        <v>0</v>
      </c>
      <c r="T54" s="121">
        <f>R54+'2024.7'!R54</f>
        <v>0</v>
      </c>
      <c r="U54" s="122">
        <f>S54+'2024.7'!S54</f>
        <v>0</v>
      </c>
      <c r="V54" s="57">
        <v>0</v>
      </c>
      <c r="W54" s="58">
        <v>0</v>
      </c>
      <c r="X54" s="59">
        <f t="shared" si="10"/>
        <v>0</v>
      </c>
      <c r="Y54" s="58">
        <v>0</v>
      </c>
      <c r="Z54" s="59">
        <f t="shared" si="11"/>
        <v>0</v>
      </c>
      <c r="AA54" s="182">
        <f>V54+'2024.7'!T54</f>
        <v>0</v>
      </c>
      <c r="AB54" s="201">
        <f>W54+'2024.7'!U54</f>
        <v>0</v>
      </c>
      <c r="AC54" s="59">
        <f>X54+'2024.7'!V54</f>
        <v>0</v>
      </c>
      <c r="AD54" s="201">
        <f>Y54+'2024.7'!W54</f>
        <v>0</v>
      </c>
      <c r="AE54" s="59">
        <f>Z54+'2024.7'!X54</f>
        <v>0</v>
      </c>
      <c r="AF54" s="57">
        <v>0</v>
      </c>
      <c r="AG54" s="57">
        <v>0</v>
      </c>
      <c r="AH54" s="57">
        <f>AF54+'2024.7'!AD54</f>
        <v>0</v>
      </c>
      <c r="AI54" s="57">
        <f>AG54+'2024.7'!AE54</f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f>AJ54+'2024.7'!AJ54</f>
        <v>0</v>
      </c>
      <c r="AO54" s="57">
        <f>AK54+'2024.7'!AK54</f>
        <v>0</v>
      </c>
      <c r="AP54" s="57">
        <f>AL54+'2024.7'!AL54</f>
        <v>0</v>
      </c>
      <c r="AQ54" s="57">
        <f>AM54+'2024.7'!AM54</f>
        <v>0</v>
      </c>
    </row>
    <row r="55" spans="1:43">
      <c r="A55" s="298"/>
      <c r="B55" s="300"/>
      <c r="C55" s="51" t="s">
        <v>30</v>
      </c>
      <c r="D55" s="52">
        <v>0</v>
      </c>
      <c r="E55" s="55">
        <v>0</v>
      </c>
      <c r="F55" s="275">
        <v>82</v>
      </c>
      <c r="G55" s="240">
        <v>81</v>
      </c>
      <c r="H55" s="259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5">
        <v>82</v>
      </c>
      <c r="Q55" s="250">
        <v>-2</v>
      </c>
      <c r="R55" s="121">
        <v>0</v>
      </c>
      <c r="S55" s="123">
        <v>0</v>
      </c>
      <c r="T55" s="121">
        <f>R55+'2024.7'!R55</f>
        <v>0</v>
      </c>
      <c r="U55" s="122">
        <f>S55+'2024.7'!S55</f>
        <v>0</v>
      </c>
      <c r="V55" s="57">
        <v>0</v>
      </c>
      <c r="W55" s="58">
        <v>0</v>
      </c>
      <c r="X55" s="59">
        <f t="shared" si="10"/>
        <v>0</v>
      </c>
      <c r="Y55" s="58">
        <v>0</v>
      </c>
      <c r="Z55" s="59">
        <f t="shared" si="11"/>
        <v>0</v>
      </c>
      <c r="AA55" s="182">
        <f>V55+'2024.7'!T55</f>
        <v>1</v>
      </c>
      <c r="AB55" s="201">
        <f>W55+'2024.7'!U55</f>
        <v>1</v>
      </c>
      <c r="AC55" s="59">
        <f>X55+'2024.7'!V55</f>
        <v>200</v>
      </c>
      <c r="AD55" s="201">
        <f>Y55+'2024.7'!W55</f>
        <v>22</v>
      </c>
      <c r="AE55" s="59">
        <f>Z55+'2024.7'!X55</f>
        <v>8800</v>
      </c>
      <c r="AF55" s="57">
        <v>0</v>
      </c>
      <c r="AG55" s="57">
        <v>0</v>
      </c>
      <c r="AH55" s="57">
        <f>AF55+'2024.7'!AD55</f>
        <v>0</v>
      </c>
      <c r="AI55" s="57">
        <f>AG55+'2024.7'!AE55</f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f>AJ55+'2024.7'!AJ55</f>
        <v>0</v>
      </c>
      <c r="AO55" s="57">
        <f>AK55+'2024.7'!AK55</f>
        <v>0</v>
      </c>
      <c r="AP55" s="57">
        <f>AL55+'2024.7'!AL55</f>
        <v>0</v>
      </c>
      <c r="AQ55" s="57">
        <f>AM55+'2024.7'!AM55</f>
        <v>0</v>
      </c>
    </row>
    <row r="56" spans="1:43">
      <c r="A56" s="298"/>
      <c r="B56" s="300"/>
      <c r="C56" s="51" t="s">
        <v>29</v>
      </c>
      <c r="D56" s="52">
        <v>2</v>
      </c>
      <c r="E56" s="55">
        <v>0</v>
      </c>
      <c r="F56" s="275">
        <v>81</v>
      </c>
      <c r="G56" s="240">
        <v>56</v>
      </c>
      <c r="H56" s="259">
        <v>25</v>
      </c>
      <c r="I56" s="73">
        <v>79</v>
      </c>
      <c r="J56" s="54">
        <v>0</v>
      </c>
      <c r="K56" s="54">
        <v>0</v>
      </c>
      <c r="L56" s="54">
        <v>3</v>
      </c>
      <c r="M56" s="54">
        <v>0</v>
      </c>
      <c r="N56" s="54">
        <v>0</v>
      </c>
      <c r="O56" s="54">
        <v>1</v>
      </c>
      <c r="P56" s="275">
        <v>81</v>
      </c>
      <c r="Q56" s="250">
        <v>2</v>
      </c>
      <c r="R56" s="121">
        <v>0</v>
      </c>
      <c r="S56" s="123">
        <v>0</v>
      </c>
      <c r="T56" s="121">
        <f>R56+'2024.7'!R56</f>
        <v>0</v>
      </c>
      <c r="U56" s="122">
        <f>S56+'2024.7'!S56</f>
        <v>0</v>
      </c>
      <c r="V56" s="57">
        <v>0</v>
      </c>
      <c r="W56" s="58">
        <v>0</v>
      </c>
      <c r="X56" s="59">
        <f t="shared" si="10"/>
        <v>0</v>
      </c>
      <c r="Y56" s="58">
        <v>0</v>
      </c>
      <c r="Z56" s="59">
        <f t="shared" si="11"/>
        <v>0</v>
      </c>
      <c r="AA56" s="182">
        <f>V56+'2024.7'!T56</f>
        <v>0</v>
      </c>
      <c r="AB56" s="201">
        <f>W56+'2024.7'!U56</f>
        <v>0</v>
      </c>
      <c r="AC56" s="59">
        <f>X56+'2024.7'!V56</f>
        <v>0</v>
      </c>
      <c r="AD56" s="201">
        <f>Y56+'2024.7'!W56</f>
        <v>0</v>
      </c>
      <c r="AE56" s="59">
        <f>Z56+'2024.7'!X56</f>
        <v>0</v>
      </c>
      <c r="AF56" s="57">
        <v>0</v>
      </c>
      <c r="AG56" s="57">
        <v>0</v>
      </c>
      <c r="AH56" s="57">
        <f>AF56+'2024.7'!AD56</f>
        <v>0</v>
      </c>
      <c r="AI56" s="57">
        <f>AG56+'2024.7'!AE56</f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f>AJ56+'2024.7'!AJ56</f>
        <v>0</v>
      </c>
      <c r="AO56" s="57">
        <f>AK56+'2024.7'!AK56</f>
        <v>0</v>
      </c>
      <c r="AP56" s="57">
        <f>AL56+'2024.7'!AL56</f>
        <v>0</v>
      </c>
      <c r="AQ56" s="57">
        <f>AM56+'2024.7'!AM56</f>
        <v>0</v>
      </c>
    </row>
    <row r="57" spans="1:43">
      <c r="A57" s="298"/>
      <c r="B57" s="300"/>
      <c r="C57" s="51" t="s">
        <v>28</v>
      </c>
      <c r="D57" s="52">
        <v>0</v>
      </c>
      <c r="E57" s="55">
        <v>0</v>
      </c>
      <c r="F57" s="275">
        <v>30</v>
      </c>
      <c r="G57" s="240">
        <v>25</v>
      </c>
      <c r="H57" s="259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5">
        <v>30</v>
      </c>
      <c r="Q57" s="250">
        <v>0</v>
      </c>
      <c r="R57" s="121">
        <v>0</v>
      </c>
      <c r="S57" s="123">
        <v>0</v>
      </c>
      <c r="T57" s="121">
        <f>R57+'2024.7'!R57</f>
        <v>0</v>
      </c>
      <c r="U57" s="122">
        <f>S57+'2024.7'!S57</f>
        <v>0</v>
      </c>
      <c r="V57" s="57">
        <v>0</v>
      </c>
      <c r="W57" s="58">
        <v>0</v>
      </c>
      <c r="X57" s="59">
        <f t="shared" si="10"/>
        <v>0</v>
      </c>
      <c r="Y57" s="58">
        <v>0</v>
      </c>
      <c r="Z57" s="59">
        <f t="shared" si="11"/>
        <v>0</v>
      </c>
      <c r="AA57" s="182">
        <f>V57+'2024.7'!T57</f>
        <v>0</v>
      </c>
      <c r="AB57" s="201">
        <f>W57+'2024.7'!U57</f>
        <v>0</v>
      </c>
      <c r="AC57" s="59">
        <f>X57+'2024.7'!V57</f>
        <v>0</v>
      </c>
      <c r="AD57" s="201">
        <f>Y57+'2024.7'!W57</f>
        <v>0</v>
      </c>
      <c r="AE57" s="59">
        <f>Z57+'2024.7'!X57</f>
        <v>0</v>
      </c>
      <c r="AF57" s="57">
        <v>0</v>
      </c>
      <c r="AG57" s="57">
        <v>0</v>
      </c>
      <c r="AH57" s="57">
        <f>AF57+'2024.7'!AD57</f>
        <v>0</v>
      </c>
      <c r="AI57" s="57">
        <f>AG57+'2024.7'!AE57</f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f>AJ57+'2024.7'!AJ57</f>
        <v>0</v>
      </c>
      <c r="AO57" s="57">
        <f>AK57+'2024.7'!AK57</f>
        <v>0</v>
      </c>
      <c r="AP57" s="57">
        <f>AL57+'2024.7'!AL57</f>
        <v>0</v>
      </c>
      <c r="AQ57" s="57">
        <f>AM57+'2024.7'!AM57</f>
        <v>0</v>
      </c>
    </row>
    <row r="58" spans="1:43">
      <c r="A58" s="298"/>
      <c r="B58" s="300"/>
      <c r="C58" s="51" t="s">
        <v>27</v>
      </c>
      <c r="D58" s="52">
        <v>0</v>
      </c>
      <c r="E58" s="55">
        <v>0</v>
      </c>
      <c r="F58" s="275">
        <v>23</v>
      </c>
      <c r="G58" s="240">
        <v>23</v>
      </c>
      <c r="H58" s="259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5">
        <v>23</v>
      </c>
      <c r="Q58" s="250">
        <v>0</v>
      </c>
      <c r="R58" s="121">
        <v>0</v>
      </c>
      <c r="S58" s="123">
        <v>0</v>
      </c>
      <c r="T58" s="121">
        <f>R58+'2024.7'!R58</f>
        <v>0</v>
      </c>
      <c r="U58" s="122">
        <f>S58+'2024.7'!S58</f>
        <v>0</v>
      </c>
      <c r="V58" s="57">
        <v>0</v>
      </c>
      <c r="W58" s="58">
        <v>0</v>
      </c>
      <c r="X58" s="59">
        <f t="shared" ref="X58" si="18">W58*$X$4</f>
        <v>0</v>
      </c>
      <c r="Y58" s="58">
        <v>0</v>
      </c>
      <c r="Z58" s="59">
        <f t="shared" ref="Z58" si="19">Y58*$Z$4</f>
        <v>0</v>
      </c>
      <c r="AA58" s="182">
        <f>V58+'2024.7'!T58</f>
        <v>1</v>
      </c>
      <c r="AB58" s="201">
        <f>W58+'2024.7'!U58</f>
        <v>0</v>
      </c>
      <c r="AC58" s="59">
        <f>X58+'2024.7'!V58</f>
        <v>0</v>
      </c>
      <c r="AD58" s="201">
        <f>Y58+'2024.7'!W58</f>
        <v>20</v>
      </c>
      <c r="AE58" s="59">
        <f>Z58+'2024.7'!X58</f>
        <v>8000</v>
      </c>
      <c r="AF58" s="57">
        <v>0</v>
      </c>
      <c r="AG58" s="57">
        <v>0</v>
      </c>
      <c r="AH58" s="57">
        <f>AF58+'2024.7'!AD58</f>
        <v>0</v>
      </c>
      <c r="AI58" s="57">
        <f>AG58+'2024.7'!AE58</f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f>AJ58+'2024.7'!AJ58</f>
        <v>0</v>
      </c>
      <c r="AO58" s="57">
        <f>AK58+'2024.7'!AK58</f>
        <v>0</v>
      </c>
      <c r="AP58" s="57">
        <f>AL58+'2024.7'!AL58</f>
        <v>0</v>
      </c>
      <c r="AQ58" s="57">
        <f>AM58+'2024.7'!AM58</f>
        <v>0</v>
      </c>
    </row>
    <row r="59" spans="1:43">
      <c r="A59" s="299"/>
      <c r="B59" s="300"/>
      <c r="C59" s="51" t="s">
        <v>142</v>
      </c>
      <c r="D59" s="52">
        <v>3</v>
      </c>
      <c r="E59" s="55">
        <v>1</v>
      </c>
      <c r="F59" s="275">
        <v>40</v>
      </c>
      <c r="G59" s="240">
        <v>40</v>
      </c>
      <c r="H59" s="259">
        <v>0</v>
      </c>
      <c r="I59" s="73">
        <v>37</v>
      </c>
      <c r="J59" s="54">
        <v>1</v>
      </c>
      <c r="K59" s="54">
        <v>2</v>
      </c>
      <c r="L59" s="54">
        <v>1</v>
      </c>
      <c r="M59" s="54">
        <v>0</v>
      </c>
      <c r="N59" s="54">
        <v>0</v>
      </c>
      <c r="O59" s="54">
        <v>1</v>
      </c>
      <c r="P59" s="275">
        <v>40</v>
      </c>
      <c r="Q59" s="250">
        <v>3</v>
      </c>
      <c r="R59" s="121">
        <v>0</v>
      </c>
      <c r="S59" s="123">
        <v>0</v>
      </c>
      <c r="T59" s="121">
        <f>R59+'2024.7'!R59</f>
        <v>0</v>
      </c>
      <c r="U59" s="122">
        <f>S59+'2024.7'!S59</f>
        <v>0</v>
      </c>
      <c r="V59" s="57">
        <v>0</v>
      </c>
      <c r="W59" s="58">
        <v>0</v>
      </c>
      <c r="X59" s="59">
        <f t="shared" si="10"/>
        <v>0</v>
      </c>
      <c r="Y59" s="58">
        <v>0</v>
      </c>
      <c r="Z59" s="59">
        <f t="shared" si="11"/>
        <v>0</v>
      </c>
      <c r="AA59" s="182">
        <f>V59+'2024.7'!T59</f>
        <v>0</v>
      </c>
      <c r="AB59" s="201">
        <f>W59+'2024.7'!U59</f>
        <v>0</v>
      </c>
      <c r="AC59" s="59">
        <f>X59+'2024.7'!V59</f>
        <v>0</v>
      </c>
      <c r="AD59" s="201">
        <f>Y59+'2024.7'!W59</f>
        <v>0</v>
      </c>
      <c r="AE59" s="59">
        <f>Z59+'2024.7'!X59</f>
        <v>0</v>
      </c>
      <c r="AF59" s="57">
        <v>0</v>
      </c>
      <c r="AG59" s="57">
        <v>0</v>
      </c>
      <c r="AH59" s="57">
        <f>AF59+'2024.7'!AD59</f>
        <v>0</v>
      </c>
      <c r="AI59" s="57">
        <f>AG59+'2024.7'!AE59</f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f>AJ59+'2024.7'!AJ59</f>
        <v>0</v>
      </c>
      <c r="AO59" s="57">
        <f>AK59+'2024.7'!AK59</f>
        <v>0</v>
      </c>
      <c r="AP59" s="57">
        <f>AL59+'2024.7'!AL59</f>
        <v>0</v>
      </c>
      <c r="AQ59" s="57">
        <f>AM59+'2024.7'!AM59</f>
        <v>0</v>
      </c>
    </row>
    <row r="60" spans="1:43" ht="16.5" customHeight="1">
      <c r="A60" s="62" t="s">
        <v>1</v>
      </c>
      <c r="B60" s="62"/>
      <c r="C60" s="63"/>
      <c r="D60" s="78">
        <f>SUM(D44:D59)</f>
        <v>8</v>
      </c>
      <c r="E60" s="79">
        <f t="shared" ref="E60:O60" si="20">SUM(E44:E59)</f>
        <v>5</v>
      </c>
      <c r="F60" s="277">
        <f t="shared" si="20"/>
        <v>1036</v>
      </c>
      <c r="G60" s="242">
        <f t="shared" ref="G60:H60" si="21">SUM(G44:G59)</f>
        <v>712</v>
      </c>
      <c r="H60" s="261">
        <f t="shared" si="21"/>
        <v>324</v>
      </c>
      <c r="I60" s="80">
        <f t="shared" si="20"/>
        <v>1020</v>
      </c>
      <c r="J60" s="81">
        <f t="shared" si="20"/>
        <v>3</v>
      </c>
      <c r="K60" s="81">
        <f t="shared" si="20"/>
        <v>3</v>
      </c>
      <c r="L60" s="81">
        <f t="shared" si="20"/>
        <v>21</v>
      </c>
      <c r="M60" s="81">
        <f t="shared" si="20"/>
        <v>1</v>
      </c>
      <c r="N60" s="81">
        <f t="shared" si="20"/>
        <v>0</v>
      </c>
      <c r="O60" s="81">
        <f t="shared" si="20"/>
        <v>10</v>
      </c>
      <c r="P60" s="277">
        <f t="shared" ref="P60" si="22">SUM(P44:P59)</f>
        <v>1036</v>
      </c>
      <c r="Q60" s="252">
        <f t="shared" ref="Q60" si="23">SUM(Q44:Q59)</f>
        <v>16</v>
      </c>
      <c r="R60" s="193">
        <f>SUM(R44:R59)</f>
        <v>0</v>
      </c>
      <c r="S60" s="194">
        <f>SUM(S44:S59)</f>
        <v>0</v>
      </c>
      <c r="T60" s="193">
        <f>SUM(T44:T59)</f>
        <v>0</v>
      </c>
      <c r="U60" s="194">
        <f>SUM(U44:U59)</f>
        <v>0</v>
      </c>
      <c r="V60" s="62">
        <f t="shared" ref="V60:AM60" si="24">SUM(V44:V59)</f>
        <v>3</v>
      </c>
      <c r="W60" s="75">
        <f t="shared" si="24"/>
        <v>0</v>
      </c>
      <c r="X60" s="72">
        <f t="shared" si="10"/>
        <v>0</v>
      </c>
      <c r="Y60" s="75">
        <f t="shared" si="24"/>
        <v>94</v>
      </c>
      <c r="Z60" s="72">
        <f t="shared" si="11"/>
        <v>37600</v>
      </c>
      <c r="AA60" s="187">
        <f>V60+'2024.7'!T60</f>
        <v>9</v>
      </c>
      <c r="AB60" s="202">
        <f>W60+'2024.7'!U60</f>
        <v>9</v>
      </c>
      <c r="AC60" s="72">
        <f>X60+'2024.7'!V60</f>
        <v>1800</v>
      </c>
      <c r="AD60" s="202">
        <f>Y60+'2024.7'!W60</f>
        <v>371</v>
      </c>
      <c r="AE60" s="72">
        <f>Z60+'2024.7'!X60</f>
        <v>148400</v>
      </c>
      <c r="AF60" s="62">
        <f t="shared" si="24"/>
        <v>0</v>
      </c>
      <c r="AG60" s="62">
        <f t="shared" si="24"/>
        <v>0</v>
      </c>
      <c r="AH60" s="62">
        <f t="shared" si="24"/>
        <v>0</v>
      </c>
      <c r="AI60" s="62">
        <f t="shared" si="24"/>
        <v>0</v>
      </c>
      <c r="AJ60" s="62">
        <f t="shared" si="24"/>
        <v>0</v>
      </c>
      <c r="AK60" s="62">
        <f t="shared" si="24"/>
        <v>0</v>
      </c>
      <c r="AL60" s="62">
        <f t="shared" si="24"/>
        <v>0</v>
      </c>
      <c r="AM60" s="62">
        <f t="shared" si="24"/>
        <v>0</v>
      </c>
      <c r="AN60" s="62">
        <f t="shared" ref="AN60:AQ60" si="25">SUM(AN44:AN59)</f>
        <v>7</v>
      </c>
      <c r="AO60" s="62">
        <f t="shared" si="25"/>
        <v>400</v>
      </c>
      <c r="AP60" s="62">
        <f t="shared" si="25"/>
        <v>2782</v>
      </c>
      <c r="AQ60" s="62">
        <f t="shared" si="25"/>
        <v>37</v>
      </c>
    </row>
    <row r="61" spans="1:43">
      <c r="A61" s="297">
        <v>5</v>
      </c>
      <c r="B61" s="297">
        <v>1</v>
      </c>
      <c r="C61" s="51" t="s">
        <v>26</v>
      </c>
      <c r="D61" s="82">
        <v>0</v>
      </c>
      <c r="E61" s="83">
        <v>2</v>
      </c>
      <c r="F61" s="278">
        <v>70</v>
      </c>
      <c r="G61" s="240">
        <v>43</v>
      </c>
      <c r="H61" s="262">
        <v>27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1</v>
      </c>
      <c r="O61" s="85">
        <v>1</v>
      </c>
      <c r="P61" s="278">
        <v>70</v>
      </c>
      <c r="Q61" s="250">
        <v>-2</v>
      </c>
      <c r="R61" s="121">
        <v>0</v>
      </c>
      <c r="S61" s="123">
        <v>0</v>
      </c>
      <c r="T61" s="121">
        <f>R61+'2024.7'!R61</f>
        <v>0</v>
      </c>
      <c r="U61" s="122">
        <f>S61+'2024.7'!S61</f>
        <v>0</v>
      </c>
      <c r="V61" s="57">
        <v>1</v>
      </c>
      <c r="W61" s="58">
        <v>0</v>
      </c>
      <c r="X61" s="59">
        <f t="shared" si="10"/>
        <v>0</v>
      </c>
      <c r="Y61" s="58">
        <v>58</v>
      </c>
      <c r="Z61" s="59">
        <f t="shared" si="11"/>
        <v>23200</v>
      </c>
      <c r="AA61" s="182">
        <f>V61+'2024.7'!T61</f>
        <v>2</v>
      </c>
      <c r="AB61" s="201">
        <f>W61+'2024.7'!U61</f>
        <v>0</v>
      </c>
      <c r="AC61" s="59">
        <f>X61+'2024.7'!V61</f>
        <v>0</v>
      </c>
      <c r="AD61" s="201">
        <f>Y61+'2024.7'!W61</f>
        <v>115</v>
      </c>
      <c r="AE61" s="59">
        <f>Z61+'2024.7'!X61</f>
        <v>46000</v>
      </c>
      <c r="AF61" s="57">
        <v>0</v>
      </c>
      <c r="AG61" s="57">
        <v>0</v>
      </c>
      <c r="AH61" s="57">
        <f>AF61+'2024.7'!AD61</f>
        <v>0</v>
      </c>
      <c r="AI61" s="57">
        <f>AG61+'2024.7'!AE61</f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f>AJ61+'2024.7'!AJ61</f>
        <v>0</v>
      </c>
      <c r="AO61" s="57">
        <f>AK61+'2024.7'!AK61</f>
        <v>0</v>
      </c>
      <c r="AP61" s="57">
        <f>AL61+'2024.7'!AL61</f>
        <v>0</v>
      </c>
      <c r="AQ61" s="57">
        <f>AM61+'2024.7'!AM61</f>
        <v>0</v>
      </c>
    </row>
    <row r="62" spans="1:43">
      <c r="A62" s="298"/>
      <c r="B62" s="298"/>
      <c r="C62" s="51" t="s">
        <v>25</v>
      </c>
      <c r="D62" s="82">
        <v>0</v>
      </c>
      <c r="E62" s="83">
        <v>0</v>
      </c>
      <c r="F62" s="278">
        <v>28</v>
      </c>
      <c r="G62" s="240">
        <v>26</v>
      </c>
      <c r="H62" s="262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8">
        <v>28</v>
      </c>
      <c r="Q62" s="250">
        <v>0</v>
      </c>
      <c r="R62" s="121">
        <v>0</v>
      </c>
      <c r="S62" s="123">
        <v>0</v>
      </c>
      <c r="T62" s="121">
        <f>R62+'2024.7'!R62</f>
        <v>0</v>
      </c>
      <c r="U62" s="122">
        <f>S62+'2024.7'!S62</f>
        <v>0</v>
      </c>
      <c r="V62" s="57">
        <v>1</v>
      </c>
      <c r="W62" s="58">
        <v>1</v>
      </c>
      <c r="X62" s="59">
        <f t="shared" si="10"/>
        <v>200</v>
      </c>
      <c r="Y62" s="58">
        <v>43</v>
      </c>
      <c r="Z62" s="59">
        <f t="shared" si="11"/>
        <v>17200</v>
      </c>
      <c r="AA62" s="182">
        <f>V62+'2024.7'!T62</f>
        <v>2</v>
      </c>
      <c r="AB62" s="201">
        <f>W62+'2024.7'!U62</f>
        <v>1</v>
      </c>
      <c r="AC62" s="59">
        <f>X62+'2024.7'!V62</f>
        <v>200</v>
      </c>
      <c r="AD62" s="201">
        <f>Y62+'2024.7'!W62</f>
        <v>94</v>
      </c>
      <c r="AE62" s="59">
        <f>Z62+'2024.7'!X62</f>
        <v>37600</v>
      </c>
      <c r="AF62" s="57">
        <v>0</v>
      </c>
      <c r="AG62" s="57">
        <v>0</v>
      </c>
      <c r="AH62" s="57">
        <f>AF62+'2024.7'!AD62</f>
        <v>0</v>
      </c>
      <c r="AI62" s="57">
        <f>AG62+'2024.7'!AE62</f>
        <v>0</v>
      </c>
      <c r="AJ62" s="57">
        <v>0</v>
      </c>
      <c r="AK62" s="57">
        <v>0</v>
      </c>
      <c r="AL62" s="57">
        <v>0</v>
      </c>
      <c r="AM62" s="57">
        <v>0</v>
      </c>
      <c r="AN62" s="57">
        <f>AJ62+'2024.7'!AJ62</f>
        <v>0</v>
      </c>
      <c r="AO62" s="57">
        <f>AK62+'2024.7'!AK62</f>
        <v>0</v>
      </c>
      <c r="AP62" s="57">
        <f>AL62+'2024.7'!AL62</f>
        <v>0</v>
      </c>
      <c r="AQ62" s="57">
        <f>AM62+'2024.7'!AM62</f>
        <v>0</v>
      </c>
    </row>
    <row r="63" spans="1:43">
      <c r="A63" s="298"/>
      <c r="B63" s="298"/>
      <c r="C63" s="51" t="s">
        <v>24</v>
      </c>
      <c r="D63" s="82">
        <v>0</v>
      </c>
      <c r="E63" s="83">
        <v>1</v>
      </c>
      <c r="F63" s="278">
        <v>96</v>
      </c>
      <c r="G63" s="240">
        <v>55</v>
      </c>
      <c r="H63" s="262">
        <v>41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1</v>
      </c>
      <c r="P63" s="278">
        <v>96</v>
      </c>
      <c r="Q63" s="250">
        <v>-1</v>
      </c>
      <c r="R63" s="121">
        <v>0</v>
      </c>
      <c r="S63" s="123">
        <v>0</v>
      </c>
      <c r="T63" s="121">
        <f>R63+'2024.7'!R63</f>
        <v>0</v>
      </c>
      <c r="U63" s="122">
        <f>S63+'2024.7'!S63</f>
        <v>0</v>
      </c>
      <c r="V63" s="57">
        <v>0</v>
      </c>
      <c r="W63" s="58">
        <v>0</v>
      </c>
      <c r="X63" s="59">
        <f t="shared" si="10"/>
        <v>0</v>
      </c>
      <c r="Y63" s="58">
        <v>0</v>
      </c>
      <c r="Z63" s="59">
        <f t="shared" si="11"/>
        <v>0</v>
      </c>
      <c r="AA63" s="182">
        <f>V63+'2024.7'!T63</f>
        <v>0</v>
      </c>
      <c r="AB63" s="201">
        <f>W63+'2024.7'!U63</f>
        <v>0</v>
      </c>
      <c r="AC63" s="59">
        <f>X63+'2024.7'!V63</f>
        <v>0</v>
      </c>
      <c r="AD63" s="201">
        <f>Y63+'2024.7'!W63</f>
        <v>0</v>
      </c>
      <c r="AE63" s="59">
        <f>Z63+'2024.7'!X63</f>
        <v>0</v>
      </c>
      <c r="AF63" s="57">
        <v>0</v>
      </c>
      <c r="AG63" s="57">
        <v>0</v>
      </c>
      <c r="AH63" s="57">
        <f>AF63+'2024.7'!AD63</f>
        <v>0</v>
      </c>
      <c r="AI63" s="57">
        <f>AG63+'2024.7'!AE63</f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f>AJ63+'2024.7'!AJ63</f>
        <v>0</v>
      </c>
      <c r="AO63" s="57">
        <f>AK63+'2024.7'!AK63</f>
        <v>0</v>
      </c>
      <c r="AP63" s="57">
        <f>AL63+'2024.7'!AL63</f>
        <v>0</v>
      </c>
      <c r="AQ63" s="57">
        <f>AM63+'2024.7'!AM63</f>
        <v>0</v>
      </c>
    </row>
    <row r="64" spans="1:43">
      <c r="A64" s="298"/>
      <c r="B64" s="299"/>
      <c r="C64" s="51" t="s">
        <v>23</v>
      </c>
      <c r="D64" s="82">
        <v>0</v>
      </c>
      <c r="E64" s="83">
        <v>0</v>
      </c>
      <c r="F64" s="278">
        <v>27</v>
      </c>
      <c r="G64" s="240">
        <v>27</v>
      </c>
      <c r="H64" s="262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8">
        <v>27</v>
      </c>
      <c r="Q64" s="250">
        <v>-1</v>
      </c>
      <c r="R64" s="121">
        <v>0</v>
      </c>
      <c r="S64" s="123">
        <v>0</v>
      </c>
      <c r="T64" s="121">
        <f>R64+'2024.7'!R64</f>
        <v>0</v>
      </c>
      <c r="U64" s="122">
        <f>S64+'2024.7'!S64</f>
        <v>0</v>
      </c>
      <c r="V64" s="57">
        <v>1</v>
      </c>
      <c r="W64" s="58">
        <v>1</v>
      </c>
      <c r="X64" s="59">
        <f t="shared" si="10"/>
        <v>200</v>
      </c>
      <c r="Y64" s="58">
        <v>52</v>
      </c>
      <c r="Z64" s="59">
        <f t="shared" si="11"/>
        <v>20800</v>
      </c>
      <c r="AA64" s="182">
        <f>V64+'2024.7'!T64</f>
        <v>1</v>
      </c>
      <c r="AB64" s="201">
        <f>W64+'2024.7'!U64</f>
        <v>1</v>
      </c>
      <c r="AC64" s="59">
        <f>X64+'2024.7'!V64</f>
        <v>200</v>
      </c>
      <c r="AD64" s="201">
        <f>Y64+'2024.7'!W64</f>
        <v>52</v>
      </c>
      <c r="AE64" s="59">
        <f>Z64+'2024.7'!X64</f>
        <v>20800</v>
      </c>
      <c r="AF64" s="57">
        <v>0</v>
      </c>
      <c r="AG64" s="57">
        <v>0</v>
      </c>
      <c r="AH64" s="57">
        <f>AF64+'2024.7'!AD64</f>
        <v>0</v>
      </c>
      <c r="AI64" s="57">
        <f>AG64+'2024.7'!AE64</f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f>AJ64+'2024.7'!AJ64</f>
        <v>0</v>
      </c>
      <c r="AO64" s="57">
        <f>AK64+'2024.7'!AK64</f>
        <v>0</v>
      </c>
      <c r="AP64" s="57">
        <f>AL64+'2024.7'!AL64</f>
        <v>0</v>
      </c>
      <c r="AQ64" s="57">
        <f>AM64+'2024.7'!AM64</f>
        <v>0</v>
      </c>
    </row>
    <row r="65" spans="1:43">
      <c r="A65" s="298"/>
      <c r="B65" s="300">
        <v>2</v>
      </c>
      <c r="C65" s="51" t="s">
        <v>22</v>
      </c>
      <c r="D65" s="82">
        <v>0</v>
      </c>
      <c r="E65" s="83">
        <v>0</v>
      </c>
      <c r="F65" s="278">
        <v>88</v>
      </c>
      <c r="G65" s="240">
        <v>82</v>
      </c>
      <c r="H65" s="262">
        <v>6</v>
      </c>
      <c r="I65" s="84">
        <v>86</v>
      </c>
      <c r="J65" s="85">
        <v>0</v>
      </c>
      <c r="K65" s="85">
        <v>0</v>
      </c>
      <c r="L65" s="85">
        <v>2</v>
      </c>
      <c r="M65" s="85">
        <v>0</v>
      </c>
      <c r="N65" s="85">
        <v>0</v>
      </c>
      <c r="O65" s="85">
        <v>0</v>
      </c>
      <c r="P65" s="278">
        <v>88</v>
      </c>
      <c r="Q65" s="250">
        <v>2</v>
      </c>
      <c r="R65" s="121">
        <v>0</v>
      </c>
      <c r="S65" s="123">
        <v>0</v>
      </c>
      <c r="T65" s="121">
        <f>R65+'2024.7'!R65</f>
        <v>0</v>
      </c>
      <c r="U65" s="122">
        <f>S65+'2024.7'!S65</f>
        <v>0</v>
      </c>
      <c r="V65" s="57">
        <v>1</v>
      </c>
      <c r="W65" s="58">
        <v>0</v>
      </c>
      <c r="X65" s="59">
        <f t="shared" si="10"/>
        <v>0</v>
      </c>
      <c r="Y65" s="58">
        <v>45</v>
      </c>
      <c r="Z65" s="59">
        <f t="shared" si="11"/>
        <v>18000</v>
      </c>
      <c r="AA65" s="182">
        <f>V65+'2024.7'!T65</f>
        <v>1</v>
      </c>
      <c r="AB65" s="201">
        <f>W65+'2024.7'!U65</f>
        <v>0</v>
      </c>
      <c r="AC65" s="59">
        <f>X65+'2024.7'!V65</f>
        <v>0</v>
      </c>
      <c r="AD65" s="201">
        <f>Y65+'2024.7'!W65</f>
        <v>45</v>
      </c>
      <c r="AE65" s="59">
        <f>Z65+'2024.7'!X65</f>
        <v>18000</v>
      </c>
      <c r="AF65" s="57">
        <v>0</v>
      </c>
      <c r="AG65" s="57">
        <v>0</v>
      </c>
      <c r="AH65" s="57">
        <f>AF65+'2024.7'!AD65</f>
        <v>1</v>
      </c>
      <c r="AI65" s="57">
        <f>AG65+'2024.7'!AE65</f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f>AJ65+'2024.7'!AJ65</f>
        <v>2</v>
      </c>
      <c r="AO65" s="57">
        <f>AK65+'2024.7'!AK65</f>
        <v>90</v>
      </c>
      <c r="AP65" s="57">
        <f>AL65+'2024.7'!AL65</f>
        <v>118</v>
      </c>
      <c r="AQ65" s="57">
        <f>AM65+'2024.7'!AM65</f>
        <v>10</v>
      </c>
    </row>
    <row r="66" spans="1:43">
      <c r="A66" s="298"/>
      <c r="B66" s="300"/>
      <c r="C66" s="51" t="s">
        <v>21</v>
      </c>
      <c r="D66" s="82">
        <v>0</v>
      </c>
      <c r="E66" s="83">
        <v>0</v>
      </c>
      <c r="F66" s="278">
        <v>67</v>
      </c>
      <c r="G66" s="240">
        <v>57</v>
      </c>
      <c r="H66" s="262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8">
        <v>67</v>
      </c>
      <c r="Q66" s="250">
        <v>1</v>
      </c>
      <c r="R66" s="121">
        <v>0</v>
      </c>
      <c r="S66" s="123">
        <v>0</v>
      </c>
      <c r="T66" s="121">
        <f>R66+'2024.7'!R66</f>
        <v>0</v>
      </c>
      <c r="U66" s="122">
        <f>S66+'2024.7'!S66</f>
        <v>0</v>
      </c>
      <c r="V66" s="57">
        <v>0</v>
      </c>
      <c r="W66" s="58">
        <v>0</v>
      </c>
      <c r="X66" s="59">
        <f t="shared" si="10"/>
        <v>0</v>
      </c>
      <c r="Y66" s="58">
        <v>0</v>
      </c>
      <c r="Z66" s="59">
        <f t="shared" si="11"/>
        <v>0</v>
      </c>
      <c r="AA66" s="182">
        <f>V66+'2024.7'!T66</f>
        <v>1</v>
      </c>
      <c r="AB66" s="201">
        <f>W66+'2024.7'!U66</f>
        <v>2</v>
      </c>
      <c r="AC66" s="59">
        <f>X66+'2024.7'!V66</f>
        <v>400</v>
      </c>
      <c r="AD66" s="201">
        <f>Y66+'2024.7'!W66</f>
        <v>80</v>
      </c>
      <c r="AE66" s="59">
        <f>Z66+'2024.7'!X66</f>
        <v>32000</v>
      </c>
      <c r="AF66" s="57">
        <v>0</v>
      </c>
      <c r="AG66" s="57">
        <v>0</v>
      </c>
      <c r="AH66" s="57">
        <f>AF66+'2024.7'!AD66</f>
        <v>0</v>
      </c>
      <c r="AI66" s="57">
        <f>AG66+'2024.7'!AE66</f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f>AJ66+'2024.7'!AJ66</f>
        <v>0</v>
      </c>
      <c r="AO66" s="57">
        <f>AK66+'2024.7'!AK66</f>
        <v>0</v>
      </c>
      <c r="AP66" s="57">
        <f>AL66+'2024.7'!AL66</f>
        <v>0</v>
      </c>
      <c r="AQ66" s="57">
        <f>AM66+'2024.7'!AM66</f>
        <v>0</v>
      </c>
    </row>
    <row r="67" spans="1:43">
      <c r="A67" s="298"/>
      <c r="B67" s="300"/>
      <c r="C67" s="51" t="s">
        <v>20</v>
      </c>
      <c r="D67" s="82">
        <v>0</v>
      </c>
      <c r="E67" s="83">
        <v>0</v>
      </c>
      <c r="F67" s="278">
        <v>18</v>
      </c>
      <c r="G67" s="240">
        <v>18</v>
      </c>
      <c r="H67" s="262">
        <v>0</v>
      </c>
      <c r="I67" s="84">
        <v>18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278">
        <v>18</v>
      </c>
      <c r="Q67" s="250">
        <v>0</v>
      </c>
      <c r="R67" s="121">
        <v>0</v>
      </c>
      <c r="S67" s="123">
        <v>0</v>
      </c>
      <c r="T67" s="121">
        <f>R67+'2024.7'!R67</f>
        <v>0</v>
      </c>
      <c r="U67" s="122">
        <f>S67+'2024.7'!S67</f>
        <v>0</v>
      </c>
      <c r="V67" s="57">
        <v>0</v>
      </c>
      <c r="W67" s="58">
        <v>0</v>
      </c>
      <c r="X67" s="59">
        <f t="shared" si="10"/>
        <v>0</v>
      </c>
      <c r="Y67" s="58">
        <v>0</v>
      </c>
      <c r="Z67" s="59">
        <f t="shared" si="11"/>
        <v>0</v>
      </c>
      <c r="AA67" s="182">
        <f>V67+'2024.7'!T67</f>
        <v>0</v>
      </c>
      <c r="AB67" s="201">
        <f>W67+'2024.7'!U67</f>
        <v>0</v>
      </c>
      <c r="AC67" s="59">
        <f>X67+'2024.7'!V67</f>
        <v>0</v>
      </c>
      <c r="AD67" s="201">
        <f>Y67+'2024.7'!W67</f>
        <v>0</v>
      </c>
      <c r="AE67" s="59">
        <f>Z67+'2024.7'!X67</f>
        <v>0</v>
      </c>
      <c r="AF67" s="57">
        <v>0</v>
      </c>
      <c r="AG67" s="57">
        <v>0</v>
      </c>
      <c r="AH67" s="57">
        <f>AF67+'2024.7'!AD67</f>
        <v>0</v>
      </c>
      <c r="AI67" s="57">
        <f>AG67+'2024.7'!AE67</f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f>AJ67+'2024.7'!AJ67</f>
        <v>0</v>
      </c>
      <c r="AO67" s="57">
        <f>AK67+'2024.7'!AK67</f>
        <v>0</v>
      </c>
      <c r="AP67" s="57">
        <f>AL67+'2024.7'!AL67</f>
        <v>0</v>
      </c>
      <c r="AQ67" s="57">
        <f>AM67+'2024.7'!AM67</f>
        <v>0</v>
      </c>
    </row>
    <row r="68" spans="1:43">
      <c r="A68" s="298"/>
      <c r="B68" s="300"/>
      <c r="C68" s="51" t="s">
        <v>19</v>
      </c>
      <c r="D68" s="82">
        <v>4</v>
      </c>
      <c r="E68" s="83">
        <v>0</v>
      </c>
      <c r="F68" s="278">
        <v>11</v>
      </c>
      <c r="G68" s="240">
        <v>7</v>
      </c>
      <c r="H68" s="262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8">
        <v>11</v>
      </c>
      <c r="Q68" s="250">
        <v>4</v>
      </c>
      <c r="R68" s="121">
        <v>0</v>
      </c>
      <c r="S68" s="123">
        <v>0</v>
      </c>
      <c r="T68" s="121">
        <f>R68+'2024.7'!R68</f>
        <v>0</v>
      </c>
      <c r="U68" s="122">
        <f>S68+'2024.7'!S68</f>
        <v>0</v>
      </c>
      <c r="V68" s="57">
        <v>0</v>
      </c>
      <c r="W68" s="58">
        <v>0</v>
      </c>
      <c r="X68" s="59">
        <f t="shared" si="10"/>
        <v>0</v>
      </c>
      <c r="Y68" s="58">
        <v>0</v>
      </c>
      <c r="Z68" s="59">
        <f t="shared" si="11"/>
        <v>0</v>
      </c>
      <c r="AA68" s="182">
        <f>V68+'2024.7'!T68</f>
        <v>0</v>
      </c>
      <c r="AB68" s="201">
        <f>W68+'2024.7'!U68</f>
        <v>0</v>
      </c>
      <c r="AC68" s="59">
        <f>X68+'2024.7'!V68</f>
        <v>0</v>
      </c>
      <c r="AD68" s="201">
        <f>Y68+'2024.7'!W68</f>
        <v>0</v>
      </c>
      <c r="AE68" s="59">
        <f>Z68+'2024.7'!X68</f>
        <v>0</v>
      </c>
      <c r="AF68" s="57">
        <v>0</v>
      </c>
      <c r="AG68" s="57">
        <v>0</v>
      </c>
      <c r="AH68" s="57">
        <f>AF68+'2024.7'!AD68</f>
        <v>0</v>
      </c>
      <c r="AI68" s="57">
        <f>AG68+'2024.7'!AE68</f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f>AJ68+'2024.7'!AJ68</f>
        <v>0</v>
      </c>
      <c r="AO68" s="57">
        <f>AK68+'2024.7'!AK68</f>
        <v>0</v>
      </c>
      <c r="AP68" s="57">
        <f>AL68+'2024.7'!AL68</f>
        <v>0</v>
      </c>
      <c r="AQ68" s="57">
        <f>AM68+'2024.7'!AM68</f>
        <v>0</v>
      </c>
    </row>
    <row r="69" spans="1:43">
      <c r="A69" s="299"/>
      <c r="B69" s="300"/>
      <c r="C69" s="51" t="s">
        <v>18</v>
      </c>
      <c r="D69" s="82">
        <v>0</v>
      </c>
      <c r="E69" s="83">
        <v>0</v>
      </c>
      <c r="F69" s="278">
        <v>68</v>
      </c>
      <c r="G69" s="240">
        <v>60</v>
      </c>
      <c r="H69" s="262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8">
        <v>68</v>
      </c>
      <c r="Q69" s="250">
        <v>1</v>
      </c>
      <c r="R69" s="121">
        <v>0</v>
      </c>
      <c r="S69" s="123">
        <v>0</v>
      </c>
      <c r="T69" s="121">
        <f>R69+'2024.7'!R69</f>
        <v>0</v>
      </c>
      <c r="U69" s="122">
        <f>S69+'2024.7'!S69</f>
        <v>0</v>
      </c>
      <c r="V69" s="57">
        <v>0</v>
      </c>
      <c r="W69" s="58">
        <v>0</v>
      </c>
      <c r="X69" s="59">
        <f t="shared" ref="X69:X91" si="26">W69*$X$4</f>
        <v>0</v>
      </c>
      <c r="Y69" s="58">
        <v>0</v>
      </c>
      <c r="Z69" s="59">
        <f t="shared" ref="Z69:Z91" si="27">Y69*$Z$4</f>
        <v>0</v>
      </c>
      <c r="AA69" s="182">
        <f>V69+'2024.7'!T69</f>
        <v>0</v>
      </c>
      <c r="AB69" s="201">
        <f>W69+'2024.7'!U69</f>
        <v>0</v>
      </c>
      <c r="AC69" s="59">
        <f>X69+'2024.7'!V69</f>
        <v>0</v>
      </c>
      <c r="AD69" s="201">
        <f>Y69+'2024.7'!W69</f>
        <v>0</v>
      </c>
      <c r="AE69" s="59">
        <f>Z69+'2024.7'!X69</f>
        <v>0</v>
      </c>
      <c r="AF69" s="57">
        <v>0</v>
      </c>
      <c r="AG69" s="57">
        <v>0</v>
      </c>
      <c r="AH69" s="57">
        <f>AF69+'2024.7'!AD69</f>
        <v>0</v>
      </c>
      <c r="AI69" s="57">
        <f>AG69+'2024.7'!AE69</f>
        <v>0</v>
      </c>
      <c r="AJ69" s="57">
        <v>0</v>
      </c>
      <c r="AK69" s="57">
        <v>0</v>
      </c>
      <c r="AL69" s="57">
        <v>0</v>
      </c>
      <c r="AM69" s="57">
        <v>0</v>
      </c>
      <c r="AN69" s="57">
        <f>AJ69+'2024.7'!AJ69</f>
        <v>0</v>
      </c>
      <c r="AO69" s="57">
        <f>AK69+'2024.7'!AK69</f>
        <v>0</v>
      </c>
      <c r="AP69" s="57">
        <f>AL69+'2024.7'!AL69</f>
        <v>0</v>
      </c>
      <c r="AQ69" s="57">
        <f>AM69+'2024.7'!AM69</f>
        <v>0</v>
      </c>
    </row>
    <row r="70" spans="1:43" ht="16.5" customHeight="1">
      <c r="A70" s="62" t="s">
        <v>1</v>
      </c>
      <c r="B70" s="62"/>
      <c r="C70" s="63"/>
      <c r="D70" s="78">
        <f>SUM(D61:D69)</f>
        <v>4</v>
      </c>
      <c r="E70" s="79">
        <f t="shared" ref="E70:O70" si="28">SUM(E61:E69)</f>
        <v>3</v>
      </c>
      <c r="F70" s="277">
        <f t="shared" si="28"/>
        <v>473</v>
      </c>
      <c r="G70" s="242">
        <f t="shared" ref="G70:H70" si="29">SUM(G61:G69)</f>
        <v>375</v>
      </c>
      <c r="H70" s="261">
        <f t="shared" si="29"/>
        <v>98</v>
      </c>
      <c r="I70" s="80">
        <f t="shared" si="28"/>
        <v>469</v>
      </c>
      <c r="J70" s="81">
        <f t="shared" si="28"/>
        <v>0</v>
      </c>
      <c r="K70" s="81">
        <f t="shared" si="28"/>
        <v>0</v>
      </c>
      <c r="L70" s="81">
        <f t="shared" si="28"/>
        <v>8</v>
      </c>
      <c r="M70" s="81">
        <f t="shared" si="28"/>
        <v>0</v>
      </c>
      <c r="N70" s="81">
        <f t="shared" si="28"/>
        <v>1</v>
      </c>
      <c r="O70" s="81">
        <f t="shared" si="28"/>
        <v>3</v>
      </c>
      <c r="P70" s="277">
        <f t="shared" ref="P70" si="30">SUM(P61:P69)</f>
        <v>473</v>
      </c>
      <c r="Q70" s="252">
        <f t="shared" ref="Q70" si="31">SUM(Q61:Q69)</f>
        <v>4</v>
      </c>
      <c r="R70" s="193">
        <f t="shared" ref="R70:AM70" si="32">SUM(R61:R69)</f>
        <v>0</v>
      </c>
      <c r="S70" s="194">
        <f t="shared" si="32"/>
        <v>0</v>
      </c>
      <c r="T70" s="193">
        <f t="shared" ref="T70:U70" si="33">SUM(T61:T69)</f>
        <v>0</v>
      </c>
      <c r="U70" s="194">
        <f t="shared" si="33"/>
        <v>0</v>
      </c>
      <c r="V70" s="62">
        <f t="shared" si="32"/>
        <v>4</v>
      </c>
      <c r="W70" s="75">
        <f t="shared" si="32"/>
        <v>2</v>
      </c>
      <c r="X70" s="72">
        <f t="shared" si="26"/>
        <v>400</v>
      </c>
      <c r="Y70" s="75">
        <f t="shared" si="32"/>
        <v>198</v>
      </c>
      <c r="Z70" s="72">
        <f t="shared" si="27"/>
        <v>79200</v>
      </c>
      <c r="AA70" s="187">
        <f>V70+'2024.7'!T70</f>
        <v>7</v>
      </c>
      <c r="AB70" s="202">
        <f>W70+'2024.7'!U70</f>
        <v>4</v>
      </c>
      <c r="AC70" s="72">
        <f>X70+'2024.7'!V70</f>
        <v>800</v>
      </c>
      <c r="AD70" s="202">
        <f>Y70+'2024.7'!W70</f>
        <v>386</v>
      </c>
      <c r="AE70" s="72">
        <f>Z70+'2024.7'!X70</f>
        <v>154400</v>
      </c>
      <c r="AF70" s="62">
        <f t="shared" si="32"/>
        <v>0</v>
      </c>
      <c r="AG70" s="62">
        <f t="shared" si="32"/>
        <v>0</v>
      </c>
      <c r="AH70" s="62">
        <f t="shared" si="32"/>
        <v>1</v>
      </c>
      <c r="AI70" s="62">
        <f t="shared" si="32"/>
        <v>0</v>
      </c>
      <c r="AJ70" s="62">
        <f t="shared" si="32"/>
        <v>0</v>
      </c>
      <c r="AK70" s="62">
        <f t="shared" si="32"/>
        <v>0</v>
      </c>
      <c r="AL70" s="62">
        <f t="shared" si="32"/>
        <v>0</v>
      </c>
      <c r="AM70" s="62">
        <f t="shared" si="32"/>
        <v>0</v>
      </c>
      <c r="AN70" s="62">
        <f t="shared" ref="AN70:AQ70" si="34">SUM(AN61:AN69)</f>
        <v>2</v>
      </c>
      <c r="AO70" s="62">
        <f t="shared" si="34"/>
        <v>90</v>
      </c>
      <c r="AP70" s="62">
        <f t="shared" si="34"/>
        <v>118</v>
      </c>
      <c r="AQ70" s="62">
        <f t="shared" si="34"/>
        <v>10</v>
      </c>
    </row>
    <row r="71" spans="1:43">
      <c r="A71" s="297">
        <v>6</v>
      </c>
      <c r="B71" s="297">
        <v>1</v>
      </c>
      <c r="C71" s="51" t="s">
        <v>17</v>
      </c>
      <c r="D71" s="82">
        <v>0</v>
      </c>
      <c r="E71" s="83">
        <v>1</v>
      </c>
      <c r="F71" s="278">
        <v>36</v>
      </c>
      <c r="G71" s="240">
        <v>36</v>
      </c>
      <c r="H71" s="262">
        <v>0</v>
      </c>
      <c r="I71" s="84">
        <v>37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1</v>
      </c>
      <c r="P71" s="278">
        <v>36</v>
      </c>
      <c r="Q71" s="250">
        <v>-1</v>
      </c>
      <c r="R71" s="121">
        <v>0</v>
      </c>
      <c r="S71" s="123">
        <v>0</v>
      </c>
      <c r="T71" s="121">
        <f>R71+'2024.7'!R71</f>
        <v>0</v>
      </c>
      <c r="U71" s="122">
        <f>S71+'2024.7'!S71</f>
        <v>0</v>
      </c>
      <c r="V71" s="57">
        <v>1</v>
      </c>
      <c r="W71" s="58">
        <v>0</v>
      </c>
      <c r="X71" s="59">
        <f t="shared" si="26"/>
        <v>0</v>
      </c>
      <c r="Y71" s="58">
        <v>32</v>
      </c>
      <c r="Z71" s="59">
        <f t="shared" si="27"/>
        <v>12800</v>
      </c>
      <c r="AA71" s="182">
        <f>V71+'2024.7'!T71</f>
        <v>1</v>
      </c>
      <c r="AB71" s="201">
        <f>W71+'2024.7'!U71</f>
        <v>0</v>
      </c>
      <c r="AC71" s="59">
        <f>X71+'2024.7'!V71</f>
        <v>0</v>
      </c>
      <c r="AD71" s="201">
        <f>Y71+'2024.7'!W71</f>
        <v>32</v>
      </c>
      <c r="AE71" s="59">
        <f>Z71+'2024.7'!X71</f>
        <v>12800</v>
      </c>
      <c r="AF71" s="57">
        <v>0</v>
      </c>
      <c r="AG71" s="57">
        <v>0</v>
      </c>
      <c r="AH71" s="57">
        <f>AF71+'2024.7'!AD71</f>
        <v>0</v>
      </c>
      <c r="AI71" s="57">
        <f>AG71+'2024.7'!AE71</f>
        <v>0</v>
      </c>
      <c r="AJ71" s="57">
        <v>0</v>
      </c>
      <c r="AK71" s="57">
        <v>0</v>
      </c>
      <c r="AL71" s="57">
        <v>0</v>
      </c>
      <c r="AM71" s="57">
        <v>0</v>
      </c>
      <c r="AN71" s="57">
        <f>AJ71+'2024.7'!AJ71</f>
        <v>0</v>
      </c>
      <c r="AO71" s="57">
        <f>AK71+'2024.7'!AK71</f>
        <v>0</v>
      </c>
      <c r="AP71" s="57">
        <f>AL71+'2024.7'!AL71</f>
        <v>0</v>
      </c>
      <c r="AQ71" s="57">
        <f>AM71+'2024.7'!AM71</f>
        <v>0</v>
      </c>
    </row>
    <row r="72" spans="1:43">
      <c r="A72" s="298"/>
      <c r="B72" s="298"/>
      <c r="C72" s="51" t="s">
        <v>16</v>
      </c>
      <c r="D72" s="82">
        <v>1</v>
      </c>
      <c r="E72" s="83">
        <v>0</v>
      </c>
      <c r="F72" s="278">
        <v>40</v>
      </c>
      <c r="G72" s="240">
        <v>29</v>
      </c>
      <c r="H72" s="262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8">
        <v>40</v>
      </c>
      <c r="Q72" s="250">
        <v>1</v>
      </c>
      <c r="R72" s="121">
        <v>0</v>
      </c>
      <c r="S72" s="123">
        <v>0</v>
      </c>
      <c r="T72" s="121">
        <f>R72+'2024.7'!R72</f>
        <v>0</v>
      </c>
      <c r="U72" s="122">
        <f>S72+'2024.7'!S72</f>
        <v>0</v>
      </c>
      <c r="V72" s="57">
        <v>1</v>
      </c>
      <c r="W72" s="58">
        <v>0</v>
      </c>
      <c r="X72" s="59">
        <f t="shared" si="26"/>
        <v>0</v>
      </c>
      <c r="Y72" s="58">
        <v>34</v>
      </c>
      <c r="Z72" s="59">
        <f t="shared" si="27"/>
        <v>13600</v>
      </c>
      <c r="AA72" s="182">
        <f>V72+'2024.7'!T72</f>
        <v>2</v>
      </c>
      <c r="AB72" s="201">
        <f>W72+'2024.7'!U72</f>
        <v>0</v>
      </c>
      <c r="AC72" s="59">
        <f>X72+'2024.7'!V72</f>
        <v>0</v>
      </c>
      <c r="AD72" s="201">
        <f>Y72+'2024.7'!W72</f>
        <v>72</v>
      </c>
      <c r="AE72" s="59">
        <f>Z72+'2024.7'!X72</f>
        <v>28800</v>
      </c>
      <c r="AF72" s="57">
        <v>0</v>
      </c>
      <c r="AG72" s="57">
        <v>0</v>
      </c>
      <c r="AH72" s="57">
        <f>AF72+'2024.7'!AD72</f>
        <v>0</v>
      </c>
      <c r="AI72" s="57">
        <f>AG72+'2024.7'!AE72</f>
        <v>0</v>
      </c>
      <c r="AJ72" s="57">
        <v>0</v>
      </c>
      <c r="AK72" s="57">
        <v>0</v>
      </c>
      <c r="AL72" s="57">
        <v>0</v>
      </c>
      <c r="AM72" s="57">
        <v>0</v>
      </c>
      <c r="AN72" s="57">
        <f>AJ72+'2024.7'!AJ72</f>
        <v>0</v>
      </c>
      <c r="AO72" s="57">
        <f>AK72+'2024.7'!AK72</f>
        <v>0</v>
      </c>
      <c r="AP72" s="57">
        <f>AL72+'2024.7'!AL72</f>
        <v>0</v>
      </c>
      <c r="AQ72" s="57">
        <f>AM72+'2024.7'!AM72</f>
        <v>0</v>
      </c>
    </row>
    <row r="73" spans="1:43">
      <c r="A73" s="298"/>
      <c r="B73" s="298"/>
      <c r="C73" s="51" t="s">
        <v>15</v>
      </c>
      <c r="D73" s="82">
        <v>0</v>
      </c>
      <c r="E73" s="83">
        <v>1</v>
      </c>
      <c r="F73" s="278">
        <v>25</v>
      </c>
      <c r="G73" s="240">
        <v>21</v>
      </c>
      <c r="H73" s="262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8">
        <v>25</v>
      </c>
      <c r="Q73" s="250">
        <v>-1</v>
      </c>
      <c r="R73" s="121">
        <v>0</v>
      </c>
      <c r="S73" s="123">
        <v>0</v>
      </c>
      <c r="T73" s="121">
        <f>R73+'2024.7'!R73</f>
        <v>0</v>
      </c>
      <c r="U73" s="122">
        <f>S73+'2024.7'!S73</f>
        <v>0</v>
      </c>
      <c r="V73" s="57">
        <v>0</v>
      </c>
      <c r="W73" s="58">
        <v>0</v>
      </c>
      <c r="X73" s="59">
        <f t="shared" si="26"/>
        <v>0</v>
      </c>
      <c r="Y73" s="58">
        <v>0</v>
      </c>
      <c r="Z73" s="59">
        <f t="shared" si="27"/>
        <v>0</v>
      </c>
      <c r="AA73" s="182">
        <f>V73+'2024.7'!T73</f>
        <v>1</v>
      </c>
      <c r="AB73" s="201">
        <f>W73+'2024.7'!U73</f>
        <v>0</v>
      </c>
      <c r="AC73" s="59">
        <f>X73+'2024.7'!V73</f>
        <v>0</v>
      </c>
      <c r="AD73" s="201">
        <f>Y73+'2024.7'!W73</f>
        <v>16</v>
      </c>
      <c r="AE73" s="59">
        <f>Z73+'2024.7'!X73</f>
        <v>6400</v>
      </c>
      <c r="AF73" s="57">
        <v>0</v>
      </c>
      <c r="AG73" s="57">
        <v>0</v>
      </c>
      <c r="AH73" s="57">
        <f>AF73+'2024.7'!AD73</f>
        <v>7</v>
      </c>
      <c r="AI73" s="57">
        <f>AG73+'2024.7'!AE73</f>
        <v>0</v>
      </c>
      <c r="AJ73" s="57">
        <v>0</v>
      </c>
      <c r="AK73" s="57">
        <v>0</v>
      </c>
      <c r="AL73" s="57">
        <v>0</v>
      </c>
      <c r="AM73" s="57">
        <v>0</v>
      </c>
      <c r="AN73" s="57">
        <f>AJ73+'2024.7'!AJ73</f>
        <v>0</v>
      </c>
      <c r="AO73" s="57">
        <f>AK73+'2024.7'!AK73</f>
        <v>0</v>
      </c>
      <c r="AP73" s="57">
        <f>AL73+'2024.7'!AL73</f>
        <v>0</v>
      </c>
      <c r="AQ73" s="57">
        <f>AM73+'2024.7'!AM73</f>
        <v>0</v>
      </c>
    </row>
    <row r="74" spans="1:43">
      <c r="A74" s="298"/>
      <c r="B74" s="299"/>
      <c r="C74" s="51" t="s">
        <v>14</v>
      </c>
      <c r="D74" s="82">
        <v>0</v>
      </c>
      <c r="E74" s="83">
        <v>0</v>
      </c>
      <c r="F74" s="278">
        <v>26</v>
      </c>
      <c r="G74" s="240">
        <v>19</v>
      </c>
      <c r="H74" s="262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8">
        <v>26</v>
      </c>
      <c r="Q74" s="250">
        <v>0</v>
      </c>
      <c r="R74" s="121">
        <v>0</v>
      </c>
      <c r="S74" s="123">
        <v>0</v>
      </c>
      <c r="T74" s="121">
        <f>R74+'2024.7'!R74</f>
        <v>0</v>
      </c>
      <c r="U74" s="122">
        <f>S74+'2024.7'!S74</f>
        <v>0</v>
      </c>
      <c r="V74" s="57">
        <v>0</v>
      </c>
      <c r="W74" s="58">
        <v>0</v>
      </c>
      <c r="X74" s="59">
        <f t="shared" si="26"/>
        <v>0</v>
      </c>
      <c r="Y74" s="58">
        <v>0</v>
      </c>
      <c r="Z74" s="59">
        <f t="shared" si="27"/>
        <v>0</v>
      </c>
      <c r="AA74" s="182">
        <f>V74+'2024.7'!T74</f>
        <v>0</v>
      </c>
      <c r="AB74" s="201">
        <f>W74+'2024.7'!U74</f>
        <v>0</v>
      </c>
      <c r="AC74" s="59">
        <f>X74+'2024.7'!V74</f>
        <v>0</v>
      </c>
      <c r="AD74" s="201">
        <f>Y74+'2024.7'!W74</f>
        <v>0</v>
      </c>
      <c r="AE74" s="59">
        <f>Z74+'2024.7'!X74</f>
        <v>0</v>
      </c>
      <c r="AF74" s="57">
        <v>0</v>
      </c>
      <c r="AG74" s="57">
        <v>0</v>
      </c>
      <c r="AH74" s="57">
        <f>AF74+'2024.7'!AD74</f>
        <v>0</v>
      </c>
      <c r="AI74" s="57">
        <f>AG74+'2024.7'!AE74</f>
        <v>0</v>
      </c>
      <c r="AJ74" s="57">
        <v>0</v>
      </c>
      <c r="AK74" s="57">
        <v>0</v>
      </c>
      <c r="AL74" s="57">
        <v>0</v>
      </c>
      <c r="AM74" s="57">
        <v>0</v>
      </c>
      <c r="AN74" s="57">
        <f>AJ74+'2024.7'!AJ74</f>
        <v>0</v>
      </c>
      <c r="AO74" s="57">
        <f>AK74+'2024.7'!AK74</f>
        <v>0</v>
      </c>
      <c r="AP74" s="57">
        <f>AL74+'2024.7'!AL74</f>
        <v>0</v>
      </c>
      <c r="AQ74" s="57">
        <f>AM74+'2024.7'!AM74</f>
        <v>0</v>
      </c>
    </row>
    <row r="75" spans="1:43">
      <c r="A75" s="298"/>
      <c r="B75" s="300">
        <v>2</v>
      </c>
      <c r="C75" s="51" t="s">
        <v>13</v>
      </c>
      <c r="D75" s="82">
        <v>0</v>
      </c>
      <c r="E75" s="83">
        <v>1</v>
      </c>
      <c r="F75" s="278">
        <v>37</v>
      </c>
      <c r="G75" s="240">
        <v>26</v>
      </c>
      <c r="H75" s="262">
        <v>11</v>
      </c>
      <c r="I75" s="84">
        <v>38</v>
      </c>
      <c r="J75" s="85">
        <v>0</v>
      </c>
      <c r="K75" s="85">
        <v>0</v>
      </c>
      <c r="L75" s="85">
        <v>0</v>
      </c>
      <c r="M75" s="85">
        <v>0</v>
      </c>
      <c r="N75" s="85">
        <v>0</v>
      </c>
      <c r="O75" s="85">
        <v>1</v>
      </c>
      <c r="P75" s="278">
        <v>37</v>
      </c>
      <c r="Q75" s="250">
        <v>-1</v>
      </c>
      <c r="R75" s="121">
        <v>0</v>
      </c>
      <c r="S75" s="123">
        <v>0</v>
      </c>
      <c r="T75" s="121">
        <f>R75+'2024.7'!R75</f>
        <v>0</v>
      </c>
      <c r="U75" s="122">
        <f>S75+'2024.7'!S75</f>
        <v>0</v>
      </c>
      <c r="V75" s="57">
        <v>0</v>
      </c>
      <c r="W75" s="58">
        <v>0</v>
      </c>
      <c r="X75" s="59">
        <f t="shared" si="26"/>
        <v>0</v>
      </c>
      <c r="Y75" s="58">
        <v>0</v>
      </c>
      <c r="Z75" s="59">
        <f t="shared" si="27"/>
        <v>0</v>
      </c>
      <c r="AA75" s="182">
        <f>V75+'2024.7'!T75</f>
        <v>0</v>
      </c>
      <c r="AB75" s="201">
        <f>W75+'2024.7'!U75</f>
        <v>0</v>
      </c>
      <c r="AC75" s="59">
        <f>X75+'2024.7'!V75</f>
        <v>0</v>
      </c>
      <c r="AD75" s="201">
        <f>Y75+'2024.7'!W75</f>
        <v>0</v>
      </c>
      <c r="AE75" s="59">
        <f>Z75+'2024.7'!X75</f>
        <v>0</v>
      </c>
      <c r="AF75" s="57">
        <v>0</v>
      </c>
      <c r="AG75" s="57">
        <v>0</v>
      </c>
      <c r="AH75" s="57">
        <f>AF75+'2024.7'!AD75</f>
        <v>0</v>
      </c>
      <c r="AI75" s="57">
        <f>AG75+'2024.7'!AE75</f>
        <v>0</v>
      </c>
      <c r="AJ75" s="57">
        <v>1</v>
      </c>
      <c r="AK75" s="57">
        <v>480</v>
      </c>
      <c r="AL75" s="57">
        <v>36</v>
      </c>
      <c r="AM75" s="57">
        <v>19</v>
      </c>
      <c r="AN75" s="57">
        <f>AJ75+'2024.7'!AJ75</f>
        <v>1</v>
      </c>
      <c r="AO75" s="57">
        <f>AK75+'2024.7'!AK75</f>
        <v>480</v>
      </c>
      <c r="AP75" s="57">
        <f>AL75+'2024.7'!AL75</f>
        <v>36</v>
      </c>
      <c r="AQ75" s="57">
        <f>AM75+'2024.7'!AM75</f>
        <v>19</v>
      </c>
    </row>
    <row r="76" spans="1:43">
      <c r="A76" s="298"/>
      <c r="B76" s="300"/>
      <c r="C76" s="51" t="s">
        <v>12</v>
      </c>
      <c r="D76" s="82">
        <v>9</v>
      </c>
      <c r="E76" s="83">
        <v>0</v>
      </c>
      <c r="F76" s="278">
        <v>63</v>
      </c>
      <c r="G76" s="240">
        <v>60</v>
      </c>
      <c r="H76" s="262">
        <v>3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1</v>
      </c>
      <c r="P76" s="278">
        <v>63</v>
      </c>
      <c r="Q76" s="250">
        <v>8</v>
      </c>
      <c r="R76" s="121">
        <v>0</v>
      </c>
      <c r="S76" s="123">
        <v>0</v>
      </c>
      <c r="T76" s="121">
        <f>R76+'2024.7'!R76</f>
        <v>0</v>
      </c>
      <c r="U76" s="122">
        <f>S76+'2024.7'!S76</f>
        <v>0</v>
      </c>
      <c r="V76" s="57">
        <v>1</v>
      </c>
      <c r="W76" s="58">
        <v>3</v>
      </c>
      <c r="X76" s="59">
        <f t="shared" si="26"/>
        <v>600</v>
      </c>
      <c r="Y76" s="58">
        <v>90</v>
      </c>
      <c r="Z76" s="59">
        <f t="shared" si="27"/>
        <v>36000</v>
      </c>
      <c r="AA76" s="182">
        <f>V76+'2024.7'!T76</f>
        <v>1</v>
      </c>
      <c r="AB76" s="201">
        <f>W76+'2024.7'!U76</f>
        <v>3</v>
      </c>
      <c r="AC76" s="59">
        <f>X76+'2024.7'!V76</f>
        <v>600</v>
      </c>
      <c r="AD76" s="201">
        <f>Y76+'2024.7'!W76</f>
        <v>90</v>
      </c>
      <c r="AE76" s="59">
        <f>Z76+'2024.7'!X76</f>
        <v>36000</v>
      </c>
      <c r="AF76" s="57">
        <v>0</v>
      </c>
      <c r="AG76" s="57">
        <v>0</v>
      </c>
      <c r="AH76" s="57">
        <f>AF76+'2024.7'!AD76</f>
        <v>0</v>
      </c>
      <c r="AI76" s="57">
        <f>AG76+'2024.7'!AE76</f>
        <v>0</v>
      </c>
      <c r="AJ76" s="57">
        <v>0</v>
      </c>
      <c r="AK76" s="57">
        <v>0</v>
      </c>
      <c r="AL76" s="57">
        <v>0</v>
      </c>
      <c r="AM76" s="57">
        <v>0</v>
      </c>
      <c r="AN76" s="57">
        <f>AJ76+'2024.7'!AJ76</f>
        <v>0</v>
      </c>
      <c r="AO76" s="57">
        <f>AK76+'2024.7'!AK76</f>
        <v>0</v>
      </c>
      <c r="AP76" s="57">
        <f>AL76+'2024.7'!AL76</f>
        <v>0</v>
      </c>
      <c r="AQ76" s="57">
        <f>AM76+'2024.7'!AM76</f>
        <v>0</v>
      </c>
    </row>
    <row r="77" spans="1:43">
      <c r="A77" s="298"/>
      <c r="B77" s="300"/>
      <c r="C77" s="51" t="s">
        <v>104</v>
      </c>
      <c r="D77" s="82">
        <v>0</v>
      </c>
      <c r="E77" s="83">
        <v>0</v>
      </c>
      <c r="F77" s="278">
        <v>42</v>
      </c>
      <c r="G77" s="240">
        <v>39</v>
      </c>
      <c r="H77" s="262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8">
        <v>42</v>
      </c>
      <c r="Q77" s="250">
        <v>1</v>
      </c>
      <c r="R77" s="121">
        <v>0</v>
      </c>
      <c r="S77" s="123">
        <v>0</v>
      </c>
      <c r="T77" s="121">
        <f>R77+'2024.7'!R77</f>
        <v>0</v>
      </c>
      <c r="U77" s="122">
        <f>S77+'2024.7'!S77</f>
        <v>0</v>
      </c>
      <c r="V77" s="57">
        <v>0</v>
      </c>
      <c r="W77" s="58">
        <v>0</v>
      </c>
      <c r="X77" s="59">
        <f t="shared" si="26"/>
        <v>0</v>
      </c>
      <c r="Y77" s="58">
        <v>0</v>
      </c>
      <c r="Z77" s="59">
        <f t="shared" si="27"/>
        <v>0</v>
      </c>
      <c r="AA77" s="182">
        <f>V77+'2024.7'!T77</f>
        <v>0</v>
      </c>
      <c r="AB77" s="201">
        <f>W77+'2024.7'!U77</f>
        <v>0</v>
      </c>
      <c r="AC77" s="59">
        <f>X77+'2024.7'!V77</f>
        <v>0</v>
      </c>
      <c r="AD77" s="201">
        <f>Y77+'2024.7'!W77</f>
        <v>0</v>
      </c>
      <c r="AE77" s="59">
        <f>Z77+'2024.7'!X77</f>
        <v>0</v>
      </c>
      <c r="AF77" s="57">
        <v>0</v>
      </c>
      <c r="AG77" s="57">
        <v>0</v>
      </c>
      <c r="AH77" s="57">
        <f>AF77+'2024.7'!AD77</f>
        <v>0</v>
      </c>
      <c r="AI77" s="57">
        <f>AG77+'2024.7'!AE77</f>
        <v>0</v>
      </c>
      <c r="AJ77" s="57">
        <v>1</v>
      </c>
      <c r="AK77" s="57">
        <v>480</v>
      </c>
      <c r="AL77" s="57">
        <v>36</v>
      </c>
      <c r="AM77" s="57">
        <v>19</v>
      </c>
      <c r="AN77" s="57">
        <f>AJ77+'2024.7'!AJ77</f>
        <v>1</v>
      </c>
      <c r="AO77" s="57">
        <f>AK77+'2024.7'!AK77</f>
        <v>480</v>
      </c>
      <c r="AP77" s="57">
        <f>AL77+'2024.7'!AL77</f>
        <v>36</v>
      </c>
      <c r="AQ77" s="57">
        <f>AM77+'2024.7'!AM77</f>
        <v>19</v>
      </c>
    </row>
    <row r="78" spans="1:43">
      <c r="A78" s="298"/>
      <c r="B78" s="300"/>
      <c r="C78" s="51" t="s">
        <v>11</v>
      </c>
      <c r="D78" s="82">
        <v>0</v>
      </c>
      <c r="E78" s="83">
        <v>0</v>
      </c>
      <c r="F78" s="278">
        <v>21</v>
      </c>
      <c r="G78" s="240">
        <v>15</v>
      </c>
      <c r="H78" s="262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8">
        <v>21</v>
      </c>
      <c r="Q78" s="250">
        <v>0</v>
      </c>
      <c r="R78" s="121">
        <v>0</v>
      </c>
      <c r="S78" s="123">
        <v>0</v>
      </c>
      <c r="T78" s="121">
        <f>R78+'2024.7'!R78</f>
        <v>0</v>
      </c>
      <c r="U78" s="122">
        <f>S78+'2024.7'!S78</f>
        <v>0</v>
      </c>
      <c r="V78" s="57">
        <v>0</v>
      </c>
      <c r="W78" s="58">
        <v>0</v>
      </c>
      <c r="X78" s="59">
        <f t="shared" si="26"/>
        <v>0</v>
      </c>
      <c r="Y78" s="58">
        <v>0</v>
      </c>
      <c r="Z78" s="59">
        <f t="shared" si="27"/>
        <v>0</v>
      </c>
      <c r="AA78" s="182">
        <f>V78+'2024.7'!T78</f>
        <v>0</v>
      </c>
      <c r="AB78" s="201">
        <f>W78+'2024.7'!U78</f>
        <v>0</v>
      </c>
      <c r="AC78" s="59">
        <f>X78+'2024.7'!V78</f>
        <v>0</v>
      </c>
      <c r="AD78" s="201">
        <f>Y78+'2024.7'!W78</f>
        <v>0</v>
      </c>
      <c r="AE78" s="59">
        <f>Z78+'2024.7'!X78</f>
        <v>0</v>
      </c>
      <c r="AF78" s="57">
        <v>0</v>
      </c>
      <c r="AG78" s="57">
        <v>0</v>
      </c>
      <c r="AH78" s="57">
        <f>AF78+'2024.7'!AD78</f>
        <v>0</v>
      </c>
      <c r="AI78" s="57">
        <f>AG78+'2024.7'!AE78</f>
        <v>0</v>
      </c>
      <c r="AJ78" s="57">
        <v>0</v>
      </c>
      <c r="AK78" s="57">
        <v>0</v>
      </c>
      <c r="AL78" s="57">
        <v>0</v>
      </c>
      <c r="AM78" s="57">
        <v>0</v>
      </c>
      <c r="AN78" s="57">
        <f>AJ78+'2024.7'!AJ78</f>
        <v>0</v>
      </c>
      <c r="AO78" s="57">
        <f>AK78+'2024.7'!AK78</f>
        <v>0</v>
      </c>
      <c r="AP78" s="57">
        <f>AL78+'2024.7'!AL78</f>
        <v>0</v>
      </c>
      <c r="AQ78" s="57">
        <f>AM78+'2024.7'!AM78</f>
        <v>0</v>
      </c>
    </row>
    <row r="79" spans="1:43">
      <c r="A79" s="299"/>
      <c r="B79" s="300"/>
      <c r="C79" s="51" t="s">
        <v>10</v>
      </c>
      <c r="D79" s="82">
        <v>0</v>
      </c>
      <c r="E79" s="83">
        <v>1</v>
      </c>
      <c r="F79" s="279">
        <v>51</v>
      </c>
      <c r="G79" s="243">
        <v>33</v>
      </c>
      <c r="H79" s="263">
        <v>18</v>
      </c>
      <c r="I79" s="84">
        <v>52</v>
      </c>
      <c r="J79" s="85">
        <v>0</v>
      </c>
      <c r="K79" s="85">
        <v>0</v>
      </c>
      <c r="L79" s="87">
        <v>0</v>
      </c>
      <c r="M79" s="87">
        <v>0</v>
      </c>
      <c r="N79" s="87">
        <v>0</v>
      </c>
      <c r="O79" s="87">
        <v>1</v>
      </c>
      <c r="P79" s="279">
        <v>51</v>
      </c>
      <c r="Q79" s="253">
        <v>-1</v>
      </c>
      <c r="R79" s="121">
        <v>0</v>
      </c>
      <c r="S79" s="123">
        <v>0</v>
      </c>
      <c r="T79" s="121">
        <f>R79+'2024.7'!R79</f>
        <v>0</v>
      </c>
      <c r="U79" s="122">
        <f>S79+'2024.7'!S79</f>
        <v>0</v>
      </c>
      <c r="V79" s="57">
        <v>0</v>
      </c>
      <c r="W79" s="58">
        <v>0</v>
      </c>
      <c r="X79" s="59">
        <f t="shared" si="26"/>
        <v>0</v>
      </c>
      <c r="Y79" s="58">
        <v>0</v>
      </c>
      <c r="Z79" s="59">
        <f t="shared" si="27"/>
        <v>0</v>
      </c>
      <c r="AA79" s="182">
        <f>V79+'2024.7'!T79</f>
        <v>1</v>
      </c>
      <c r="AB79" s="201">
        <f>W79+'2024.7'!U79</f>
        <v>0</v>
      </c>
      <c r="AC79" s="59">
        <f>X79+'2024.7'!V79</f>
        <v>0</v>
      </c>
      <c r="AD79" s="201">
        <f>Y79+'2024.7'!W79</f>
        <v>60</v>
      </c>
      <c r="AE79" s="59">
        <f>Z79+'2024.7'!X79</f>
        <v>24000</v>
      </c>
      <c r="AF79" s="57">
        <v>0</v>
      </c>
      <c r="AG79" s="57">
        <v>0</v>
      </c>
      <c r="AH79" s="57">
        <f>AF79+'2024.7'!AD79</f>
        <v>0</v>
      </c>
      <c r="AI79" s="57">
        <f>AG79+'2024.7'!AE79</f>
        <v>0</v>
      </c>
      <c r="AJ79" s="57">
        <v>0</v>
      </c>
      <c r="AK79" s="57">
        <v>0</v>
      </c>
      <c r="AL79" s="57">
        <v>0</v>
      </c>
      <c r="AM79" s="57">
        <v>0</v>
      </c>
      <c r="AN79" s="57">
        <f>AJ79+'2024.7'!AJ79</f>
        <v>0</v>
      </c>
      <c r="AO79" s="57">
        <f>AK79+'2024.7'!AK79</f>
        <v>0</v>
      </c>
      <c r="AP79" s="57">
        <f>AL79+'2024.7'!AL79</f>
        <v>0</v>
      </c>
      <c r="AQ79" s="57">
        <f>AM79+'2024.7'!AM79</f>
        <v>0</v>
      </c>
    </row>
    <row r="80" spans="1:43" ht="16.5" customHeight="1">
      <c r="A80" s="62" t="s">
        <v>1</v>
      </c>
      <c r="B80" s="62"/>
      <c r="C80" s="63"/>
      <c r="D80" s="78">
        <f t="shared" ref="D80:W80" si="35">SUM(D71:D79)</f>
        <v>10</v>
      </c>
      <c r="E80" s="79">
        <f t="shared" si="35"/>
        <v>4</v>
      </c>
      <c r="F80" s="277">
        <f t="shared" si="35"/>
        <v>341</v>
      </c>
      <c r="G80" s="242">
        <f t="shared" si="35"/>
        <v>278</v>
      </c>
      <c r="H80" s="261">
        <f t="shared" si="35"/>
        <v>63</v>
      </c>
      <c r="I80" s="80">
        <f t="shared" si="35"/>
        <v>335</v>
      </c>
      <c r="J80" s="81">
        <f t="shared" si="35"/>
        <v>0</v>
      </c>
      <c r="K80" s="81">
        <f t="shared" si="35"/>
        <v>0</v>
      </c>
      <c r="L80" s="81">
        <f t="shared" si="35"/>
        <v>11</v>
      </c>
      <c r="M80" s="81">
        <f t="shared" si="35"/>
        <v>0</v>
      </c>
      <c r="N80" s="81">
        <f t="shared" si="35"/>
        <v>1</v>
      </c>
      <c r="O80" s="81">
        <f t="shared" si="35"/>
        <v>4</v>
      </c>
      <c r="P80" s="277">
        <f t="shared" si="35"/>
        <v>341</v>
      </c>
      <c r="Q80" s="252">
        <f t="shared" si="35"/>
        <v>6</v>
      </c>
      <c r="R80" s="193">
        <f t="shared" si="35"/>
        <v>0</v>
      </c>
      <c r="S80" s="194">
        <f t="shared" si="35"/>
        <v>0</v>
      </c>
      <c r="T80" s="193">
        <f t="shared" si="35"/>
        <v>0</v>
      </c>
      <c r="U80" s="194">
        <f t="shared" si="35"/>
        <v>0</v>
      </c>
      <c r="V80" s="62">
        <f t="shared" si="35"/>
        <v>3</v>
      </c>
      <c r="W80" s="75">
        <f t="shared" si="35"/>
        <v>3</v>
      </c>
      <c r="X80" s="72">
        <f t="shared" si="26"/>
        <v>600</v>
      </c>
      <c r="Y80" s="75">
        <f>SUM(Y71:Y79)</f>
        <v>156</v>
      </c>
      <c r="Z80" s="72">
        <f t="shared" si="27"/>
        <v>62400</v>
      </c>
      <c r="AA80" s="187">
        <f>V80+'2024.7'!T80</f>
        <v>6</v>
      </c>
      <c r="AB80" s="202">
        <f>W80+'2024.7'!U80</f>
        <v>3</v>
      </c>
      <c r="AC80" s="72">
        <f>X80+'2024.7'!V80</f>
        <v>600</v>
      </c>
      <c r="AD80" s="202">
        <f>Y80+'2024.7'!W80</f>
        <v>270</v>
      </c>
      <c r="AE80" s="72">
        <f>Z80+'2024.7'!X80</f>
        <v>108000</v>
      </c>
      <c r="AF80" s="62">
        <f t="shared" ref="AF80:AQ80" si="36">SUM(AF71:AF79)</f>
        <v>0</v>
      </c>
      <c r="AG80" s="62">
        <f t="shared" si="36"/>
        <v>0</v>
      </c>
      <c r="AH80" s="62">
        <f t="shared" si="36"/>
        <v>7</v>
      </c>
      <c r="AI80" s="62">
        <f t="shared" si="36"/>
        <v>0</v>
      </c>
      <c r="AJ80" s="62">
        <f t="shared" si="36"/>
        <v>2</v>
      </c>
      <c r="AK80" s="62">
        <f t="shared" si="36"/>
        <v>960</v>
      </c>
      <c r="AL80" s="62">
        <f t="shared" si="36"/>
        <v>72</v>
      </c>
      <c r="AM80" s="62">
        <f t="shared" si="36"/>
        <v>38</v>
      </c>
      <c r="AN80" s="62">
        <f t="shared" si="36"/>
        <v>2</v>
      </c>
      <c r="AO80" s="62">
        <f t="shared" si="36"/>
        <v>960</v>
      </c>
      <c r="AP80" s="62">
        <f t="shared" si="36"/>
        <v>72</v>
      </c>
      <c r="AQ80" s="62">
        <f t="shared" si="36"/>
        <v>38</v>
      </c>
    </row>
    <row r="81" spans="1:43">
      <c r="A81" s="297">
        <v>7</v>
      </c>
      <c r="B81" s="297">
        <v>1</v>
      </c>
      <c r="C81" s="51" t="s">
        <v>9</v>
      </c>
      <c r="D81" s="82">
        <v>0</v>
      </c>
      <c r="E81" s="83">
        <v>1</v>
      </c>
      <c r="F81" s="278">
        <v>35</v>
      </c>
      <c r="G81" s="240">
        <v>35</v>
      </c>
      <c r="H81" s="262">
        <v>0</v>
      </c>
      <c r="I81" s="84">
        <v>35</v>
      </c>
      <c r="J81" s="85">
        <v>0</v>
      </c>
      <c r="K81" s="85">
        <v>0</v>
      </c>
      <c r="L81" s="85">
        <v>1</v>
      </c>
      <c r="M81" s="85">
        <v>0</v>
      </c>
      <c r="N81" s="85">
        <v>1</v>
      </c>
      <c r="O81" s="85">
        <v>0</v>
      </c>
      <c r="P81" s="278">
        <v>35</v>
      </c>
      <c r="Q81" s="250">
        <v>0</v>
      </c>
      <c r="R81" s="121">
        <v>0</v>
      </c>
      <c r="S81" s="123">
        <v>0</v>
      </c>
      <c r="T81" s="121">
        <f>R81+'2024.7'!R81</f>
        <v>0</v>
      </c>
      <c r="U81" s="122">
        <f>S81+'2024.7'!S81</f>
        <v>0</v>
      </c>
      <c r="V81" s="57">
        <v>0</v>
      </c>
      <c r="W81" s="58">
        <v>0</v>
      </c>
      <c r="X81" s="59">
        <f t="shared" si="26"/>
        <v>0</v>
      </c>
      <c r="Y81" s="58">
        <v>0</v>
      </c>
      <c r="Z81" s="59">
        <f t="shared" si="27"/>
        <v>0</v>
      </c>
      <c r="AA81" s="182">
        <f>V81+'2024.7'!T81</f>
        <v>0</v>
      </c>
      <c r="AB81" s="201">
        <f>W81+'2024.7'!U81</f>
        <v>0</v>
      </c>
      <c r="AC81" s="59">
        <f>X81+'2024.7'!V81</f>
        <v>0</v>
      </c>
      <c r="AD81" s="201">
        <f>Y81+'2024.7'!W81</f>
        <v>0</v>
      </c>
      <c r="AE81" s="59">
        <f>Z81+'2024.7'!X81</f>
        <v>0</v>
      </c>
      <c r="AF81" s="57">
        <v>0</v>
      </c>
      <c r="AG81" s="57">
        <v>0</v>
      </c>
      <c r="AH81" s="57">
        <f>AF81+'2024.7'!AD81</f>
        <v>0</v>
      </c>
      <c r="AI81" s="57">
        <f>AG81+'2024.7'!AE81</f>
        <v>0</v>
      </c>
      <c r="AJ81" s="57">
        <v>0</v>
      </c>
      <c r="AK81" s="57">
        <v>0</v>
      </c>
      <c r="AL81" s="57">
        <v>0</v>
      </c>
      <c r="AM81" s="57">
        <v>0</v>
      </c>
      <c r="AN81" s="57">
        <f>AJ81+'2024.7'!AJ81</f>
        <v>0</v>
      </c>
      <c r="AO81" s="57">
        <f>AK81+'2024.7'!AK81</f>
        <v>0</v>
      </c>
      <c r="AP81" s="57">
        <f>AL81+'2024.7'!AL81</f>
        <v>0</v>
      </c>
      <c r="AQ81" s="57">
        <f>AM81+'2024.7'!AM81</f>
        <v>0</v>
      </c>
    </row>
    <row r="82" spans="1:43">
      <c r="A82" s="298"/>
      <c r="B82" s="298"/>
      <c r="C82" s="51" t="s">
        <v>8</v>
      </c>
      <c r="D82" s="82">
        <v>0</v>
      </c>
      <c r="E82" s="83">
        <v>0</v>
      </c>
      <c r="F82" s="278">
        <v>29</v>
      </c>
      <c r="G82" s="240">
        <v>29</v>
      </c>
      <c r="H82" s="262">
        <v>0</v>
      </c>
      <c r="I82" s="84">
        <v>29</v>
      </c>
      <c r="J82" s="85">
        <v>0</v>
      </c>
      <c r="K82" s="85">
        <v>0</v>
      </c>
      <c r="L82" s="85">
        <v>0</v>
      </c>
      <c r="M82" s="85">
        <v>0</v>
      </c>
      <c r="N82" s="85">
        <v>0</v>
      </c>
      <c r="O82" s="85">
        <v>0</v>
      </c>
      <c r="P82" s="278">
        <v>29</v>
      </c>
      <c r="Q82" s="250">
        <v>0</v>
      </c>
      <c r="R82" s="121">
        <v>0</v>
      </c>
      <c r="S82" s="123">
        <v>0</v>
      </c>
      <c r="T82" s="121">
        <f>R82+'2024.7'!R82</f>
        <v>0</v>
      </c>
      <c r="U82" s="122">
        <f>S82+'2024.7'!S82</f>
        <v>0</v>
      </c>
      <c r="V82" s="57">
        <v>1</v>
      </c>
      <c r="W82" s="58">
        <v>0</v>
      </c>
      <c r="X82" s="59">
        <f t="shared" si="26"/>
        <v>0</v>
      </c>
      <c r="Y82" s="58">
        <v>15</v>
      </c>
      <c r="Z82" s="59">
        <f t="shared" si="27"/>
        <v>6000</v>
      </c>
      <c r="AA82" s="182">
        <f>V82+'2024.7'!T82</f>
        <v>1</v>
      </c>
      <c r="AB82" s="201">
        <f>W82+'2024.7'!U82</f>
        <v>0</v>
      </c>
      <c r="AC82" s="59">
        <f>X82+'2024.7'!V82</f>
        <v>0</v>
      </c>
      <c r="AD82" s="201">
        <f>Y82+'2024.7'!W82</f>
        <v>15</v>
      </c>
      <c r="AE82" s="59">
        <f>Z82+'2024.7'!X82</f>
        <v>6000</v>
      </c>
      <c r="AF82" s="57">
        <v>0</v>
      </c>
      <c r="AG82" s="57">
        <v>0</v>
      </c>
      <c r="AH82" s="57">
        <f>AF82+'2024.7'!AD82</f>
        <v>0</v>
      </c>
      <c r="AI82" s="57">
        <f>AG82+'2024.7'!AE82</f>
        <v>0</v>
      </c>
      <c r="AJ82" s="57">
        <v>0</v>
      </c>
      <c r="AK82" s="57">
        <v>0</v>
      </c>
      <c r="AL82" s="57">
        <v>0</v>
      </c>
      <c r="AM82" s="57">
        <v>0</v>
      </c>
      <c r="AN82" s="57">
        <f>AJ82+'2024.7'!AJ82</f>
        <v>0</v>
      </c>
      <c r="AO82" s="57">
        <f>AK82+'2024.7'!AK82</f>
        <v>0</v>
      </c>
      <c r="AP82" s="57">
        <f>AL82+'2024.7'!AL82</f>
        <v>0</v>
      </c>
      <c r="AQ82" s="57">
        <f>AM82+'2024.7'!AM82</f>
        <v>0</v>
      </c>
    </row>
    <row r="83" spans="1:43">
      <c r="A83" s="298"/>
      <c r="B83" s="299"/>
      <c r="C83" s="51" t="s">
        <v>7</v>
      </c>
      <c r="D83" s="82">
        <v>0</v>
      </c>
      <c r="E83" s="83">
        <v>0</v>
      </c>
      <c r="F83" s="278">
        <v>39</v>
      </c>
      <c r="G83" s="240">
        <v>39</v>
      </c>
      <c r="H83" s="262">
        <v>0</v>
      </c>
      <c r="I83" s="84">
        <v>39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5">
        <v>0</v>
      </c>
      <c r="P83" s="278">
        <v>39</v>
      </c>
      <c r="Q83" s="250">
        <v>0</v>
      </c>
      <c r="R83" s="121">
        <v>0</v>
      </c>
      <c r="S83" s="123">
        <v>0</v>
      </c>
      <c r="T83" s="121">
        <f>R83+'2024.7'!R83</f>
        <v>0</v>
      </c>
      <c r="U83" s="122">
        <f>S83+'2024.7'!S83</f>
        <v>0</v>
      </c>
      <c r="V83" s="57">
        <v>0</v>
      </c>
      <c r="W83" s="58">
        <v>0</v>
      </c>
      <c r="X83" s="59">
        <f t="shared" si="26"/>
        <v>0</v>
      </c>
      <c r="Y83" s="58">
        <v>0</v>
      </c>
      <c r="Z83" s="59">
        <f t="shared" si="27"/>
        <v>0</v>
      </c>
      <c r="AA83" s="182">
        <f>V83+'2024.7'!T83</f>
        <v>0</v>
      </c>
      <c r="AB83" s="201">
        <f>W83+'2024.7'!U83</f>
        <v>0</v>
      </c>
      <c r="AC83" s="59">
        <f>X83+'2024.7'!V83</f>
        <v>0</v>
      </c>
      <c r="AD83" s="201">
        <f>Y83+'2024.7'!W83</f>
        <v>0</v>
      </c>
      <c r="AE83" s="59">
        <f>Z83+'2024.7'!X83</f>
        <v>0</v>
      </c>
      <c r="AF83" s="57">
        <v>0</v>
      </c>
      <c r="AG83" s="57">
        <v>0</v>
      </c>
      <c r="AH83" s="57">
        <f>AF83+'2024.7'!AD83</f>
        <v>0</v>
      </c>
      <c r="AI83" s="57">
        <f>AG83+'2024.7'!AE83</f>
        <v>0</v>
      </c>
      <c r="AJ83" s="57">
        <v>2</v>
      </c>
      <c r="AK83" s="57">
        <v>1010</v>
      </c>
      <c r="AL83" s="57">
        <v>119</v>
      </c>
      <c r="AM83" s="57">
        <v>55</v>
      </c>
      <c r="AN83" s="57">
        <f>AJ83+'2024.7'!AJ83</f>
        <v>2</v>
      </c>
      <c r="AO83" s="57">
        <f>AK83+'2024.7'!AK83</f>
        <v>1010</v>
      </c>
      <c r="AP83" s="57">
        <f>AL83+'2024.7'!AL83</f>
        <v>119</v>
      </c>
      <c r="AQ83" s="57">
        <f>AM83+'2024.7'!AM83</f>
        <v>55</v>
      </c>
    </row>
    <row r="84" spans="1:43">
      <c r="A84" s="298"/>
      <c r="B84" s="300">
        <v>2</v>
      </c>
      <c r="C84" s="51" t="s">
        <v>6</v>
      </c>
      <c r="D84" s="82">
        <v>0</v>
      </c>
      <c r="E84" s="83">
        <v>2</v>
      </c>
      <c r="F84" s="278">
        <v>50</v>
      </c>
      <c r="G84" s="240">
        <v>41</v>
      </c>
      <c r="H84" s="262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2</v>
      </c>
      <c r="P84" s="278">
        <v>50</v>
      </c>
      <c r="Q84" s="250">
        <v>-1</v>
      </c>
      <c r="R84" s="121">
        <v>0</v>
      </c>
      <c r="S84" s="123">
        <v>0</v>
      </c>
      <c r="T84" s="121">
        <f>R84+'2024.7'!R84</f>
        <v>0</v>
      </c>
      <c r="U84" s="122">
        <f>S84+'2024.7'!S84</f>
        <v>0</v>
      </c>
      <c r="V84" s="57">
        <v>0</v>
      </c>
      <c r="W84" s="58">
        <v>0</v>
      </c>
      <c r="X84" s="59">
        <f t="shared" si="26"/>
        <v>0</v>
      </c>
      <c r="Y84" s="58">
        <v>0</v>
      </c>
      <c r="Z84" s="59">
        <f t="shared" si="27"/>
        <v>0</v>
      </c>
      <c r="AA84" s="182">
        <f>V84+'2024.7'!T84</f>
        <v>0</v>
      </c>
      <c r="AB84" s="201">
        <f>W84+'2024.7'!U84</f>
        <v>0</v>
      </c>
      <c r="AC84" s="59">
        <f>X84+'2024.7'!V84</f>
        <v>0</v>
      </c>
      <c r="AD84" s="201">
        <f>Y84+'2024.7'!W84</f>
        <v>0</v>
      </c>
      <c r="AE84" s="59">
        <f>Z84+'2024.7'!X84</f>
        <v>0</v>
      </c>
      <c r="AF84" s="57">
        <v>0</v>
      </c>
      <c r="AG84" s="57">
        <v>0</v>
      </c>
      <c r="AH84" s="57">
        <f>AF84+'2024.7'!AD84</f>
        <v>0</v>
      </c>
      <c r="AI84" s="57">
        <f>AG84+'2024.7'!AE84</f>
        <v>0</v>
      </c>
      <c r="AJ84" s="57">
        <v>0</v>
      </c>
      <c r="AK84" s="57">
        <v>0</v>
      </c>
      <c r="AL84" s="57">
        <v>0</v>
      </c>
      <c r="AM84" s="57">
        <v>0</v>
      </c>
      <c r="AN84" s="57">
        <f>AJ84+'2024.7'!AJ84</f>
        <v>2</v>
      </c>
      <c r="AO84" s="57">
        <f>AK84+'2024.7'!AK84</f>
        <v>100</v>
      </c>
      <c r="AP84" s="57">
        <f>AL84+'2024.7'!AL84</f>
        <v>251</v>
      </c>
      <c r="AQ84" s="57">
        <f>AM84+'2024.7'!AM84</f>
        <v>18</v>
      </c>
    </row>
    <row r="85" spans="1:43">
      <c r="A85" s="298"/>
      <c r="B85" s="300"/>
      <c r="C85" s="51" t="s">
        <v>5</v>
      </c>
      <c r="D85" s="82">
        <v>0</v>
      </c>
      <c r="E85" s="83">
        <v>0</v>
      </c>
      <c r="F85" s="278">
        <v>26</v>
      </c>
      <c r="G85" s="240">
        <v>14</v>
      </c>
      <c r="H85" s="262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8">
        <v>26</v>
      </c>
      <c r="Q85" s="250">
        <v>0</v>
      </c>
      <c r="R85" s="121">
        <v>0</v>
      </c>
      <c r="S85" s="123">
        <v>0</v>
      </c>
      <c r="T85" s="121">
        <f>R85+'2024.7'!R85</f>
        <v>0</v>
      </c>
      <c r="U85" s="122">
        <f>S85+'2024.7'!S85</f>
        <v>0</v>
      </c>
      <c r="V85" s="57">
        <v>0</v>
      </c>
      <c r="W85" s="58">
        <v>0</v>
      </c>
      <c r="X85" s="59">
        <f t="shared" si="26"/>
        <v>0</v>
      </c>
      <c r="Y85" s="58">
        <v>0</v>
      </c>
      <c r="Z85" s="59">
        <f t="shared" si="27"/>
        <v>0</v>
      </c>
      <c r="AA85" s="182">
        <f>V85+'2024.7'!T85</f>
        <v>0</v>
      </c>
      <c r="AB85" s="201">
        <f>W85+'2024.7'!U85</f>
        <v>0</v>
      </c>
      <c r="AC85" s="59">
        <f>X85+'2024.7'!V85</f>
        <v>0</v>
      </c>
      <c r="AD85" s="201">
        <f>Y85+'2024.7'!W85</f>
        <v>0</v>
      </c>
      <c r="AE85" s="59">
        <f>Z85+'2024.7'!X85</f>
        <v>0</v>
      </c>
      <c r="AF85" s="57">
        <v>0</v>
      </c>
      <c r="AG85" s="57">
        <v>0</v>
      </c>
      <c r="AH85" s="57">
        <f>AF85+'2024.7'!AD85</f>
        <v>0</v>
      </c>
      <c r="AI85" s="57">
        <f>AG85+'2024.7'!AE85</f>
        <v>0</v>
      </c>
      <c r="AJ85" s="57">
        <v>0</v>
      </c>
      <c r="AK85" s="57">
        <v>0</v>
      </c>
      <c r="AL85" s="57">
        <v>0</v>
      </c>
      <c r="AM85" s="57">
        <v>0</v>
      </c>
      <c r="AN85" s="57">
        <f>AJ85+'2024.7'!AJ85</f>
        <v>0</v>
      </c>
      <c r="AO85" s="57">
        <f>AK85+'2024.7'!AK85</f>
        <v>0</v>
      </c>
      <c r="AP85" s="57">
        <f>AL85+'2024.7'!AL85</f>
        <v>0</v>
      </c>
      <c r="AQ85" s="57">
        <f>AM85+'2024.7'!AM85</f>
        <v>0</v>
      </c>
    </row>
    <row r="86" spans="1:43">
      <c r="A86" s="298"/>
      <c r="B86" s="300"/>
      <c r="C86" s="51" t="s">
        <v>4</v>
      </c>
      <c r="D86" s="82">
        <v>0</v>
      </c>
      <c r="E86" s="83">
        <v>0</v>
      </c>
      <c r="F86" s="278">
        <v>22</v>
      </c>
      <c r="G86" s="240">
        <v>22</v>
      </c>
      <c r="H86" s="262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0</v>
      </c>
      <c r="O86" s="85">
        <v>0</v>
      </c>
      <c r="P86" s="278">
        <v>22</v>
      </c>
      <c r="Q86" s="250">
        <v>0</v>
      </c>
      <c r="R86" s="121">
        <v>0</v>
      </c>
      <c r="S86" s="123">
        <v>0</v>
      </c>
      <c r="T86" s="121">
        <f>R86+'2024.7'!R86</f>
        <v>0</v>
      </c>
      <c r="U86" s="122">
        <f>S86+'2024.7'!S86</f>
        <v>0</v>
      </c>
      <c r="V86" s="57">
        <v>0</v>
      </c>
      <c r="W86" s="58">
        <v>0</v>
      </c>
      <c r="X86" s="59">
        <f t="shared" si="26"/>
        <v>0</v>
      </c>
      <c r="Y86" s="58">
        <v>0</v>
      </c>
      <c r="Z86" s="59">
        <f t="shared" si="27"/>
        <v>0</v>
      </c>
      <c r="AA86" s="182">
        <f>V86+'2024.7'!T86</f>
        <v>0</v>
      </c>
      <c r="AB86" s="201">
        <f>W86+'2024.7'!U86</f>
        <v>0</v>
      </c>
      <c r="AC86" s="59">
        <f>X86+'2024.7'!V86</f>
        <v>0</v>
      </c>
      <c r="AD86" s="201">
        <f>Y86+'2024.7'!W86</f>
        <v>0</v>
      </c>
      <c r="AE86" s="59">
        <f>Z86+'2024.7'!X86</f>
        <v>0</v>
      </c>
      <c r="AF86" s="57">
        <v>0</v>
      </c>
      <c r="AG86" s="57">
        <v>0</v>
      </c>
      <c r="AH86" s="57">
        <f>AF86+'2024.7'!AD86</f>
        <v>0</v>
      </c>
      <c r="AI86" s="57">
        <f>AG86+'2024.7'!AE86</f>
        <v>0</v>
      </c>
      <c r="AJ86" s="57">
        <v>0</v>
      </c>
      <c r="AK86" s="57">
        <v>0</v>
      </c>
      <c r="AL86" s="57">
        <v>0</v>
      </c>
      <c r="AM86" s="57">
        <v>0</v>
      </c>
      <c r="AN86" s="57">
        <f>AJ86+'2024.7'!AJ86</f>
        <v>0</v>
      </c>
      <c r="AO86" s="57">
        <f>AK86+'2024.7'!AK86</f>
        <v>0</v>
      </c>
      <c r="AP86" s="57">
        <f>AL86+'2024.7'!AL86</f>
        <v>0</v>
      </c>
      <c r="AQ86" s="57">
        <f>AM86+'2024.7'!AM86</f>
        <v>0</v>
      </c>
    </row>
    <row r="87" spans="1:43">
      <c r="A87" s="298"/>
      <c r="B87" s="300"/>
      <c r="C87" s="51" t="s">
        <v>3</v>
      </c>
      <c r="D87" s="82">
        <v>0</v>
      </c>
      <c r="E87" s="83">
        <v>0</v>
      </c>
      <c r="F87" s="278">
        <v>85</v>
      </c>
      <c r="G87" s="240">
        <v>41</v>
      </c>
      <c r="H87" s="262">
        <v>44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0</v>
      </c>
      <c r="O87" s="85">
        <v>0</v>
      </c>
      <c r="P87" s="278">
        <v>85</v>
      </c>
      <c r="Q87" s="250">
        <v>1</v>
      </c>
      <c r="R87" s="121">
        <v>0</v>
      </c>
      <c r="S87" s="123">
        <v>0</v>
      </c>
      <c r="T87" s="121">
        <f>R87+'2024.7'!R87</f>
        <v>0</v>
      </c>
      <c r="U87" s="122">
        <f>S87+'2024.7'!S87</f>
        <v>0</v>
      </c>
      <c r="V87" s="57">
        <v>0</v>
      </c>
      <c r="W87" s="58">
        <v>0</v>
      </c>
      <c r="X87" s="59">
        <f t="shared" si="26"/>
        <v>0</v>
      </c>
      <c r="Y87" s="58">
        <v>0</v>
      </c>
      <c r="Z87" s="59">
        <f t="shared" si="27"/>
        <v>0</v>
      </c>
      <c r="AA87" s="182">
        <f>V87+'2024.7'!T87</f>
        <v>1</v>
      </c>
      <c r="AB87" s="201">
        <f>W87+'2024.7'!U87</f>
        <v>0</v>
      </c>
      <c r="AC87" s="59">
        <f>X87+'2024.7'!V87</f>
        <v>0</v>
      </c>
      <c r="AD87" s="201">
        <f>Y87+'2024.7'!W87</f>
        <v>52</v>
      </c>
      <c r="AE87" s="59">
        <f>Z87+'2024.7'!X87</f>
        <v>20800</v>
      </c>
      <c r="AF87" s="57">
        <v>0</v>
      </c>
      <c r="AG87" s="57">
        <v>0</v>
      </c>
      <c r="AH87" s="57">
        <f>AF87+'2024.7'!AD87</f>
        <v>0</v>
      </c>
      <c r="AI87" s="57">
        <f>AG87+'2024.7'!AE87</f>
        <v>0</v>
      </c>
      <c r="AJ87" s="57">
        <v>0</v>
      </c>
      <c r="AK87" s="57">
        <v>0</v>
      </c>
      <c r="AL87" s="57">
        <v>0</v>
      </c>
      <c r="AM87" s="57">
        <v>0</v>
      </c>
      <c r="AN87" s="57">
        <f>AJ87+'2024.7'!AJ87</f>
        <v>0</v>
      </c>
      <c r="AO87" s="57">
        <f>AK87+'2024.7'!AK87</f>
        <v>0</v>
      </c>
      <c r="AP87" s="57">
        <f>AL87+'2024.7'!AL87</f>
        <v>0</v>
      </c>
      <c r="AQ87" s="57">
        <f>AM87+'2024.7'!AM87</f>
        <v>0</v>
      </c>
    </row>
    <row r="88" spans="1:43">
      <c r="A88" s="298"/>
      <c r="B88" s="300"/>
      <c r="C88" s="51" t="s">
        <v>2</v>
      </c>
      <c r="D88" s="82">
        <v>0</v>
      </c>
      <c r="E88" s="83">
        <v>2</v>
      </c>
      <c r="F88" s="278">
        <v>42</v>
      </c>
      <c r="G88" s="240">
        <v>21</v>
      </c>
      <c r="H88" s="262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8">
        <v>42</v>
      </c>
      <c r="Q88" s="250">
        <v>-2</v>
      </c>
      <c r="R88" s="121">
        <v>0</v>
      </c>
      <c r="S88" s="123">
        <v>0</v>
      </c>
      <c r="T88" s="121">
        <f>R88+'2024.7'!R88</f>
        <v>0</v>
      </c>
      <c r="U88" s="122">
        <f>S88+'2024.7'!S88</f>
        <v>0</v>
      </c>
      <c r="V88" s="57">
        <v>0</v>
      </c>
      <c r="W88" s="58">
        <v>0</v>
      </c>
      <c r="X88" s="59">
        <f t="shared" ref="X88" si="37">W88*$X$4</f>
        <v>0</v>
      </c>
      <c r="Y88" s="58">
        <v>0</v>
      </c>
      <c r="Z88" s="59">
        <f t="shared" ref="Z88" si="38">Y88*$Z$4</f>
        <v>0</v>
      </c>
      <c r="AA88" s="182">
        <f>V88+'2024.7'!T88</f>
        <v>0</v>
      </c>
      <c r="AB88" s="201">
        <f>W88+'2024.7'!U88</f>
        <v>0</v>
      </c>
      <c r="AC88" s="59">
        <f>X88+'2024.7'!V88</f>
        <v>0</v>
      </c>
      <c r="AD88" s="201">
        <f>Y88+'2024.7'!W88</f>
        <v>0</v>
      </c>
      <c r="AE88" s="59">
        <f>Z88+'2024.7'!X88</f>
        <v>0</v>
      </c>
      <c r="AF88" s="57">
        <v>0</v>
      </c>
      <c r="AG88" s="57">
        <v>0</v>
      </c>
      <c r="AH88" s="57">
        <f>AF88+'2024.7'!AD88</f>
        <v>0</v>
      </c>
      <c r="AI88" s="57">
        <f>AG88+'2024.7'!AE88</f>
        <v>0</v>
      </c>
      <c r="AJ88" s="57">
        <v>0</v>
      </c>
      <c r="AK88" s="57">
        <v>0</v>
      </c>
      <c r="AL88" s="57">
        <v>0</v>
      </c>
      <c r="AM88" s="57">
        <v>0</v>
      </c>
      <c r="AN88" s="57">
        <f>AJ88+'2024.7'!AJ88</f>
        <v>0</v>
      </c>
      <c r="AO88" s="57">
        <f>AK88+'2024.7'!AK88</f>
        <v>0</v>
      </c>
      <c r="AP88" s="57">
        <f>AL88+'2024.7'!AL88</f>
        <v>0</v>
      </c>
      <c r="AQ88" s="57">
        <f>AM88+'2024.7'!AM88</f>
        <v>0</v>
      </c>
    </row>
    <row r="89" spans="1:43">
      <c r="A89" s="299"/>
      <c r="B89" s="300"/>
      <c r="C89" s="51" t="s">
        <v>107</v>
      </c>
      <c r="D89" s="88">
        <v>0</v>
      </c>
      <c r="E89" s="89">
        <v>0</v>
      </c>
      <c r="F89" s="280">
        <v>19</v>
      </c>
      <c r="G89" s="244">
        <v>18</v>
      </c>
      <c r="H89" s="264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80">
        <v>19</v>
      </c>
      <c r="Q89" s="254">
        <v>0</v>
      </c>
      <c r="R89" s="121">
        <v>0</v>
      </c>
      <c r="S89" s="123">
        <v>0</v>
      </c>
      <c r="T89" s="121">
        <f>R89+'2024.7'!R89</f>
        <v>0</v>
      </c>
      <c r="U89" s="122">
        <f>S89+'2024.7'!S89</f>
        <v>0</v>
      </c>
      <c r="V89" s="57">
        <v>0</v>
      </c>
      <c r="W89" s="58">
        <v>0</v>
      </c>
      <c r="X89" s="59">
        <f t="shared" si="26"/>
        <v>0</v>
      </c>
      <c r="Y89" s="58">
        <v>0</v>
      </c>
      <c r="Z89" s="59">
        <f t="shared" si="27"/>
        <v>0</v>
      </c>
      <c r="AA89" s="182">
        <f>V89+'2024.7'!T89</f>
        <v>1</v>
      </c>
      <c r="AB89" s="201">
        <f>W89+'2024.7'!U89</f>
        <v>0</v>
      </c>
      <c r="AC89" s="59">
        <f>X89+'2024.7'!V89</f>
        <v>0</v>
      </c>
      <c r="AD89" s="201">
        <f>Y89+'2024.7'!W89</f>
        <v>11</v>
      </c>
      <c r="AE89" s="59">
        <f>Z89+'2024.7'!X89</f>
        <v>4400</v>
      </c>
      <c r="AF89" s="57">
        <v>0</v>
      </c>
      <c r="AG89" s="57">
        <v>0</v>
      </c>
      <c r="AH89" s="57">
        <f>AF89+'2024.7'!AD89</f>
        <v>0</v>
      </c>
      <c r="AI89" s="57">
        <f>AG89+'2024.7'!AE89</f>
        <v>0</v>
      </c>
      <c r="AJ89" s="57">
        <v>0</v>
      </c>
      <c r="AK89" s="57">
        <v>0</v>
      </c>
      <c r="AL89" s="57">
        <v>0</v>
      </c>
      <c r="AM89" s="57">
        <v>0</v>
      </c>
      <c r="AN89" s="57">
        <f>AJ89+'2024.7'!AJ89</f>
        <v>1</v>
      </c>
      <c r="AO89" s="57">
        <f>AK89+'2024.7'!AK89</f>
        <v>45</v>
      </c>
      <c r="AP89" s="57">
        <f>AL89+'2024.7'!AL89</f>
        <v>47</v>
      </c>
      <c r="AQ89" s="57">
        <f>AM89+'2024.7'!AM89</f>
        <v>7</v>
      </c>
    </row>
    <row r="90" spans="1:43" ht="16.5" customHeight="1">
      <c r="A90" s="92" t="s">
        <v>1</v>
      </c>
      <c r="B90" s="92"/>
      <c r="C90" s="93"/>
      <c r="D90" s="78">
        <f>SUM(D81:D89)</f>
        <v>0</v>
      </c>
      <c r="E90" s="79">
        <f t="shared" ref="E90:O90" si="39">SUM(E81:E89)</f>
        <v>5</v>
      </c>
      <c r="F90" s="277">
        <f t="shared" si="39"/>
        <v>347</v>
      </c>
      <c r="G90" s="242">
        <f t="shared" ref="G90:H90" si="40">SUM(G81:G89)</f>
        <v>260</v>
      </c>
      <c r="H90" s="261">
        <f t="shared" si="40"/>
        <v>87</v>
      </c>
      <c r="I90" s="80">
        <f t="shared" si="39"/>
        <v>349</v>
      </c>
      <c r="J90" s="81">
        <f t="shared" si="39"/>
        <v>0</v>
      </c>
      <c r="K90" s="81">
        <f t="shared" si="39"/>
        <v>0</v>
      </c>
      <c r="L90" s="81">
        <f t="shared" si="39"/>
        <v>3</v>
      </c>
      <c r="M90" s="81">
        <f t="shared" si="39"/>
        <v>0</v>
      </c>
      <c r="N90" s="81">
        <f t="shared" si="39"/>
        <v>1</v>
      </c>
      <c r="O90" s="81">
        <f t="shared" si="39"/>
        <v>4</v>
      </c>
      <c r="P90" s="277">
        <f t="shared" ref="P90" si="41">SUM(P81:P89)</f>
        <v>347</v>
      </c>
      <c r="Q90" s="296" t="s">
        <v>145</v>
      </c>
      <c r="R90" s="199">
        <f t="shared" ref="R90:AM90" si="42">SUM(R81:R89)</f>
        <v>0</v>
      </c>
      <c r="S90" s="200">
        <f t="shared" si="42"/>
        <v>0</v>
      </c>
      <c r="T90" s="199">
        <f t="shared" ref="T90:U90" si="43">SUM(T81:T89)</f>
        <v>0</v>
      </c>
      <c r="U90" s="200">
        <f t="shared" si="43"/>
        <v>0</v>
      </c>
      <c r="V90" s="92">
        <f t="shared" si="42"/>
        <v>1</v>
      </c>
      <c r="W90" s="95">
        <f t="shared" si="42"/>
        <v>0</v>
      </c>
      <c r="X90" s="72">
        <f t="shared" si="26"/>
        <v>0</v>
      </c>
      <c r="Y90" s="95">
        <f t="shared" si="42"/>
        <v>15</v>
      </c>
      <c r="Z90" s="72">
        <f t="shared" si="27"/>
        <v>6000</v>
      </c>
      <c r="AA90" s="187">
        <f>V90+'2024.7'!T90</f>
        <v>3</v>
      </c>
      <c r="AB90" s="202">
        <f>W90+'2024.7'!U90</f>
        <v>0</v>
      </c>
      <c r="AC90" s="72">
        <f>X90+'2024.7'!V90</f>
        <v>0</v>
      </c>
      <c r="AD90" s="202">
        <f>Y90+'2024.7'!W90</f>
        <v>78</v>
      </c>
      <c r="AE90" s="72">
        <f>Z90+'2024.7'!X90</f>
        <v>31200</v>
      </c>
      <c r="AF90" s="92">
        <f t="shared" si="42"/>
        <v>0</v>
      </c>
      <c r="AG90" s="92">
        <f t="shared" si="42"/>
        <v>0</v>
      </c>
      <c r="AH90" s="92">
        <f t="shared" si="42"/>
        <v>0</v>
      </c>
      <c r="AI90" s="92">
        <f t="shared" si="42"/>
        <v>0</v>
      </c>
      <c r="AJ90" s="92">
        <f t="shared" si="42"/>
        <v>2</v>
      </c>
      <c r="AK90" s="92">
        <f t="shared" si="42"/>
        <v>1010</v>
      </c>
      <c r="AL90" s="92">
        <f t="shared" si="42"/>
        <v>119</v>
      </c>
      <c r="AM90" s="92">
        <f t="shared" si="42"/>
        <v>55</v>
      </c>
      <c r="AN90" s="92">
        <f t="shared" ref="AN90:AQ90" si="44">SUM(AN81:AN89)</f>
        <v>5</v>
      </c>
      <c r="AO90" s="92">
        <f t="shared" si="44"/>
        <v>1155</v>
      </c>
      <c r="AP90" s="92">
        <f t="shared" si="44"/>
        <v>417</v>
      </c>
      <c r="AQ90" s="92">
        <f t="shared" si="44"/>
        <v>80</v>
      </c>
    </row>
    <row r="91" spans="1:43" ht="20.85" customHeight="1">
      <c r="A91" s="301" t="s">
        <v>0</v>
      </c>
      <c r="B91" s="302"/>
      <c r="C91" s="303"/>
      <c r="D91" s="207">
        <f t="shared" ref="D91:P91" si="45">SUM(D90,D80,D70,D60,D43,D34,D20)</f>
        <v>26</v>
      </c>
      <c r="E91" s="208">
        <f t="shared" si="45"/>
        <v>25</v>
      </c>
      <c r="F91" s="281">
        <f t="shared" si="45"/>
        <v>3699</v>
      </c>
      <c r="G91" s="272">
        <f t="shared" si="45"/>
        <v>2850</v>
      </c>
      <c r="H91" s="265">
        <f t="shared" si="45"/>
        <v>849</v>
      </c>
      <c r="I91" s="209">
        <f t="shared" si="45"/>
        <v>3660</v>
      </c>
      <c r="J91" s="210">
        <f t="shared" si="45"/>
        <v>5</v>
      </c>
      <c r="K91" s="210">
        <f t="shared" si="45"/>
        <v>3</v>
      </c>
      <c r="L91" s="210">
        <f t="shared" si="45"/>
        <v>68</v>
      </c>
      <c r="M91" s="210">
        <f t="shared" si="45"/>
        <v>1</v>
      </c>
      <c r="N91" s="210">
        <f t="shared" si="45"/>
        <v>5</v>
      </c>
      <c r="O91" s="210">
        <f t="shared" si="45"/>
        <v>31</v>
      </c>
      <c r="P91" s="281">
        <f t="shared" si="45"/>
        <v>3699</v>
      </c>
      <c r="Q91" s="255">
        <f>SUM(Q90,Q80,Q70,Q60,Q43,Q34,Q20)-2</f>
        <v>39</v>
      </c>
      <c r="R91" s="211">
        <f t="shared" ref="R91:W91" si="46">R20+R34+R43+R60+R70+R80+R90</f>
        <v>763750</v>
      </c>
      <c r="S91" s="212">
        <f t="shared" si="46"/>
        <v>5000.0165957997651</v>
      </c>
      <c r="T91" s="211">
        <f t="shared" si="46"/>
        <v>2596021</v>
      </c>
      <c r="U91" s="212">
        <f t="shared" si="46"/>
        <v>16401.951801726434</v>
      </c>
      <c r="V91" s="213">
        <f t="shared" si="46"/>
        <v>24</v>
      </c>
      <c r="W91" s="214">
        <f t="shared" si="46"/>
        <v>7</v>
      </c>
      <c r="X91" s="215">
        <f t="shared" si="26"/>
        <v>1400</v>
      </c>
      <c r="Y91" s="214">
        <f>Y20+Y34+Y43+Y60+Y70+Y80+Y90</f>
        <v>969</v>
      </c>
      <c r="Z91" s="215">
        <f t="shared" si="27"/>
        <v>387600</v>
      </c>
      <c r="AA91" s="216">
        <f>V91+'2024.7'!T91</f>
        <v>56</v>
      </c>
      <c r="AB91" s="217">
        <f>W91+'2024.7'!U91</f>
        <v>38</v>
      </c>
      <c r="AC91" s="215">
        <f>X91+'2024.7'!V91</f>
        <v>7600</v>
      </c>
      <c r="AD91" s="217">
        <f>Y91+'2024.7'!W91</f>
        <v>2264</v>
      </c>
      <c r="AE91" s="215">
        <f>Z91+'2024.7'!X91</f>
        <v>905600</v>
      </c>
      <c r="AF91" s="213">
        <f t="shared" ref="AF91:AQ91" si="47">AF20+AF34+AF43+AF60+AF70+AF80+AF90</f>
        <v>1</v>
      </c>
      <c r="AG91" s="213">
        <f t="shared" si="47"/>
        <v>0</v>
      </c>
      <c r="AH91" s="213">
        <f t="shared" si="47"/>
        <v>10</v>
      </c>
      <c r="AI91" s="213">
        <f t="shared" si="47"/>
        <v>0</v>
      </c>
      <c r="AJ91" s="213">
        <f t="shared" si="47"/>
        <v>9</v>
      </c>
      <c r="AK91" s="213">
        <f t="shared" si="47"/>
        <v>4625</v>
      </c>
      <c r="AL91" s="213">
        <f t="shared" si="47"/>
        <v>289</v>
      </c>
      <c r="AM91" s="213">
        <f t="shared" si="47"/>
        <v>161</v>
      </c>
      <c r="AN91" s="213">
        <f t="shared" si="47"/>
        <v>28</v>
      </c>
      <c r="AO91" s="213">
        <f t="shared" si="47"/>
        <v>5730</v>
      </c>
      <c r="AP91" s="213">
        <f t="shared" si="47"/>
        <v>5031</v>
      </c>
      <c r="AQ91" s="213">
        <f t="shared" si="47"/>
        <v>267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61:A69"/>
    <mergeCell ref="B61:B64"/>
    <mergeCell ref="B65:B69"/>
    <mergeCell ref="A71:A79"/>
    <mergeCell ref="B71:B74"/>
    <mergeCell ref="B75:B79"/>
    <mergeCell ref="A35:A42"/>
    <mergeCell ref="A44:A59"/>
    <mergeCell ref="B44:B51"/>
    <mergeCell ref="A91:C91"/>
    <mergeCell ref="T2:U2"/>
    <mergeCell ref="T3:U3"/>
    <mergeCell ref="J3:L3"/>
    <mergeCell ref="M3:O3"/>
    <mergeCell ref="B52:B59"/>
    <mergeCell ref="A21:A33"/>
    <mergeCell ref="B21:B27"/>
    <mergeCell ref="B28:B33"/>
    <mergeCell ref="C2:C4"/>
    <mergeCell ref="R2:S2"/>
    <mergeCell ref="I2:Q2"/>
    <mergeCell ref="AA2:AE2"/>
    <mergeCell ref="A81:A89"/>
    <mergeCell ref="B81:B83"/>
    <mergeCell ref="B84:B89"/>
    <mergeCell ref="A5:A19"/>
    <mergeCell ref="B5:B10"/>
    <mergeCell ref="B11:B15"/>
    <mergeCell ref="B16:B19"/>
    <mergeCell ref="A2:A4"/>
    <mergeCell ref="B2:B4"/>
    <mergeCell ref="F3:F4"/>
    <mergeCell ref="D2:H2"/>
    <mergeCell ref="G3:H3"/>
    <mergeCell ref="D3:E3"/>
    <mergeCell ref="B35:B42"/>
    <mergeCell ref="AN2:AQ2"/>
    <mergeCell ref="AN3:AN4"/>
    <mergeCell ref="AP3:AP4"/>
    <mergeCell ref="AQ3:AQ4"/>
    <mergeCell ref="R3:S3"/>
    <mergeCell ref="AF2:AG2"/>
    <mergeCell ref="AH2:AI2"/>
    <mergeCell ref="AJ2:AM2"/>
    <mergeCell ref="AJ3:AJ4"/>
    <mergeCell ref="AL3:AL4"/>
    <mergeCell ref="AF3:AF4"/>
    <mergeCell ref="AG3:AG4"/>
    <mergeCell ref="AH3:AH4"/>
    <mergeCell ref="AI3:AI4"/>
    <mergeCell ref="AM3:AM4"/>
    <mergeCell ref="V2:Z2"/>
  </mergeCells>
  <phoneticPr fontId="2"/>
  <pageMargins left="0.39370078740157483" right="0.19685039370078741" top="0.39370078740157483" bottom="0.19685039370078741" header="0.19685039370078741" footer="0.19685039370078741"/>
  <pageSetup paperSize="8" scale="48" orientation="landscape" r:id="rId1"/>
  <headerFooter alignWithMargins="0"/>
  <ignoredErrors>
    <ignoredError sqref="X20 X34 X43 X60 X70 X80 X90:X9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1B5D2-051F-480B-AFB9-C19120D917E7}">
  <sheetPr>
    <pageSetUpPr fitToPage="1"/>
  </sheetPr>
  <dimension ref="A1:AQ91"/>
  <sheetViews>
    <sheetView tabSelected="1" zoomScaleNormal="100" workbookViewId="0">
      <pane xSplit="3" ySplit="4" topLeftCell="U97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M17" sqref="AM17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2" style="29" bestFit="1" customWidth="1"/>
    <col min="19" max="19" width="13" style="30" customWidth="1"/>
    <col min="20" max="20" width="12" style="29" bestFit="1" customWidth="1"/>
    <col min="21" max="21" width="13" style="30" customWidth="1"/>
    <col min="22" max="22" width="4.8554687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34">
        <v>45536</v>
      </c>
      <c r="B1" s="334"/>
    </row>
    <row r="2" spans="1:43" ht="14.85" customHeight="1">
      <c r="A2" s="307" t="s">
        <v>95</v>
      </c>
      <c r="B2" s="307" t="s">
        <v>94</v>
      </c>
      <c r="C2" s="309" t="s">
        <v>93</v>
      </c>
      <c r="D2" s="346" t="s">
        <v>120</v>
      </c>
      <c r="E2" s="360"/>
      <c r="F2" s="360"/>
      <c r="G2" s="360"/>
      <c r="H2" s="347"/>
      <c r="I2" s="344" t="s">
        <v>117</v>
      </c>
      <c r="J2" s="345"/>
      <c r="K2" s="345"/>
      <c r="L2" s="345"/>
      <c r="M2" s="345"/>
      <c r="N2" s="345"/>
      <c r="O2" s="345"/>
      <c r="P2" s="345"/>
      <c r="Q2" s="345"/>
      <c r="R2" s="311" t="s">
        <v>133</v>
      </c>
      <c r="S2" s="312"/>
      <c r="T2" s="363" t="s">
        <v>133</v>
      </c>
      <c r="U2" s="364"/>
      <c r="V2" s="313" t="s">
        <v>92</v>
      </c>
      <c r="W2" s="314"/>
      <c r="X2" s="314"/>
      <c r="Y2" s="314"/>
      <c r="Z2" s="314"/>
      <c r="AA2" s="358" t="s">
        <v>91</v>
      </c>
      <c r="AB2" s="359"/>
      <c r="AC2" s="359"/>
      <c r="AD2" s="359"/>
      <c r="AE2" s="359"/>
      <c r="AF2" s="317" t="s">
        <v>134</v>
      </c>
      <c r="AG2" s="318"/>
      <c r="AH2" s="354" t="s">
        <v>135</v>
      </c>
      <c r="AI2" s="355"/>
      <c r="AJ2" s="335" t="s">
        <v>102</v>
      </c>
      <c r="AK2" s="335"/>
      <c r="AL2" s="335"/>
      <c r="AM2" s="335"/>
      <c r="AN2" s="348" t="s">
        <v>103</v>
      </c>
      <c r="AO2" s="348"/>
      <c r="AP2" s="348"/>
      <c r="AQ2" s="348"/>
    </row>
    <row r="3" spans="1:43" ht="14.25" customHeight="1">
      <c r="A3" s="308"/>
      <c r="B3" s="308"/>
      <c r="C3" s="310"/>
      <c r="D3" s="361" t="s">
        <v>132</v>
      </c>
      <c r="E3" s="367"/>
      <c r="F3" s="368" t="s">
        <v>137</v>
      </c>
      <c r="G3" s="329" t="s">
        <v>139</v>
      </c>
      <c r="H3" s="330"/>
      <c r="I3" s="287" t="s">
        <v>143</v>
      </c>
      <c r="J3" s="342" t="s">
        <v>108</v>
      </c>
      <c r="K3" s="343"/>
      <c r="L3" s="343"/>
      <c r="M3" s="342" t="s">
        <v>109</v>
      </c>
      <c r="N3" s="343"/>
      <c r="O3" s="343"/>
      <c r="P3" s="249"/>
      <c r="Q3" s="249"/>
      <c r="R3" s="340" t="s">
        <v>132</v>
      </c>
      <c r="S3" s="341"/>
      <c r="T3" s="365" t="s">
        <v>131</v>
      </c>
      <c r="U3" s="366"/>
      <c r="V3" s="32" t="s">
        <v>89</v>
      </c>
      <c r="W3" s="36" t="s">
        <v>98</v>
      </c>
      <c r="X3" s="37" t="s">
        <v>85</v>
      </c>
      <c r="Y3" s="36" t="s">
        <v>99</v>
      </c>
      <c r="Z3" s="37" t="s">
        <v>85</v>
      </c>
      <c r="AA3" s="170" t="s">
        <v>89</v>
      </c>
      <c r="AB3" s="171" t="s">
        <v>98</v>
      </c>
      <c r="AC3" s="172" t="s">
        <v>85</v>
      </c>
      <c r="AD3" s="172" t="s">
        <v>99</v>
      </c>
      <c r="AE3" s="172" t="s">
        <v>85</v>
      </c>
      <c r="AF3" s="336" t="s">
        <v>84</v>
      </c>
      <c r="AG3" s="338" t="s">
        <v>83</v>
      </c>
      <c r="AH3" s="356" t="s">
        <v>84</v>
      </c>
      <c r="AI3" s="356" t="s">
        <v>83</v>
      </c>
      <c r="AJ3" s="325" t="s">
        <v>82</v>
      </c>
      <c r="AK3" s="38" t="s">
        <v>96</v>
      </c>
      <c r="AL3" s="325" t="s">
        <v>81</v>
      </c>
      <c r="AM3" s="327" t="s">
        <v>80</v>
      </c>
      <c r="AN3" s="349" t="s">
        <v>82</v>
      </c>
      <c r="AO3" s="173" t="s">
        <v>96</v>
      </c>
      <c r="AP3" s="349" t="s">
        <v>81</v>
      </c>
      <c r="AQ3" s="351" t="s">
        <v>80</v>
      </c>
    </row>
    <row r="4" spans="1:43" ht="14.85" customHeight="1">
      <c r="A4" s="308"/>
      <c r="B4" s="308"/>
      <c r="C4" s="310"/>
      <c r="D4" s="39" t="s">
        <v>140</v>
      </c>
      <c r="E4" s="107" t="s">
        <v>141</v>
      </c>
      <c r="F4" s="369"/>
      <c r="G4" s="290" t="s">
        <v>138</v>
      </c>
      <c r="H4" s="292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9" t="s">
        <v>137</v>
      </c>
      <c r="Q4" s="249" t="s">
        <v>116</v>
      </c>
      <c r="R4" s="41" t="s">
        <v>136</v>
      </c>
      <c r="S4" s="42" t="s">
        <v>101</v>
      </c>
      <c r="T4" s="174" t="s">
        <v>136</v>
      </c>
      <c r="U4" s="175" t="s">
        <v>101</v>
      </c>
      <c r="V4" s="43"/>
      <c r="W4" s="44" t="s">
        <v>100</v>
      </c>
      <c r="X4" s="45">
        <v>200</v>
      </c>
      <c r="Y4" s="44" t="s">
        <v>100</v>
      </c>
      <c r="Z4" s="45">
        <v>400</v>
      </c>
      <c r="AA4" s="176"/>
      <c r="AB4" s="294" t="s">
        <v>100</v>
      </c>
      <c r="AC4" s="177">
        <v>200</v>
      </c>
      <c r="AD4" s="294" t="s">
        <v>100</v>
      </c>
      <c r="AE4" s="177">
        <v>400</v>
      </c>
      <c r="AF4" s="337"/>
      <c r="AG4" s="339"/>
      <c r="AH4" s="357"/>
      <c r="AI4" s="357"/>
      <c r="AJ4" s="326"/>
      <c r="AK4" s="50" t="s">
        <v>97</v>
      </c>
      <c r="AL4" s="326"/>
      <c r="AM4" s="328"/>
      <c r="AN4" s="350"/>
      <c r="AO4" s="178" t="s">
        <v>97</v>
      </c>
      <c r="AP4" s="350"/>
      <c r="AQ4" s="352"/>
    </row>
    <row r="5" spans="1:43" ht="14.85" customHeight="1">
      <c r="A5" s="297">
        <v>1</v>
      </c>
      <c r="B5" s="297">
        <v>1</v>
      </c>
      <c r="C5" s="51" t="s">
        <v>77</v>
      </c>
      <c r="D5" s="179">
        <v>0</v>
      </c>
      <c r="E5" s="58">
        <v>0</v>
      </c>
      <c r="F5" s="293">
        <v>26</v>
      </c>
      <c r="G5" s="288">
        <v>19</v>
      </c>
      <c r="H5" s="289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50">
        <v>0</v>
      </c>
      <c r="P5" s="295">
        <v>26</v>
      </c>
      <c r="Q5" s="250">
        <v>0</v>
      </c>
      <c r="R5" s="121">
        <v>0</v>
      </c>
      <c r="S5" s="122">
        <v>0</v>
      </c>
      <c r="T5" s="121">
        <f>R5+'2024.8'!T5</f>
        <v>683230</v>
      </c>
      <c r="U5" s="122">
        <f>S5+'2024.8'!U5</f>
        <v>4400.0252295817381</v>
      </c>
      <c r="V5" s="57">
        <v>1</v>
      </c>
      <c r="W5" s="58">
        <v>1</v>
      </c>
      <c r="X5" s="59">
        <f t="shared" ref="X5:X35" si="0">W5*$X$4</f>
        <v>200</v>
      </c>
      <c r="Y5" s="58">
        <v>22</v>
      </c>
      <c r="Z5" s="59">
        <f t="shared" ref="Z5:Z35" si="1">Y5*$Z$4</f>
        <v>8800</v>
      </c>
      <c r="AA5" s="182">
        <f>V5+'2024.8'!AA5</f>
        <v>1</v>
      </c>
      <c r="AB5" s="182">
        <f>W5+'2024.8'!AB5</f>
        <v>1</v>
      </c>
      <c r="AC5" s="182">
        <f>X5+'2024.8'!AC5</f>
        <v>200</v>
      </c>
      <c r="AD5" s="182">
        <f>Y5+'2024.8'!AD5</f>
        <v>22</v>
      </c>
      <c r="AE5" s="182">
        <f>Z5+'2024.8'!AE5</f>
        <v>8800</v>
      </c>
      <c r="AF5" s="57">
        <v>0</v>
      </c>
      <c r="AG5" s="57">
        <v>0</v>
      </c>
      <c r="AH5" s="57">
        <f>AF5+'2024.8'!AH5</f>
        <v>0</v>
      </c>
      <c r="AI5" s="57">
        <f>AG5+'2024.8'!AI5</f>
        <v>0</v>
      </c>
      <c r="AJ5" s="57">
        <v>0</v>
      </c>
      <c r="AK5" s="57">
        <v>0</v>
      </c>
      <c r="AL5" s="57">
        <v>0</v>
      </c>
      <c r="AM5" s="57">
        <v>0</v>
      </c>
      <c r="AN5" s="57">
        <f>AJ5+'2024.8'!AN5</f>
        <v>1</v>
      </c>
      <c r="AO5" s="57">
        <f>AK5+'2024.8'!AO5</f>
        <v>50</v>
      </c>
      <c r="AP5" s="57">
        <f>AL5+'2024.8'!AP5</f>
        <v>450</v>
      </c>
      <c r="AQ5" s="57">
        <f>AM5+'2024.8'!AQ5</f>
        <v>6</v>
      </c>
    </row>
    <row r="6" spans="1:43">
      <c r="A6" s="298"/>
      <c r="B6" s="298"/>
      <c r="C6" s="51" t="s">
        <v>76</v>
      </c>
      <c r="D6" s="179">
        <v>0</v>
      </c>
      <c r="E6" s="58">
        <v>0</v>
      </c>
      <c r="F6" s="293">
        <v>28</v>
      </c>
      <c r="G6" s="240">
        <v>26</v>
      </c>
      <c r="H6" s="259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50">
        <v>0</v>
      </c>
      <c r="P6" s="295">
        <v>28</v>
      </c>
      <c r="Q6" s="250">
        <v>0</v>
      </c>
      <c r="R6" s="121">
        <v>0</v>
      </c>
      <c r="S6" s="122">
        <v>0</v>
      </c>
      <c r="T6" s="121">
        <f>R6+'2024.8'!T6</f>
        <v>0</v>
      </c>
      <c r="U6" s="122">
        <f>S6+'2024.8'!U6</f>
        <v>0</v>
      </c>
      <c r="V6" s="57">
        <v>1</v>
      </c>
      <c r="W6" s="58">
        <v>0</v>
      </c>
      <c r="X6" s="59">
        <f t="shared" si="0"/>
        <v>0</v>
      </c>
      <c r="Y6" s="58">
        <v>36</v>
      </c>
      <c r="Z6" s="59">
        <f t="shared" si="1"/>
        <v>14400</v>
      </c>
      <c r="AA6" s="182">
        <f>V6+'2024.8'!AA6</f>
        <v>2</v>
      </c>
      <c r="AB6" s="182">
        <f>W6+'2024.8'!AB6</f>
        <v>0</v>
      </c>
      <c r="AC6" s="182">
        <f>X6+'2024.8'!AC6</f>
        <v>0</v>
      </c>
      <c r="AD6" s="182">
        <f>Y6+'2024.8'!AD6</f>
        <v>52</v>
      </c>
      <c r="AE6" s="182">
        <f>Z6+'2024.8'!AE6</f>
        <v>20800</v>
      </c>
      <c r="AF6" s="57">
        <v>0</v>
      </c>
      <c r="AG6" s="57">
        <v>0</v>
      </c>
      <c r="AH6" s="57">
        <f>AF6+'2024.8'!AH6</f>
        <v>1</v>
      </c>
      <c r="AI6" s="57">
        <f>AG6+'2024.8'!AI6</f>
        <v>0</v>
      </c>
      <c r="AJ6" s="57">
        <v>0</v>
      </c>
      <c r="AK6" s="57">
        <v>0</v>
      </c>
      <c r="AL6" s="57">
        <v>0</v>
      </c>
      <c r="AM6" s="57">
        <v>0</v>
      </c>
      <c r="AN6" s="57">
        <f>AJ6+'2024.8'!AN6</f>
        <v>0</v>
      </c>
      <c r="AO6" s="57">
        <f>AK6+'2024.8'!AO6</f>
        <v>0</v>
      </c>
      <c r="AP6" s="57">
        <f>AL6+'2024.8'!AP6</f>
        <v>0</v>
      </c>
      <c r="AQ6" s="57">
        <f>AM6+'2024.8'!AQ6</f>
        <v>0</v>
      </c>
    </row>
    <row r="7" spans="1:43">
      <c r="A7" s="298"/>
      <c r="B7" s="298"/>
      <c r="C7" s="51" t="s">
        <v>75</v>
      </c>
      <c r="D7" s="179">
        <v>0</v>
      </c>
      <c r="E7" s="58">
        <v>0</v>
      </c>
      <c r="F7" s="293">
        <v>33</v>
      </c>
      <c r="G7" s="240">
        <v>23</v>
      </c>
      <c r="H7" s="259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50">
        <v>0</v>
      </c>
      <c r="P7" s="295">
        <v>33</v>
      </c>
      <c r="Q7" s="250">
        <v>0</v>
      </c>
      <c r="R7" s="121">
        <v>145265</v>
      </c>
      <c r="S7" s="122">
        <v>1000</v>
      </c>
      <c r="T7" s="121">
        <f>R7+'2024.8'!T7</f>
        <v>450765</v>
      </c>
      <c r="U7" s="122">
        <f>S7+'2024.8'!U7</f>
        <v>3000.006638319906</v>
      </c>
      <c r="V7" s="57">
        <v>1</v>
      </c>
      <c r="W7" s="58">
        <v>1</v>
      </c>
      <c r="X7" s="59">
        <f t="shared" si="0"/>
        <v>200</v>
      </c>
      <c r="Y7" s="58">
        <v>26</v>
      </c>
      <c r="Z7" s="59">
        <f t="shared" si="1"/>
        <v>10400</v>
      </c>
      <c r="AA7" s="182">
        <f>V7+'2024.8'!AA7</f>
        <v>2</v>
      </c>
      <c r="AB7" s="182">
        <f>W7+'2024.8'!AB7</f>
        <v>1</v>
      </c>
      <c r="AC7" s="182">
        <f>X7+'2024.8'!AC7</f>
        <v>200</v>
      </c>
      <c r="AD7" s="182">
        <f>Y7+'2024.8'!AD7</f>
        <v>87</v>
      </c>
      <c r="AE7" s="182">
        <f>Z7+'2024.8'!AE7</f>
        <v>34800</v>
      </c>
      <c r="AF7" s="57">
        <v>2</v>
      </c>
      <c r="AG7" s="57">
        <v>0</v>
      </c>
      <c r="AH7" s="57">
        <f>AF7+'2024.8'!AH7</f>
        <v>2</v>
      </c>
      <c r="AI7" s="57">
        <f>AG7+'2024.8'!AI7</f>
        <v>0</v>
      </c>
      <c r="AJ7" s="57">
        <v>0</v>
      </c>
      <c r="AK7" s="57">
        <v>0</v>
      </c>
      <c r="AL7" s="57">
        <v>0</v>
      </c>
      <c r="AM7" s="57">
        <v>0</v>
      </c>
      <c r="AN7" s="57">
        <f>AJ7+'2024.8'!AN7</f>
        <v>1</v>
      </c>
      <c r="AO7" s="57">
        <f>AK7+'2024.8'!AO7</f>
        <v>50</v>
      </c>
      <c r="AP7" s="57">
        <f>AL7+'2024.8'!AP7</f>
        <v>34</v>
      </c>
      <c r="AQ7" s="57">
        <f>AM7+'2024.8'!AQ7</f>
        <v>3</v>
      </c>
    </row>
    <row r="8" spans="1:43">
      <c r="A8" s="298"/>
      <c r="B8" s="298"/>
      <c r="C8" s="51" t="s">
        <v>74</v>
      </c>
      <c r="D8" s="179">
        <v>0</v>
      </c>
      <c r="E8" s="58">
        <v>0</v>
      </c>
      <c r="F8" s="293">
        <v>40</v>
      </c>
      <c r="G8" s="240">
        <v>31</v>
      </c>
      <c r="H8" s="259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250">
        <v>0</v>
      </c>
      <c r="P8" s="295">
        <v>40</v>
      </c>
      <c r="Q8" s="250">
        <v>2</v>
      </c>
      <c r="R8" s="121">
        <v>0</v>
      </c>
      <c r="S8" s="122">
        <v>0</v>
      </c>
      <c r="T8" s="121">
        <f>R8+'2024.8'!T8</f>
        <v>0</v>
      </c>
      <c r="U8" s="122">
        <f>S8+'2024.8'!U8</f>
        <v>0</v>
      </c>
      <c r="V8" s="57">
        <v>1</v>
      </c>
      <c r="W8" s="58">
        <v>0</v>
      </c>
      <c r="X8" s="59">
        <f t="shared" si="0"/>
        <v>0</v>
      </c>
      <c r="Y8" s="58">
        <v>49</v>
      </c>
      <c r="Z8" s="59">
        <f t="shared" si="1"/>
        <v>19600</v>
      </c>
      <c r="AA8" s="182">
        <f>V8+'2024.8'!AA8</f>
        <v>1</v>
      </c>
      <c r="AB8" s="182">
        <f>W8+'2024.8'!AB8</f>
        <v>0</v>
      </c>
      <c r="AC8" s="182">
        <f>X8+'2024.8'!AC8</f>
        <v>0</v>
      </c>
      <c r="AD8" s="182">
        <f>Y8+'2024.8'!AD8</f>
        <v>49</v>
      </c>
      <c r="AE8" s="182">
        <f>Z8+'2024.8'!AE8</f>
        <v>19600</v>
      </c>
      <c r="AF8" s="57">
        <v>0</v>
      </c>
      <c r="AG8" s="57">
        <v>0</v>
      </c>
      <c r="AH8" s="57">
        <f>AF8+'2024.8'!AH8</f>
        <v>0</v>
      </c>
      <c r="AI8" s="57">
        <f>AG8+'2024.8'!AI8</f>
        <v>0</v>
      </c>
      <c r="AJ8" s="57">
        <v>0</v>
      </c>
      <c r="AK8" s="57">
        <v>0</v>
      </c>
      <c r="AL8" s="57">
        <v>0</v>
      </c>
      <c r="AM8" s="57">
        <v>0</v>
      </c>
      <c r="AN8" s="57">
        <f>AJ8+'2024.8'!AN8</f>
        <v>0</v>
      </c>
      <c r="AO8" s="57">
        <f>AK8+'2024.8'!AO8</f>
        <v>0</v>
      </c>
      <c r="AP8" s="57">
        <f>AL8+'2024.8'!AP8</f>
        <v>0</v>
      </c>
      <c r="AQ8" s="57">
        <f>AM8+'2024.8'!AQ8</f>
        <v>0</v>
      </c>
    </row>
    <row r="9" spans="1:43">
      <c r="A9" s="298"/>
      <c r="B9" s="298"/>
      <c r="C9" s="51" t="s">
        <v>73</v>
      </c>
      <c r="D9" s="179">
        <v>0</v>
      </c>
      <c r="E9" s="58">
        <v>0</v>
      </c>
      <c r="F9" s="293">
        <v>31</v>
      </c>
      <c r="G9" s="240">
        <v>19</v>
      </c>
      <c r="H9" s="259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250">
        <v>0</v>
      </c>
      <c r="P9" s="295">
        <v>31</v>
      </c>
      <c r="Q9" s="250">
        <v>0</v>
      </c>
      <c r="R9" s="121">
        <v>0</v>
      </c>
      <c r="S9" s="122">
        <v>0</v>
      </c>
      <c r="T9" s="121">
        <f>R9+'2024.8'!T9</f>
        <v>0</v>
      </c>
      <c r="U9" s="122">
        <f>S9+'2024.8'!U9</f>
        <v>0</v>
      </c>
      <c r="V9" s="57">
        <v>0</v>
      </c>
      <c r="W9" s="58">
        <v>0</v>
      </c>
      <c r="X9" s="59">
        <f t="shared" si="0"/>
        <v>0</v>
      </c>
      <c r="Y9" s="58">
        <v>0</v>
      </c>
      <c r="Z9" s="59">
        <f t="shared" si="1"/>
        <v>0</v>
      </c>
      <c r="AA9" s="182">
        <f>V9+'2024.8'!AA9</f>
        <v>3</v>
      </c>
      <c r="AB9" s="182">
        <f>W9+'2024.8'!AB9</f>
        <v>0</v>
      </c>
      <c r="AC9" s="182">
        <f>X9+'2024.8'!AC9</f>
        <v>0</v>
      </c>
      <c r="AD9" s="182">
        <f>Y9+'2024.8'!AD9</f>
        <v>145</v>
      </c>
      <c r="AE9" s="182">
        <f>Z9+'2024.8'!AE9</f>
        <v>58000</v>
      </c>
      <c r="AF9" s="57">
        <v>0</v>
      </c>
      <c r="AG9" s="57">
        <v>0</v>
      </c>
      <c r="AH9" s="57">
        <f>AF9+'2024.8'!AH9</f>
        <v>0</v>
      </c>
      <c r="AI9" s="57">
        <f>AG9+'2024.8'!AI9</f>
        <v>0</v>
      </c>
      <c r="AJ9" s="57">
        <v>0</v>
      </c>
      <c r="AK9" s="57">
        <v>0</v>
      </c>
      <c r="AL9" s="57">
        <v>0</v>
      </c>
      <c r="AM9" s="57">
        <v>0</v>
      </c>
      <c r="AN9" s="57">
        <f>AJ9+'2024.8'!AN9</f>
        <v>0</v>
      </c>
      <c r="AO9" s="57">
        <f>AK9+'2024.8'!AO9</f>
        <v>0</v>
      </c>
      <c r="AP9" s="57">
        <f>AL9+'2024.8'!AP9</f>
        <v>0</v>
      </c>
      <c r="AQ9" s="57">
        <f>AM9+'2024.8'!AQ9</f>
        <v>0</v>
      </c>
    </row>
    <row r="10" spans="1:43">
      <c r="A10" s="298"/>
      <c r="B10" s="299"/>
      <c r="C10" s="51" t="s">
        <v>72</v>
      </c>
      <c r="D10" s="179">
        <v>0</v>
      </c>
      <c r="E10" s="58">
        <v>0</v>
      </c>
      <c r="F10" s="293">
        <v>33</v>
      </c>
      <c r="G10" s="240">
        <v>29</v>
      </c>
      <c r="H10" s="259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50">
        <v>0</v>
      </c>
      <c r="P10" s="295">
        <v>33</v>
      </c>
      <c r="Q10" s="250">
        <v>6</v>
      </c>
      <c r="R10" s="121">
        <v>0</v>
      </c>
      <c r="S10" s="122">
        <v>0</v>
      </c>
      <c r="T10" s="121">
        <f>R10+'2024.8'!T10</f>
        <v>0</v>
      </c>
      <c r="U10" s="122">
        <f>S10+'2024.8'!U10</f>
        <v>0</v>
      </c>
      <c r="V10" s="57">
        <v>0</v>
      </c>
      <c r="W10" s="58">
        <v>0</v>
      </c>
      <c r="X10" s="59">
        <f t="shared" si="0"/>
        <v>0</v>
      </c>
      <c r="Y10" s="58">
        <v>0</v>
      </c>
      <c r="Z10" s="59">
        <f t="shared" si="1"/>
        <v>0</v>
      </c>
      <c r="AA10" s="182">
        <f>V10+'2024.8'!AA10</f>
        <v>1</v>
      </c>
      <c r="AB10" s="182">
        <f>W10+'2024.8'!AB10</f>
        <v>0</v>
      </c>
      <c r="AC10" s="182">
        <f>X10+'2024.8'!AC10</f>
        <v>0</v>
      </c>
      <c r="AD10" s="182">
        <f>Y10+'2024.8'!AD10</f>
        <v>45</v>
      </c>
      <c r="AE10" s="182">
        <f>Z10+'2024.8'!AE10</f>
        <v>18000</v>
      </c>
      <c r="AF10" s="57">
        <v>0</v>
      </c>
      <c r="AG10" s="57">
        <v>0</v>
      </c>
      <c r="AH10" s="57">
        <f>AF10+'2024.8'!AH10</f>
        <v>0</v>
      </c>
      <c r="AI10" s="57">
        <f>AG10+'2024.8'!AI10</f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f>AJ10+'2024.8'!AN10</f>
        <v>0</v>
      </c>
      <c r="AO10" s="57">
        <f>AK10+'2024.8'!AO10</f>
        <v>0</v>
      </c>
      <c r="AP10" s="57">
        <f>AL10+'2024.8'!AP10</f>
        <v>0</v>
      </c>
      <c r="AQ10" s="57">
        <f>AM10+'2024.8'!AQ10</f>
        <v>0</v>
      </c>
    </row>
    <row r="11" spans="1:43">
      <c r="A11" s="298"/>
      <c r="B11" s="300">
        <v>2</v>
      </c>
      <c r="C11" s="51" t="s">
        <v>71</v>
      </c>
      <c r="D11" s="179">
        <v>0</v>
      </c>
      <c r="E11" s="58">
        <v>0</v>
      </c>
      <c r="F11" s="293">
        <v>61</v>
      </c>
      <c r="G11" s="240">
        <v>54</v>
      </c>
      <c r="H11" s="259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50">
        <v>0</v>
      </c>
      <c r="P11" s="295">
        <v>61</v>
      </c>
      <c r="Q11" s="250">
        <v>3</v>
      </c>
      <c r="R11" s="121">
        <v>0</v>
      </c>
      <c r="S11" s="122">
        <v>0</v>
      </c>
      <c r="T11" s="121">
        <f>R11+'2024.8'!T11</f>
        <v>0</v>
      </c>
      <c r="U11" s="122">
        <f>S11+'2024.8'!U11</f>
        <v>0</v>
      </c>
      <c r="V11" s="57">
        <v>1</v>
      </c>
      <c r="W11" s="58">
        <v>0</v>
      </c>
      <c r="X11" s="59">
        <f t="shared" si="0"/>
        <v>0</v>
      </c>
      <c r="Y11" s="58">
        <v>38</v>
      </c>
      <c r="Z11" s="59">
        <f t="shared" si="1"/>
        <v>15200</v>
      </c>
      <c r="AA11" s="182">
        <f>V11+'2024.8'!AA11</f>
        <v>2</v>
      </c>
      <c r="AB11" s="182">
        <f>W11+'2024.8'!AB11</f>
        <v>0</v>
      </c>
      <c r="AC11" s="182">
        <f>X11+'2024.8'!AC11</f>
        <v>0</v>
      </c>
      <c r="AD11" s="182">
        <f>Y11+'2024.8'!AD11</f>
        <v>76</v>
      </c>
      <c r="AE11" s="182">
        <f>Z11+'2024.8'!AE11</f>
        <v>30400</v>
      </c>
      <c r="AF11" s="57">
        <v>0</v>
      </c>
      <c r="AG11" s="57">
        <v>0</v>
      </c>
      <c r="AH11" s="57">
        <f>AF11+'2024.8'!AH11</f>
        <v>0</v>
      </c>
      <c r="AI11" s="57">
        <f>AG11+'2024.8'!AI11</f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f>AJ11+'2024.8'!AN11</f>
        <v>0</v>
      </c>
      <c r="AO11" s="57">
        <f>AK11+'2024.8'!AO11</f>
        <v>0</v>
      </c>
      <c r="AP11" s="57">
        <f>AL11+'2024.8'!AP11</f>
        <v>0</v>
      </c>
      <c r="AQ11" s="57">
        <f>AM11+'2024.8'!AQ11</f>
        <v>0</v>
      </c>
    </row>
    <row r="12" spans="1:43">
      <c r="A12" s="298"/>
      <c r="B12" s="300"/>
      <c r="C12" s="51" t="s">
        <v>70</v>
      </c>
      <c r="D12" s="179">
        <v>0</v>
      </c>
      <c r="E12" s="58">
        <v>0</v>
      </c>
      <c r="F12" s="293">
        <v>20</v>
      </c>
      <c r="G12" s="240">
        <v>14</v>
      </c>
      <c r="H12" s="259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50">
        <v>0</v>
      </c>
      <c r="P12" s="295">
        <v>20</v>
      </c>
      <c r="Q12" s="250">
        <v>0</v>
      </c>
      <c r="R12" s="121">
        <v>0</v>
      </c>
      <c r="S12" s="122">
        <v>0</v>
      </c>
      <c r="T12" s="121">
        <f>R12+'2024.8'!T12</f>
        <v>0</v>
      </c>
      <c r="U12" s="122">
        <f>S12+'2024.8'!U12</f>
        <v>0</v>
      </c>
      <c r="V12" s="57">
        <v>0</v>
      </c>
      <c r="W12" s="58">
        <v>0</v>
      </c>
      <c r="X12" s="59">
        <f t="shared" si="0"/>
        <v>0</v>
      </c>
      <c r="Y12" s="58">
        <v>0</v>
      </c>
      <c r="Z12" s="59">
        <f t="shared" si="1"/>
        <v>0</v>
      </c>
      <c r="AA12" s="182">
        <f>V12+'2024.8'!AA12</f>
        <v>1</v>
      </c>
      <c r="AB12" s="182">
        <f>W12+'2024.8'!AB12</f>
        <v>0</v>
      </c>
      <c r="AC12" s="182">
        <f>X12+'2024.8'!AC12</f>
        <v>0</v>
      </c>
      <c r="AD12" s="182">
        <f>Y12+'2024.8'!AD12</f>
        <v>24</v>
      </c>
      <c r="AE12" s="182">
        <f>Z12+'2024.8'!AE12</f>
        <v>9600</v>
      </c>
      <c r="AF12" s="57">
        <v>0</v>
      </c>
      <c r="AG12" s="57">
        <v>0</v>
      </c>
      <c r="AH12" s="57">
        <f>AF12+'2024.8'!AH12</f>
        <v>0</v>
      </c>
      <c r="AI12" s="57">
        <f>AG12+'2024.8'!AI12</f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f>AJ12+'2024.8'!AN12</f>
        <v>0</v>
      </c>
      <c r="AO12" s="57">
        <f>AK12+'2024.8'!AO12</f>
        <v>0</v>
      </c>
      <c r="AP12" s="57">
        <f>AL12+'2024.8'!AP12</f>
        <v>0</v>
      </c>
      <c r="AQ12" s="57">
        <f>AM12+'2024.8'!AQ12</f>
        <v>0</v>
      </c>
    </row>
    <row r="13" spans="1:43">
      <c r="A13" s="298"/>
      <c r="B13" s="300"/>
      <c r="C13" s="51" t="s">
        <v>69</v>
      </c>
      <c r="D13" s="179">
        <v>0</v>
      </c>
      <c r="E13" s="58">
        <v>0</v>
      </c>
      <c r="F13" s="293">
        <v>47</v>
      </c>
      <c r="G13" s="240">
        <v>47</v>
      </c>
      <c r="H13" s="259">
        <v>0</v>
      </c>
      <c r="I13" s="52">
        <v>47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250">
        <v>0</v>
      </c>
      <c r="P13" s="295">
        <v>47</v>
      </c>
      <c r="Q13" s="250">
        <v>0</v>
      </c>
      <c r="R13" s="121">
        <v>0</v>
      </c>
      <c r="S13" s="122">
        <v>0</v>
      </c>
      <c r="T13" s="121">
        <f>R13+'2024.8'!T13</f>
        <v>0</v>
      </c>
      <c r="U13" s="122">
        <f>S13+'2024.8'!U13</f>
        <v>0</v>
      </c>
      <c r="V13" s="57">
        <v>0</v>
      </c>
      <c r="W13" s="58">
        <v>0</v>
      </c>
      <c r="X13" s="59">
        <f t="shared" si="0"/>
        <v>0</v>
      </c>
      <c r="Y13" s="58">
        <v>0</v>
      </c>
      <c r="Z13" s="59">
        <f t="shared" si="1"/>
        <v>0</v>
      </c>
      <c r="AA13" s="182">
        <f>V13+'2024.8'!AA13</f>
        <v>1</v>
      </c>
      <c r="AB13" s="182">
        <f>W13+'2024.8'!AB13</f>
        <v>0</v>
      </c>
      <c r="AC13" s="182">
        <f>X13+'2024.8'!AC13</f>
        <v>0</v>
      </c>
      <c r="AD13" s="182">
        <f>Y13+'2024.8'!AD13</f>
        <v>44</v>
      </c>
      <c r="AE13" s="182">
        <f>Z13+'2024.8'!AE13</f>
        <v>17600</v>
      </c>
      <c r="AF13" s="57">
        <v>0</v>
      </c>
      <c r="AG13" s="57">
        <v>0</v>
      </c>
      <c r="AH13" s="57">
        <f>AF13+'2024.8'!AH13</f>
        <v>0</v>
      </c>
      <c r="AI13" s="57">
        <f>AG13+'2024.8'!AI13</f>
        <v>0</v>
      </c>
      <c r="AJ13" s="57">
        <v>0</v>
      </c>
      <c r="AK13" s="57">
        <v>0</v>
      </c>
      <c r="AL13" s="57">
        <v>0</v>
      </c>
      <c r="AM13" s="57">
        <v>0</v>
      </c>
      <c r="AN13" s="57">
        <f>AJ13+'2024.8'!AN13</f>
        <v>1</v>
      </c>
      <c r="AO13" s="57">
        <f>AK13+'2024.8'!AO13</f>
        <v>420</v>
      </c>
      <c r="AP13" s="57">
        <f>AL13+'2024.8'!AP13</f>
        <v>11</v>
      </c>
      <c r="AQ13" s="57">
        <f>AM13+'2024.8'!AQ13</f>
        <v>12</v>
      </c>
    </row>
    <row r="14" spans="1:43">
      <c r="A14" s="298"/>
      <c r="B14" s="300"/>
      <c r="C14" s="51" t="s">
        <v>68</v>
      </c>
      <c r="D14" s="179">
        <v>0</v>
      </c>
      <c r="E14" s="58">
        <v>0</v>
      </c>
      <c r="F14" s="293">
        <v>14</v>
      </c>
      <c r="G14" s="240">
        <v>13</v>
      </c>
      <c r="H14" s="259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50">
        <v>1</v>
      </c>
      <c r="P14" s="295">
        <v>14</v>
      </c>
      <c r="Q14" s="250">
        <v>-1</v>
      </c>
      <c r="R14" s="121">
        <v>0</v>
      </c>
      <c r="S14" s="122">
        <v>0</v>
      </c>
      <c r="T14" s="121">
        <f>R14+'2024.8'!T14</f>
        <v>0</v>
      </c>
      <c r="U14" s="122">
        <f>S14+'2024.8'!U14</f>
        <v>0</v>
      </c>
      <c r="V14" s="57">
        <v>1</v>
      </c>
      <c r="W14" s="58">
        <v>0</v>
      </c>
      <c r="X14" s="59">
        <f t="shared" si="0"/>
        <v>0</v>
      </c>
      <c r="Y14" s="58">
        <v>44</v>
      </c>
      <c r="Z14" s="59">
        <f t="shared" si="1"/>
        <v>17600</v>
      </c>
      <c r="AA14" s="182">
        <f>V14+'2024.8'!AA14</f>
        <v>3</v>
      </c>
      <c r="AB14" s="182">
        <f>W14+'2024.8'!AB14</f>
        <v>0</v>
      </c>
      <c r="AC14" s="182">
        <f>X14+'2024.8'!AC14</f>
        <v>0</v>
      </c>
      <c r="AD14" s="182">
        <f>Y14+'2024.8'!AD14</f>
        <v>117</v>
      </c>
      <c r="AE14" s="182">
        <f>Z14+'2024.8'!AE14</f>
        <v>46800</v>
      </c>
      <c r="AF14" s="57">
        <v>0</v>
      </c>
      <c r="AG14" s="57">
        <v>0</v>
      </c>
      <c r="AH14" s="57">
        <f>AF14+'2024.8'!AH14</f>
        <v>0</v>
      </c>
      <c r="AI14" s="57">
        <f>AG14+'2024.8'!AI14</f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f>AJ14+'2024.8'!AN14</f>
        <v>0</v>
      </c>
      <c r="AO14" s="57">
        <f>AK14+'2024.8'!AO14</f>
        <v>0</v>
      </c>
      <c r="AP14" s="57">
        <f>AL14+'2024.8'!AP14</f>
        <v>0</v>
      </c>
      <c r="AQ14" s="57">
        <f>AM14+'2024.8'!AQ14</f>
        <v>0</v>
      </c>
    </row>
    <row r="15" spans="1:43">
      <c r="A15" s="298"/>
      <c r="B15" s="300"/>
      <c r="C15" s="51" t="s">
        <v>67</v>
      </c>
      <c r="D15" s="179">
        <v>0</v>
      </c>
      <c r="E15" s="58">
        <v>0</v>
      </c>
      <c r="F15" s="293">
        <v>43</v>
      </c>
      <c r="G15" s="240">
        <v>43</v>
      </c>
      <c r="H15" s="259">
        <v>0</v>
      </c>
      <c r="I15" s="52">
        <v>44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250">
        <v>1</v>
      </c>
      <c r="P15" s="295">
        <v>43</v>
      </c>
      <c r="Q15" s="250">
        <v>-1</v>
      </c>
      <c r="R15" s="121">
        <v>0</v>
      </c>
      <c r="S15" s="122">
        <v>0</v>
      </c>
      <c r="T15" s="121">
        <f>R15+'2024.8'!T15</f>
        <v>0</v>
      </c>
      <c r="U15" s="122">
        <f>S15+'2024.8'!U15</f>
        <v>0</v>
      </c>
      <c r="V15" s="57">
        <v>0</v>
      </c>
      <c r="W15" s="58">
        <v>0</v>
      </c>
      <c r="X15" s="59">
        <f t="shared" si="0"/>
        <v>0</v>
      </c>
      <c r="Y15" s="58">
        <v>0</v>
      </c>
      <c r="Z15" s="59">
        <f t="shared" si="1"/>
        <v>0</v>
      </c>
      <c r="AA15" s="182">
        <f>V15+'2024.8'!AA15</f>
        <v>1</v>
      </c>
      <c r="AB15" s="182">
        <f>W15+'2024.8'!AB15</f>
        <v>0</v>
      </c>
      <c r="AC15" s="182">
        <f>X15+'2024.8'!AC15</f>
        <v>0</v>
      </c>
      <c r="AD15" s="182">
        <f>Y15+'2024.8'!AD15</f>
        <v>18</v>
      </c>
      <c r="AE15" s="182">
        <f>Z15+'2024.8'!AE15</f>
        <v>7200</v>
      </c>
      <c r="AF15" s="57">
        <v>0</v>
      </c>
      <c r="AG15" s="57">
        <v>0</v>
      </c>
      <c r="AH15" s="57">
        <f>AF15+'2024.8'!AH15</f>
        <v>0</v>
      </c>
      <c r="AI15" s="57">
        <f>AG15+'2024.8'!AI15</f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f>AJ15+'2024.8'!AN15</f>
        <v>0</v>
      </c>
      <c r="AO15" s="57">
        <f>AK15+'2024.8'!AO15</f>
        <v>0</v>
      </c>
      <c r="AP15" s="57">
        <f>AL15+'2024.8'!AP15</f>
        <v>0</v>
      </c>
      <c r="AQ15" s="57">
        <f>AM15+'2024.8'!AQ15</f>
        <v>0</v>
      </c>
    </row>
    <row r="16" spans="1:43">
      <c r="A16" s="298"/>
      <c r="B16" s="300">
        <v>3</v>
      </c>
      <c r="C16" s="51" t="s">
        <v>66</v>
      </c>
      <c r="D16" s="179">
        <v>0</v>
      </c>
      <c r="E16" s="58">
        <v>0</v>
      </c>
      <c r="F16" s="293">
        <v>46</v>
      </c>
      <c r="G16" s="240">
        <v>38</v>
      </c>
      <c r="H16" s="259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50">
        <v>0</v>
      </c>
      <c r="P16" s="295">
        <v>46</v>
      </c>
      <c r="Q16" s="250">
        <v>1</v>
      </c>
      <c r="R16" s="121">
        <v>0</v>
      </c>
      <c r="S16" s="122">
        <v>0</v>
      </c>
      <c r="T16" s="121">
        <f>R16+'2024.8'!T16</f>
        <v>0</v>
      </c>
      <c r="U16" s="122">
        <f>S16+'2024.8'!U16</f>
        <v>0</v>
      </c>
      <c r="V16" s="57">
        <v>1</v>
      </c>
      <c r="W16" s="58">
        <v>0</v>
      </c>
      <c r="X16" s="59">
        <f t="shared" si="0"/>
        <v>0</v>
      </c>
      <c r="Y16" s="58">
        <v>48</v>
      </c>
      <c r="Z16" s="59">
        <f t="shared" si="1"/>
        <v>19200</v>
      </c>
      <c r="AA16" s="182">
        <f>V16+'2024.8'!AA16</f>
        <v>1</v>
      </c>
      <c r="AB16" s="182">
        <f>W16+'2024.8'!AB16</f>
        <v>0</v>
      </c>
      <c r="AC16" s="182">
        <f>X16+'2024.8'!AC16</f>
        <v>0</v>
      </c>
      <c r="AD16" s="182">
        <f>Y16+'2024.8'!AD16</f>
        <v>48</v>
      </c>
      <c r="AE16" s="182">
        <f>Z16+'2024.8'!AE16</f>
        <v>19200</v>
      </c>
      <c r="AF16" s="57">
        <v>0</v>
      </c>
      <c r="AG16" s="57">
        <v>0</v>
      </c>
      <c r="AH16" s="57">
        <f>AF16+'2024.8'!AH16</f>
        <v>0</v>
      </c>
      <c r="AI16" s="57">
        <f>AG16+'2024.8'!AI16</f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f>AJ16+'2024.8'!AN16</f>
        <v>0</v>
      </c>
      <c r="AO16" s="57">
        <f>AK16+'2024.8'!AO16</f>
        <v>0</v>
      </c>
      <c r="AP16" s="57">
        <f>AL16+'2024.8'!AP16</f>
        <v>0</v>
      </c>
      <c r="AQ16" s="57">
        <f>AM16+'2024.8'!AQ16</f>
        <v>0</v>
      </c>
    </row>
    <row r="17" spans="1:43">
      <c r="A17" s="298"/>
      <c r="B17" s="300"/>
      <c r="C17" s="51" t="s">
        <v>65</v>
      </c>
      <c r="D17" s="179">
        <v>2</v>
      </c>
      <c r="E17" s="58">
        <v>0</v>
      </c>
      <c r="F17" s="293">
        <v>30</v>
      </c>
      <c r="G17" s="240">
        <v>25</v>
      </c>
      <c r="H17" s="259">
        <v>5</v>
      </c>
      <c r="I17" s="52">
        <v>28</v>
      </c>
      <c r="J17" s="54">
        <v>0</v>
      </c>
      <c r="K17" s="54">
        <v>0</v>
      </c>
      <c r="L17" s="54">
        <v>2</v>
      </c>
      <c r="M17" s="54">
        <v>0</v>
      </c>
      <c r="N17" s="54">
        <v>0</v>
      </c>
      <c r="O17" s="250">
        <v>0</v>
      </c>
      <c r="P17" s="295">
        <v>30</v>
      </c>
      <c r="Q17" s="250">
        <v>2</v>
      </c>
      <c r="R17" s="121">
        <v>0</v>
      </c>
      <c r="S17" s="122">
        <v>0</v>
      </c>
      <c r="T17" s="121">
        <f>R17+'2024.8'!T17</f>
        <v>0</v>
      </c>
      <c r="U17" s="122">
        <f>S17+'2024.8'!U17</f>
        <v>0</v>
      </c>
      <c r="V17" s="57">
        <v>1</v>
      </c>
      <c r="W17" s="58">
        <v>0</v>
      </c>
      <c r="X17" s="59">
        <f t="shared" si="0"/>
        <v>0</v>
      </c>
      <c r="Y17" s="58">
        <v>43</v>
      </c>
      <c r="Z17" s="59">
        <f t="shared" si="1"/>
        <v>17200</v>
      </c>
      <c r="AA17" s="182">
        <f>V17+'2024.8'!AA17</f>
        <v>4</v>
      </c>
      <c r="AB17" s="182">
        <f>W17+'2024.8'!AB17</f>
        <v>0</v>
      </c>
      <c r="AC17" s="182">
        <f>X17+'2024.8'!AC17</f>
        <v>0</v>
      </c>
      <c r="AD17" s="182">
        <f>Y17+'2024.8'!AD17</f>
        <v>148</v>
      </c>
      <c r="AE17" s="182">
        <f>Z17+'2024.8'!AE17</f>
        <v>59200</v>
      </c>
      <c r="AF17" s="57">
        <v>0</v>
      </c>
      <c r="AG17" s="57">
        <v>0</v>
      </c>
      <c r="AH17" s="57">
        <f>AF17+'2024.8'!AH17</f>
        <v>0</v>
      </c>
      <c r="AI17" s="57">
        <f>AG17+'2024.8'!AI17</f>
        <v>0</v>
      </c>
      <c r="AJ17" s="57">
        <v>2</v>
      </c>
      <c r="AK17" s="57">
        <v>240</v>
      </c>
      <c r="AL17" s="57">
        <v>218</v>
      </c>
      <c r="AM17" s="57">
        <v>6</v>
      </c>
      <c r="AN17" s="57">
        <f>AJ17+'2024.8'!AN17</f>
        <v>2</v>
      </c>
      <c r="AO17" s="57">
        <f>AK17+'2024.8'!AO17</f>
        <v>240</v>
      </c>
      <c r="AP17" s="57">
        <f>AL17+'2024.8'!AP17</f>
        <v>218</v>
      </c>
      <c r="AQ17" s="57">
        <f>AM17+'2024.8'!AQ17</f>
        <v>6</v>
      </c>
    </row>
    <row r="18" spans="1:43">
      <c r="A18" s="298"/>
      <c r="B18" s="300"/>
      <c r="C18" s="51" t="s">
        <v>64</v>
      </c>
      <c r="D18" s="179">
        <v>1</v>
      </c>
      <c r="E18" s="58">
        <v>0</v>
      </c>
      <c r="F18" s="293">
        <v>22</v>
      </c>
      <c r="G18" s="240">
        <v>13</v>
      </c>
      <c r="H18" s="259">
        <v>9</v>
      </c>
      <c r="I18" s="52">
        <v>19</v>
      </c>
      <c r="J18" s="54">
        <v>0</v>
      </c>
      <c r="K18" s="54">
        <v>0</v>
      </c>
      <c r="L18" s="54">
        <v>3</v>
      </c>
      <c r="M18" s="54">
        <v>0</v>
      </c>
      <c r="N18" s="54">
        <v>0</v>
      </c>
      <c r="O18" s="250">
        <v>0</v>
      </c>
      <c r="P18" s="295">
        <v>22</v>
      </c>
      <c r="Q18" s="250">
        <v>3</v>
      </c>
      <c r="R18" s="121">
        <v>0</v>
      </c>
      <c r="S18" s="122">
        <v>0</v>
      </c>
      <c r="T18" s="121">
        <f>R18+'2024.8'!T18</f>
        <v>0</v>
      </c>
      <c r="U18" s="122">
        <f>S18+'2024.8'!U18</f>
        <v>0</v>
      </c>
      <c r="V18" s="57">
        <v>0</v>
      </c>
      <c r="W18" s="58">
        <v>0</v>
      </c>
      <c r="X18" s="59">
        <f t="shared" si="0"/>
        <v>0</v>
      </c>
      <c r="Y18" s="58">
        <v>0</v>
      </c>
      <c r="Z18" s="59">
        <f t="shared" si="1"/>
        <v>0</v>
      </c>
      <c r="AA18" s="182">
        <f>V18+'2024.8'!AA18</f>
        <v>2</v>
      </c>
      <c r="AB18" s="182">
        <f>W18+'2024.8'!AB18</f>
        <v>0</v>
      </c>
      <c r="AC18" s="182">
        <f>X18+'2024.8'!AC18</f>
        <v>0</v>
      </c>
      <c r="AD18" s="182">
        <f>Y18+'2024.8'!AD18</f>
        <v>67</v>
      </c>
      <c r="AE18" s="182">
        <f>Z18+'2024.8'!AE18</f>
        <v>26800</v>
      </c>
      <c r="AF18" s="57">
        <v>0</v>
      </c>
      <c r="AG18" s="57">
        <v>0</v>
      </c>
      <c r="AH18" s="57">
        <f>AF18+'2024.8'!AH18</f>
        <v>0</v>
      </c>
      <c r="AI18" s="57">
        <f>AG18+'2024.8'!AI18</f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f>AJ18+'2024.8'!AN18</f>
        <v>0</v>
      </c>
      <c r="AO18" s="57">
        <f>AK18+'2024.8'!AO18</f>
        <v>0</v>
      </c>
      <c r="AP18" s="57">
        <f>AL18+'2024.8'!AP18</f>
        <v>0</v>
      </c>
      <c r="AQ18" s="57">
        <f>AM18+'2024.8'!AQ18</f>
        <v>0</v>
      </c>
    </row>
    <row r="19" spans="1:43">
      <c r="A19" s="299"/>
      <c r="B19" s="300"/>
      <c r="C19" s="51" t="s">
        <v>63</v>
      </c>
      <c r="D19" s="179">
        <v>0</v>
      </c>
      <c r="E19" s="58">
        <v>0</v>
      </c>
      <c r="F19" s="293">
        <v>37</v>
      </c>
      <c r="G19" s="240">
        <v>34</v>
      </c>
      <c r="H19" s="259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50">
        <v>0</v>
      </c>
      <c r="P19" s="295">
        <v>37</v>
      </c>
      <c r="Q19" s="250">
        <v>0</v>
      </c>
      <c r="R19" s="121">
        <v>0</v>
      </c>
      <c r="S19" s="122">
        <v>0</v>
      </c>
      <c r="T19" s="121">
        <f>R19+'2024.8'!T19</f>
        <v>0</v>
      </c>
      <c r="U19" s="122">
        <f>S19+'2024.8'!U19</f>
        <v>0</v>
      </c>
      <c r="V19" s="57">
        <v>0</v>
      </c>
      <c r="W19" s="58">
        <v>0</v>
      </c>
      <c r="X19" s="59">
        <f t="shared" si="0"/>
        <v>0</v>
      </c>
      <c r="Y19" s="58">
        <v>0</v>
      </c>
      <c r="Z19" s="59">
        <f t="shared" si="1"/>
        <v>0</v>
      </c>
      <c r="AA19" s="182">
        <f>V19+'2024.8'!AA19</f>
        <v>1</v>
      </c>
      <c r="AB19" s="182">
        <f>W19+'2024.8'!AB19</f>
        <v>0</v>
      </c>
      <c r="AC19" s="182">
        <f>X19+'2024.8'!AC19</f>
        <v>0</v>
      </c>
      <c r="AD19" s="182">
        <f>Y19+'2024.8'!AD19</f>
        <v>43</v>
      </c>
      <c r="AE19" s="182">
        <f>Z19+'2024.8'!AE19</f>
        <v>17200</v>
      </c>
      <c r="AF19" s="57">
        <v>0</v>
      </c>
      <c r="AG19" s="57">
        <v>0</v>
      </c>
      <c r="AH19" s="57">
        <f>AF19+'2024.8'!AH19</f>
        <v>0</v>
      </c>
      <c r="AI19" s="57">
        <f>AG19+'2024.8'!AI19</f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f>AJ19+'2024.8'!AN19</f>
        <v>0</v>
      </c>
      <c r="AO19" s="57">
        <f>AK19+'2024.8'!AO19</f>
        <v>0</v>
      </c>
      <c r="AP19" s="57">
        <f>AL19+'2024.8'!AP19</f>
        <v>0</v>
      </c>
      <c r="AQ19" s="57">
        <f>AM19+'2024.8'!AQ19</f>
        <v>0</v>
      </c>
    </row>
    <row r="20" spans="1:43" ht="16.5" customHeight="1">
      <c r="A20" s="62" t="s">
        <v>1</v>
      </c>
      <c r="B20" s="62"/>
      <c r="C20" s="63"/>
      <c r="D20" s="183">
        <f t="shared" ref="D20:W20" si="2">SUM(D5:D19)</f>
        <v>3</v>
      </c>
      <c r="E20" s="184">
        <f t="shared" si="2"/>
        <v>0</v>
      </c>
      <c r="F20" s="276">
        <f t="shared" si="2"/>
        <v>511</v>
      </c>
      <c r="G20" s="241">
        <f t="shared" si="2"/>
        <v>428</v>
      </c>
      <c r="H20" s="260">
        <f t="shared" si="2"/>
        <v>83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16</v>
      </c>
      <c r="M20" s="67">
        <f t="shared" si="2"/>
        <v>0</v>
      </c>
      <c r="N20" s="67">
        <f t="shared" si="2"/>
        <v>0</v>
      </c>
      <c r="O20" s="67">
        <f t="shared" si="2"/>
        <v>2</v>
      </c>
      <c r="P20" s="276">
        <f t="shared" si="2"/>
        <v>511</v>
      </c>
      <c r="Q20" s="251">
        <f t="shared" si="2"/>
        <v>15</v>
      </c>
      <c r="R20" s="185">
        <f t="shared" si="2"/>
        <v>145265</v>
      </c>
      <c r="S20" s="186">
        <f t="shared" si="2"/>
        <v>1000</v>
      </c>
      <c r="T20" s="185">
        <f t="shared" si="2"/>
        <v>1133995</v>
      </c>
      <c r="U20" s="186">
        <f t="shared" si="2"/>
        <v>7400.0318679016436</v>
      </c>
      <c r="V20" s="70">
        <f t="shared" si="2"/>
        <v>8</v>
      </c>
      <c r="W20" s="71">
        <f t="shared" si="2"/>
        <v>2</v>
      </c>
      <c r="X20" s="72">
        <f t="shared" si="0"/>
        <v>400</v>
      </c>
      <c r="Y20" s="71">
        <f>SUM(Y5:Y19)</f>
        <v>306</v>
      </c>
      <c r="Z20" s="72">
        <f t="shared" si="1"/>
        <v>122400</v>
      </c>
      <c r="AA20" s="187">
        <f>V20+'2024.8'!AA20</f>
        <v>26</v>
      </c>
      <c r="AB20" s="187">
        <f>W20+'2024.8'!AB20</f>
        <v>2</v>
      </c>
      <c r="AC20" s="187">
        <f>X20+'2024.8'!AC20</f>
        <v>400</v>
      </c>
      <c r="AD20" s="187">
        <f>Y20+'2024.8'!AD20</f>
        <v>985</v>
      </c>
      <c r="AE20" s="187">
        <f>Z20+'2024.8'!AE20</f>
        <v>394000</v>
      </c>
      <c r="AF20" s="70">
        <f>SUM(AF5:AF19)</f>
        <v>2</v>
      </c>
      <c r="AG20" s="70">
        <f>SUM(AG5:AG19)</f>
        <v>0</v>
      </c>
      <c r="AH20" s="188">
        <f>AF20+'2024.8'!AH20</f>
        <v>3</v>
      </c>
      <c r="AI20" s="188">
        <f>AG20+'2024.8'!AI20</f>
        <v>0</v>
      </c>
      <c r="AJ20" s="70">
        <f>SUM(AJ5:AJ19)</f>
        <v>2</v>
      </c>
      <c r="AK20" s="70">
        <f>SUM(AK5:AK19)</f>
        <v>240</v>
      </c>
      <c r="AL20" s="70">
        <f>SUM(AL5:AL19)</f>
        <v>218</v>
      </c>
      <c r="AM20" s="70">
        <f>SUM(AM5:AM19)</f>
        <v>6</v>
      </c>
      <c r="AN20" s="188">
        <f>AJ20+'2024.8'!AN20</f>
        <v>5</v>
      </c>
      <c r="AO20" s="188">
        <f>AK20+'2024.8'!AO20</f>
        <v>760</v>
      </c>
      <c r="AP20" s="188">
        <f>AL20+'2024.8'!AP20</f>
        <v>713</v>
      </c>
      <c r="AQ20" s="188">
        <f>AM20+'2024.8'!AQ20</f>
        <v>27</v>
      </c>
    </row>
    <row r="21" spans="1:43">
      <c r="A21" s="297">
        <v>2</v>
      </c>
      <c r="B21" s="297">
        <v>1</v>
      </c>
      <c r="C21" s="51" t="s">
        <v>62</v>
      </c>
      <c r="D21" s="179">
        <v>0</v>
      </c>
      <c r="E21" s="189">
        <v>0</v>
      </c>
      <c r="F21" s="275">
        <v>63</v>
      </c>
      <c r="G21" s="240">
        <v>61</v>
      </c>
      <c r="H21" s="259">
        <v>2</v>
      </c>
      <c r="I21" s="73">
        <v>63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275">
        <v>63</v>
      </c>
      <c r="Q21" s="250">
        <v>0</v>
      </c>
      <c r="R21" s="121">
        <v>0</v>
      </c>
      <c r="S21" s="122">
        <v>0</v>
      </c>
      <c r="T21" s="121">
        <f>R21+'2024.8'!T21</f>
        <v>161000</v>
      </c>
      <c r="U21" s="122">
        <f>S21+'2024.8'!U21</f>
        <v>1001.877761616155</v>
      </c>
      <c r="V21" s="57">
        <v>0</v>
      </c>
      <c r="W21" s="58">
        <v>0</v>
      </c>
      <c r="X21" s="59">
        <f t="shared" si="0"/>
        <v>0</v>
      </c>
      <c r="Y21" s="58">
        <v>0</v>
      </c>
      <c r="Z21" s="59">
        <f t="shared" si="1"/>
        <v>0</v>
      </c>
      <c r="AA21" s="182">
        <f>V21+'2024.8'!AA21</f>
        <v>1</v>
      </c>
      <c r="AB21" s="182">
        <f>W21+'2024.8'!AB21</f>
        <v>1</v>
      </c>
      <c r="AC21" s="182">
        <f>X21+'2024.8'!AC21</f>
        <v>200</v>
      </c>
      <c r="AD21" s="182">
        <f>Y21+'2024.8'!AD21</f>
        <v>47</v>
      </c>
      <c r="AE21" s="182">
        <f>Z21+'2024.8'!AE21</f>
        <v>18800</v>
      </c>
      <c r="AF21" s="57">
        <v>0</v>
      </c>
      <c r="AG21" s="57">
        <v>0</v>
      </c>
      <c r="AH21" s="57">
        <f>AF21+'2024.8'!AH21</f>
        <v>0</v>
      </c>
      <c r="AI21" s="57">
        <f>AG21+'2024.8'!AI21</f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f>AJ21+'2024.8'!AN21</f>
        <v>0</v>
      </c>
      <c r="AO21" s="57">
        <f>AK21+'2024.8'!AO21</f>
        <v>0</v>
      </c>
      <c r="AP21" s="57">
        <f>AL21+'2024.8'!AP21</f>
        <v>0</v>
      </c>
      <c r="AQ21" s="57">
        <f>AM21+'2024.8'!AQ21</f>
        <v>0</v>
      </c>
    </row>
    <row r="22" spans="1:43">
      <c r="A22" s="298"/>
      <c r="B22" s="298"/>
      <c r="C22" s="51" t="s">
        <v>61</v>
      </c>
      <c r="D22" s="179">
        <v>1</v>
      </c>
      <c r="E22" s="189">
        <v>1</v>
      </c>
      <c r="F22" s="275">
        <v>93</v>
      </c>
      <c r="G22" s="240">
        <v>81</v>
      </c>
      <c r="H22" s="259">
        <v>12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1</v>
      </c>
      <c r="P22" s="275">
        <v>93</v>
      </c>
      <c r="Q22" s="250">
        <v>2</v>
      </c>
      <c r="R22" s="138">
        <v>290529</v>
      </c>
      <c r="S22" s="123">
        <v>2000</v>
      </c>
      <c r="T22" s="121">
        <f>R22+'2024.8'!T22</f>
        <v>451228</v>
      </c>
      <c r="U22" s="122">
        <f>S22+'2024.8'!U22</f>
        <v>3000.0046858009596</v>
      </c>
      <c r="V22" s="57">
        <v>1</v>
      </c>
      <c r="W22" s="58">
        <v>0</v>
      </c>
      <c r="X22" s="59">
        <f t="shared" si="0"/>
        <v>0</v>
      </c>
      <c r="Y22" s="58">
        <v>54</v>
      </c>
      <c r="Z22" s="59">
        <f t="shared" si="1"/>
        <v>21600</v>
      </c>
      <c r="AA22" s="182">
        <f>V22+'2024.8'!AA22</f>
        <v>1</v>
      </c>
      <c r="AB22" s="182">
        <f>W22+'2024.8'!AB22</f>
        <v>0</v>
      </c>
      <c r="AC22" s="182">
        <f>X22+'2024.8'!AC22</f>
        <v>0</v>
      </c>
      <c r="AD22" s="182">
        <f>Y22+'2024.8'!AD22</f>
        <v>54</v>
      </c>
      <c r="AE22" s="182">
        <f>Z22+'2024.8'!AE22</f>
        <v>21600</v>
      </c>
      <c r="AF22" s="57">
        <v>0</v>
      </c>
      <c r="AG22" s="57">
        <v>0</v>
      </c>
      <c r="AH22" s="57">
        <f>AF22+'2024.8'!AH22</f>
        <v>0</v>
      </c>
      <c r="AI22" s="57">
        <f>AG22+'2024.8'!AI22</f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f>AJ22+'2024.8'!AN22</f>
        <v>0</v>
      </c>
      <c r="AO22" s="57">
        <f>AK22+'2024.8'!AO22</f>
        <v>0</v>
      </c>
      <c r="AP22" s="57">
        <f>AL22+'2024.8'!AP22</f>
        <v>0</v>
      </c>
      <c r="AQ22" s="57">
        <f>AM22+'2024.8'!AQ22</f>
        <v>0</v>
      </c>
    </row>
    <row r="23" spans="1:43">
      <c r="A23" s="298"/>
      <c r="B23" s="298"/>
      <c r="C23" s="51" t="s">
        <v>60</v>
      </c>
      <c r="D23" s="179">
        <v>0</v>
      </c>
      <c r="E23" s="189">
        <v>0</v>
      </c>
      <c r="F23" s="275">
        <v>63</v>
      </c>
      <c r="G23" s="240">
        <v>63</v>
      </c>
      <c r="H23" s="259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5">
        <v>63</v>
      </c>
      <c r="Q23" s="250">
        <v>0</v>
      </c>
      <c r="R23" s="121">
        <v>0</v>
      </c>
      <c r="S23" s="122">
        <v>0</v>
      </c>
      <c r="T23" s="121">
        <f>R23+'2024.8'!T23</f>
        <v>0</v>
      </c>
      <c r="U23" s="122">
        <f>S23+'2024.8'!U23</f>
        <v>0</v>
      </c>
      <c r="V23" s="57">
        <v>1</v>
      </c>
      <c r="W23" s="58">
        <v>0</v>
      </c>
      <c r="X23" s="59">
        <f t="shared" si="0"/>
        <v>0</v>
      </c>
      <c r="Y23" s="58">
        <v>36</v>
      </c>
      <c r="Z23" s="59">
        <f t="shared" si="1"/>
        <v>14400</v>
      </c>
      <c r="AA23" s="182">
        <f>V23+'2024.8'!AA23</f>
        <v>1</v>
      </c>
      <c r="AB23" s="182">
        <f>W23+'2024.8'!AB23</f>
        <v>0</v>
      </c>
      <c r="AC23" s="182">
        <f>X23+'2024.8'!AC23</f>
        <v>0</v>
      </c>
      <c r="AD23" s="182">
        <f>Y23+'2024.8'!AD23</f>
        <v>36</v>
      </c>
      <c r="AE23" s="182">
        <f>Z23+'2024.8'!AE23</f>
        <v>14400</v>
      </c>
      <c r="AF23" s="57">
        <v>0</v>
      </c>
      <c r="AG23" s="57">
        <v>0</v>
      </c>
      <c r="AH23" s="57">
        <f>AF23+'2024.8'!AH23</f>
        <v>0</v>
      </c>
      <c r="AI23" s="57">
        <f>AG23+'2024.8'!AI23</f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f>AJ23+'2024.8'!AN23</f>
        <v>1</v>
      </c>
      <c r="AO23" s="57">
        <f>AK23+'2024.8'!AO23</f>
        <v>120</v>
      </c>
      <c r="AP23" s="57">
        <f>AL23+'2024.8'!AP23</f>
        <v>113</v>
      </c>
      <c r="AQ23" s="57">
        <f>AM23+'2024.8'!AQ23</f>
        <v>2</v>
      </c>
    </row>
    <row r="24" spans="1:43">
      <c r="A24" s="298"/>
      <c r="B24" s="298"/>
      <c r="C24" s="51" t="s">
        <v>59</v>
      </c>
      <c r="D24" s="179">
        <v>0</v>
      </c>
      <c r="E24" s="189">
        <v>0</v>
      </c>
      <c r="F24" s="275">
        <v>30</v>
      </c>
      <c r="G24" s="240">
        <v>29</v>
      </c>
      <c r="H24" s="259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5">
        <v>30</v>
      </c>
      <c r="Q24" s="250">
        <v>0</v>
      </c>
      <c r="R24" s="121">
        <v>0</v>
      </c>
      <c r="S24" s="122">
        <v>0</v>
      </c>
      <c r="T24" s="121">
        <f>R24+'2024.8'!T24</f>
        <v>0</v>
      </c>
      <c r="U24" s="122">
        <f>S24+'2024.8'!U24</f>
        <v>0</v>
      </c>
      <c r="V24" s="57">
        <v>0</v>
      </c>
      <c r="W24" s="58">
        <v>0</v>
      </c>
      <c r="X24" s="59">
        <f t="shared" si="0"/>
        <v>0</v>
      </c>
      <c r="Y24" s="58">
        <v>0</v>
      </c>
      <c r="Z24" s="59">
        <f t="shared" si="1"/>
        <v>0</v>
      </c>
      <c r="AA24" s="182">
        <f>V24+'2024.8'!AA24</f>
        <v>0</v>
      </c>
      <c r="AB24" s="182">
        <f>W24+'2024.8'!AB24</f>
        <v>0</v>
      </c>
      <c r="AC24" s="182">
        <f>X24+'2024.8'!AC24</f>
        <v>0</v>
      </c>
      <c r="AD24" s="182">
        <f>Y24+'2024.8'!AD24</f>
        <v>0</v>
      </c>
      <c r="AE24" s="182">
        <f>Z24+'2024.8'!AE24</f>
        <v>0</v>
      </c>
      <c r="AF24" s="57">
        <v>0</v>
      </c>
      <c r="AG24" s="57">
        <v>0</v>
      </c>
      <c r="AH24" s="57">
        <f>AF24+'2024.8'!AH24</f>
        <v>0</v>
      </c>
      <c r="AI24" s="57">
        <f>AG24+'2024.8'!AI24</f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f>AJ24+'2024.8'!AN24</f>
        <v>0</v>
      </c>
      <c r="AO24" s="57">
        <f>AK24+'2024.8'!AO24</f>
        <v>0</v>
      </c>
      <c r="AP24" s="57">
        <f>AL24+'2024.8'!AP24</f>
        <v>0</v>
      </c>
      <c r="AQ24" s="57">
        <f>AM24+'2024.8'!AQ24</f>
        <v>0</v>
      </c>
    </row>
    <row r="25" spans="1:43">
      <c r="A25" s="298"/>
      <c r="B25" s="298"/>
      <c r="C25" s="51" t="s">
        <v>58</v>
      </c>
      <c r="D25" s="179">
        <v>0</v>
      </c>
      <c r="E25" s="189">
        <v>0</v>
      </c>
      <c r="F25" s="275">
        <v>27</v>
      </c>
      <c r="G25" s="240">
        <v>22</v>
      </c>
      <c r="H25" s="259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5">
        <v>27</v>
      </c>
      <c r="Q25" s="250">
        <v>0</v>
      </c>
      <c r="R25" s="121">
        <v>0</v>
      </c>
      <c r="S25" s="122">
        <v>0</v>
      </c>
      <c r="T25" s="121">
        <f>R25+'2024.8'!T25</f>
        <v>0</v>
      </c>
      <c r="U25" s="122">
        <f>S25+'2024.8'!U25</f>
        <v>0</v>
      </c>
      <c r="V25" s="57">
        <v>0</v>
      </c>
      <c r="W25" s="58">
        <v>0</v>
      </c>
      <c r="X25" s="59">
        <f t="shared" si="0"/>
        <v>0</v>
      </c>
      <c r="Y25" s="58">
        <v>0</v>
      </c>
      <c r="Z25" s="59">
        <f t="shared" si="1"/>
        <v>0</v>
      </c>
      <c r="AA25" s="182">
        <f>V25+'2024.8'!AA25</f>
        <v>1</v>
      </c>
      <c r="AB25" s="182">
        <f>W25+'2024.8'!AB25</f>
        <v>10</v>
      </c>
      <c r="AC25" s="182">
        <f>X25+'2024.8'!AC25</f>
        <v>2000</v>
      </c>
      <c r="AD25" s="182">
        <f>Y25+'2024.8'!AD25</f>
        <v>27</v>
      </c>
      <c r="AE25" s="182">
        <f>Z25+'2024.8'!AE25</f>
        <v>10800</v>
      </c>
      <c r="AF25" s="57">
        <v>0</v>
      </c>
      <c r="AG25" s="57">
        <v>0</v>
      </c>
      <c r="AH25" s="57">
        <f>AF25+'2024.8'!AH25</f>
        <v>0</v>
      </c>
      <c r="AI25" s="57">
        <f>AG25+'2024.8'!AI25</f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f>AJ25+'2024.8'!AN25</f>
        <v>0</v>
      </c>
      <c r="AO25" s="57">
        <f>AK25+'2024.8'!AO25</f>
        <v>0</v>
      </c>
      <c r="AP25" s="57">
        <f>AL25+'2024.8'!AP25</f>
        <v>0</v>
      </c>
      <c r="AQ25" s="57">
        <f>AM25+'2024.8'!AQ25</f>
        <v>0</v>
      </c>
    </row>
    <row r="26" spans="1:43">
      <c r="A26" s="298"/>
      <c r="B26" s="298"/>
      <c r="C26" s="51" t="s">
        <v>57</v>
      </c>
      <c r="D26" s="179">
        <v>1</v>
      </c>
      <c r="E26" s="189">
        <v>0</v>
      </c>
      <c r="F26" s="275">
        <v>17</v>
      </c>
      <c r="G26" s="240">
        <v>17</v>
      </c>
      <c r="H26" s="259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5">
        <v>17</v>
      </c>
      <c r="Q26" s="250">
        <v>1</v>
      </c>
      <c r="R26" s="121">
        <v>0</v>
      </c>
      <c r="S26" s="122">
        <v>0</v>
      </c>
      <c r="T26" s="121">
        <f>R26+'2024.8'!T26</f>
        <v>0</v>
      </c>
      <c r="U26" s="122">
        <f>S26+'2024.8'!U26</f>
        <v>0</v>
      </c>
      <c r="V26" s="57">
        <v>0</v>
      </c>
      <c r="W26" s="58">
        <v>0</v>
      </c>
      <c r="X26" s="59">
        <f t="shared" si="0"/>
        <v>0</v>
      </c>
      <c r="Y26" s="58">
        <v>0</v>
      </c>
      <c r="Z26" s="59">
        <f t="shared" si="1"/>
        <v>0</v>
      </c>
      <c r="AA26" s="182">
        <f>V26+'2024.8'!AA26</f>
        <v>1</v>
      </c>
      <c r="AB26" s="182">
        <f>W26+'2024.8'!AB26</f>
        <v>8</v>
      </c>
      <c r="AC26" s="182">
        <f>X26+'2024.8'!AC26</f>
        <v>1600</v>
      </c>
      <c r="AD26" s="182">
        <f>Y26+'2024.8'!AD26</f>
        <v>26</v>
      </c>
      <c r="AE26" s="182">
        <f>Z26+'2024.8'!AE26</f>
        <v>10400</v>
      </c>
      <c r="AF26" s="57">
        <v>0</v>
      </c>
      <c r="AG26" s="57">
        <v>0</v>
      </c>
      <c r="AH26" s="57">
        <f>AF26+'2024.8'!AH26</f>
        <v>0</v>
      </c>
      <c r="AI26" s="57">
        <f>AG26+'2024.8'!AI26</f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f>AJ26+'2024.8'!AN26</f>
        <v>0</v>
      </c>
      <c r="AO26" s="57">
        <f>AK26+'2024.8'!AO26</f>
        <v>0</v>
      </c>
      <c r="AP26" s="57">
        <f>AL26+'2024.8'!AP26</f>
        <v>0</v>
      </c>
      <c r="AQ26" s="57">
        <f>AM26+'2024.8'!AQ26</f>
        <v>0</v>
      </c>
    </row>
    <row r="27" spans="1:43">
      <c r="A27" s="298"/>
      <c r="B27" s="299"/>
      <c r="C27" s="51" t="s">
        <v>56</v>
      </c>
      <c r="D27" s="179">
        <v>0</v>
      </c>
      <c r="E27" s="189">
        <v>0</v>
      </c>
      <c r="F27" s="275">
        <v>20</v>
      </c>
      <c r="G27" s="240">
        <v>20</v>
      </c>
      <c r="H27" s="259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5">
        <v>20</v>
      </c>
      <c r="Q27" s="250">
        <v>0</v>
      </c>
      <c r="R27" s="121">
        <v>0</v>
      </c>
      <c r="S27" s="122">
        <v>0</v>
      </c>
      <c r="T27" s="121">
        <f>R27+'2024.8'!T27</f>
        <v>0</v>
      </c>
      <c r="U27" s="122">
        <f>S27+'2024.8'!U27</f>
        <v>0</v>
      </c>
      <c r="V27" s="57">
        <v>0</v>
      </c>
      <c r="W27" s="58">
        <v>0</v>
      </c>
      <c r="X27" s="59">
        <f t="shared" si="0"/>
        <v>0</v>
      </c>
      <c r="Y27" s="58">
        <v>0</v>
      </c>
      <c r="Z27" s="59">
        <f t="shared" si="1"/>
        <v>0</v>
      </c>
      <c r="AA27" s="182">
        <f>V27+'2024.8'!AA27</f>
        <v>0</v>
      </c>
      <c r="AB27" s="182">
        <f>W27+'2024.8'!AB27</f>
        <v>0</v>
      </c>
      <c r="AC27" s="182">
        <f>X27+'2024.8'!AC27</f>
        <v>0</v>
      </c>
      <c r="AD27" s="182">
        <f>Y27+'2024.8'!AD27</f>
        <v>0</v>
      </c>
      <c r="AE27" s="182">
        <f>Z27+'2024.8'!AE27</f>
        <v>0</v>
      </c>
      <c r="AF27" s="57">
        <v>0</v>
      </c>
      <c r="AG27" s="57">
        <v>0</v>
      </c>
      <c r="AH27" s="57">
        <f>AF27+'2024.8'!AH27</f>
        <v>0</v>
      </c>
      <c r="AI27" s="57">
        <f>AG27+'2024.8'!AI27</f>
        <v>0</v>
      </c>
      <c r="AJ27" s="57">
        <v>1</v>
      </c>
      <c r="AK27" s="57">
        <v>60</v>
      </c>
      <c r="AL27" s="57">
        <v>80</v>
      </c>
      <c r="AM27" s="57">
        <v>4</v>
      </c>
      <c r="AN27" s="57">
        <f>AJ27+'2024.8'!AN27</f>
        <v>1</v>
      </c>
      <c r="AO27" s="57">
        <f>AK27+'2024.8'!AO27</f>
        <v>60</v>
      </c>
      <c r="AP27" s="57">
        <f>AL27+'2024.8'!AP27</f>
        <v>80</v>
      </c>
      <c r="AQ27" s="57">
        <f>AM27+'2024.8'!AQ27</f>
        <v>4</v>
      </c>
    </row>
    <row r="28" spans="1:43">
      <c r="A28" s="298"/>
      <c r="B28" s="300">
        <v>2</v>
      </c>
      <c r="C28" s="51" t="s">
        <v>55</v>
      </c>
      <c r="D28" s="179">
        <v>0</v>
      </c>
      <c r="E28" s="189">
        <v>0</v>
      </c>
      <c r="F28" s="275">
        <v>24</v>
      </c>
      <c r="G28" s="240">
        <v>13</v>
      </c>
      <c r="H28" s="259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5">
        <v>24</v>
      </c>
      <c r="Q28" s="250">
        <v>0</v>
      </c>
      <c r="R28" s="121">
        <v>0</v>
      </c>
      <c r="S28" s="122">
        <v>0</v>
      </c>
      <c r="T28" s="121">
        <f>R28+'2024.8'!T28</f>
        <v>0</v>
      </c>
      <c r="U28" s="122">
        <f>S28+'2024.8'!U28</f>
        <v>0</v>
      </c>
      <c r="V28" s="57">
        <v>1</v>
      </c>
      <c r="W28" s="58">
        <v>0</v>
      </c>
      <c r="X28" s="59">
        <f t="shared" si="0"/>
        <v>0</v>
      </c>
      <c r="Y28" s="58">
        <v>37</v>
      </c>
      <c r="Z28" s="59">
        <f t="shared" si="1"/>
        <v>14800</v>
      </c>
      <c r="AA28" s="182">
        <f>V28+'2024.8'!AA28</f>
        <v>2</v>
      </c>
      <c r="AB28" s="182">
        <f>W28+'2024.8'!AB28</f>
        <v>0</v>
      </c>
      <c r="AC28" s="182">
        <f>X28+'2024.8'!AC28</f>
        <v>0</v>
      </c>
      <c r="AD28" s="182">
        <f>Y28+'2024.8'!AD28</f>
        <v>49</v>
      </c>
      <c r="AE28" s="182">
        <f>Z28+'2024.8'!AE28</f>
        <v>19600</v>
      </c>
      <c r="AF28" s="57">
        <v>0</v>
      </c>
      <c r="AG28" s="57">
        <v>0</v>
      </c>
      <c r="AH28" s="57">
        <f>AF28+'2024.8'!AH28</f>
        <v>0</v>
      </c>
      <c r="AI28" s="57">
        <f>AG28+'2024.8'!AI28</f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f>AJ28+'2024.8'!AN28</f>
        <v>0</v>
      </c>
      <c r="AO28" s="57">
        <f>AK28+'2024.8'!AO28</f>
        <v>0</v>
      </c>
      <c r="AP28" s="57">
        <f>AL28+'2024.8'!AP28</f>
        <v>0</v>
      </c>
      <c r="AQ28" s="57">
        <f>AM28+'2024.8'!AQ28</f>
        <v>0</v>
      </c>
    </row>
    <row r="29" spans="1:43">
      <c r="A29" s="298"/>
      <c r="B29" s="300"/>
      <c r="C29" s="51" t="s">
        <v>54</v>
      </c>
      <c r="D29" s="179">
        <v>0</v>
      </c>
      <c r="E29" s="189">
        <v>0</v>
      </c>
      <c r="F29" s="275">
        <v>141</v>
      </c>
      <c r="G29" s="240">
        <v>83</v>
      </c>
      <c r="H29" s="259">
        <v>58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1</v>
      </c>
      <c r="P29" s="275">
        <v>141</v>
      </c>
      <c r="Q29" s="250">
        <v>0</v>
      </c>
      <c r="R29" s="138">
        <v>377745</v>
      </c>
      <c r="S29" s="123">
        <v>2600.39</v>
      </c>
      <c r="T29" s="121">
        <f>R29+'2024.8'!T29</f>
        <v>1341939</v>
      </c>
      <c r="U29" s="122">
        <f>S29+'2024.8'!U29</f>
        <v>8600.4181148057578</v>
      </c>
      <c r="V29" s="57">
        <v>0</v>
      </c>
      <c r="W29" s="58">
        <v>0</v>
      </c>
      <c r="X29" s="59">
        <f t="shared" si="0"/>
        <v>0</v>
      </c>
      <c r="Y29" s="58">
        <v>0</v>
      </c>
      <c r="Z29" s="59">
        <f t="shared" si="1"/>
        <v>0</v>
      </c>
      <c r="AA29" s="182">
        <f>V29+'2024.8'!AA29</f>
        <v>2</v>
      </c>
      <c r="AB29" s="182">
        <f>W29+'2024.8'!AB29</f>
        <v>1</v>
      </c>
      <c r="AC29" s="182">
        <f>X29+'2024.8'!AC29</f>
        <v>200</v>
      </c>
      <c r="AD29" s="182">
        <f>Y29+'2024.8'!AD29</f>
        <v>99</v>
      </c>
      <c r="AE29" s="182">
        <f>Z29+'2024.8'!AE29</f>
        <v>39600</v>
      </c>
      <c r="AF29" s="57">
        <v>0</v>
      </c>
      <c r="AG29" s="57">
        <v>0</v>
      </c>
      <c r="AH29" s="57">
        <f>AF29+'2024.8'!AH29</f>
        <v>0</v>
      </c>
      <c r="AI29" s="57">
        <f>AG29+'2024.8'!AI29</f>
        <v>0</v>
      </c>
      <c r="AJ29" s="57">
        <v>1</v>
      </c>
      <c r="AK29" s="57">
        <v>150</v>
      </c>
      <c r="AL29" s="57">
        <v>41</v>
      </c>
      <c r="AM29" s="57">
        <v>11</v>
      </c>
      <c r="AN29" s="57">
        <f>AJ29+'2024.8'!AN29</f>
        <v>2</v>
      </c>
      <c r="AO29" s="57">
        <f>AK29+'2024.8'!AO29</f>
        <v>990</v>
      </c>
      <c r="AP29" s="57">
        <f>AL29+'2024.8'!AP29</f>
        <v>73</v>
      </c>
      <c r="AQ29" s="57">
        <f>AM29+'2024.8'!AQ29</f>
        <v>33</v>
      </c>
    </row>
    <row r="30" spans="1:43">
      <c r="A30" s="298"/>
      <c r="B30" s="300"/>
      <c r="C30" s="51" t="s">
        <v>53</v>
      </c>
      <c r="D30" s="179">
        <v>0</v>
      </c>
      <c r="E30" s="189">
        <v>0</v>
      </c>
      <c r="F30" s="275">
        <v>55</v>
      </c>
      <c r="G30" s="240">
        <v>43</v>
      </c>
      <c r="H30" s="259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5">
        <v>55</v>
      </c>
      <c r="Q30" s="250">
        <v>0</v>
      </c>
      <c r="R30" s="121">
        <v>0</v>
      </c>
      <c r="S30" s="122">
        <v>0</v>
      </c>
      <c r="T30" s="121">
        <f>R30+'2024.8'!T30</f>
        <v>321398</v>
      </c>
      <c r="U30" s="122">
        <f>S30+'2024.8'!U30</f>
        <v>2000.0093716019192</v>
      </c>
      <c r="V30" s="57">
        <v>1</v>
      </c>
      <c r="W30" s="58">
        <v>61</v>
      </c>
      <c r="X30" s="59">
        <f t="shared" si="0"/>
        <v>12200</v>
      </c>
      <c r="Y30" s="58">
        <v>22</v>
      </c>
      <c r="Z30" s="59">
        <f t="shared" si="1"/>
        <v>8800</v>
      </c>
      <c r="AA30" s="182">
        <f>V30+'2024.8'!AA30</f>
        <v>1</v>
      </c>
      <c r="AB30" s="182">
        <f>W30+'2024.8'!AB30</f>
        <v>61</v>
      </c>
      <c r="AC30" s="182">
        <f>X30+'2024.8'!AC30</f>
        <v>12200</v>
      </c>
      <c r="AD30" s="182">
        <f>Y30+'2024.8'!AD30</f>
        <v>22</v>
      </c>
      <c r="AE30" s="182">
        <f>Z30+'2024.8'!AE30</f>
        <v>8800</v>
      </c>
      <c r="AF30" s="57">
        <v>0</v>
      </c>
      <c r="AG30" s="57">
        <v>0</v>
      </c>
      <c r="AH30" s="57">
        <f>AF30+'2024.8'!AH30</f>
        <v>0</v>
      </c>
      <c r="AI30" s="57">
        <f>AG30+'2024.8'!AI30</f>
        <v>0</v>
      </c>
      <c r="AJ30" s="57">
        <v>1</v>
      </c>
      <c r="AK30" s="57">
        <v>50</v>
      </c>
      <c r="AL30" s="57">
        <v>90</v>
      </c>
      <c r="AM30" s="57">
        <v>8</v>
      </c>
      <c r="AN30" s="57">
        <f>AJ30+'2024.8'!AN30</f>
        <v>1</v>
      </c>
      <c r="AO30" s="57">
        <f>AK30+'2024.8'!AO30</f>
        <v>50</v>
      </c>
      <c r="AP30" s="57">
        <f>AL30+'2024.8'!AP30</f>
        <v>90</v>
      </c>
      <c r="AQ30" s="57">
        <f>AM30+'2024.8'!AQ30</f>
        <v>8</v>
      </c>
    </row>
    <row r="31" spans="1:43">
      <c r="A31" s="298"/>
      <c r="B31" s="300"/>
      <c r="C31" s="51" t="s">
        <v>52</v>
      </c>
      <c r="D31" s="179">
        <v>0</v>
      </c>
      <c r="E31" s="189">
        <v>0</v>
      </c>
      <c r="F31" s="275">
        <v>99</v>
      </c>
      <c r="G31" s="240">
        <v>82</v>
      </c>
      <c r="H31" s="259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1</v>
      </c>
      <c r="O31" s="54">
        <v>1</v>
      </c>
      <c r="P31" s="275">
        <v>99</v>
      </c>
      <c r="Q31" s="250">
        <v>-2</v>
      </c>
      <c r="R31" s="121">
        <v>0</v>
      </c>
      <c r="S31" s="122">
        <v>0</v>
      </c>
      <c r="T31" s="121">
        <f>R31+'2024.8'!T31</f>
        <v>0</v>
      </c>
      <c r="U31" s="122">
        <f>S31+'2024.8'!U31</f>
        <v>0</v>
      </c>
      <c r="V31" s="57">
        <v>1</v>
      </c>
      <c r="W31" s="58">
        <v>0</v>
      </c>
      <c r="X31" s="59">
        <f t="shared" si="0"/>
        <v>0</v>
      </c>
      <c r="Y31" s="58">
        <v>41</v>
      </c>
      <c r="Z31" s="59">
        <f t="shared" si="1"/>
        <v>16400</v>
      </c>
      <c r="AA31" s="182">
        <f>V31+'2024.8'!AA31</f>
        <v>2</v>
      </c>
      <c r="AB31" s="182">
        <f>W31+'2024.8'!AB31</f>
        <v>0</v>
      </c>
      <c r="AC31" s="182">
        <f>X31+'2024.8'!AC31</f>
        <v>0</v>
      </c>
      <c r="AD31" s="182">
        <f>Y31+'2024.8'!AD31</f>
        <v>60</v>
      </c>
      <c r="AE31" s="182">
        <f>Z31+'2024.8'!AE31</f>
        <v>24000</v>
      </c>
      <c r="AF31" s="57">
        <v>0</v>
      </c>
      <c r="AG31" s="57">
        <v>0</v>
      </c>
      <c r="AH31" s="57">
        <f>AF31+'2024.8'!AH31</f>
        <v>0</v>
      </c>
      <c r="AI31" s="57">
        <f>AG31+'2024.8'!AI31</f>
        <v>0</v>
      </c>
      <c r="AJ31" s="57">
        <v>0</v>
      </c>
      <c r="AK31" s="57">
        <v>0</v>
      </c>
      <c r="AL31" s="57">
        <v>0</v>
      </c>
      <c r="AM31" s="57">
        <v>0</v>
      </c>
      <c r="AN31" s="57">
        <f>AJ31+'2024.8'!AN31</f>
        <v>1</v>
      </c>
      <c r="AO31" s="57">
        <f>AK31+'2024.8'!AO31</f>
        <v>480</v>
      </c>
      <c r="AP31" s="57">
        <f>AL31+'2024.8'!AP31</f>
        <v>16</v>
      </c>
      <c r="AQ31" s="57">
        <f>AM31+'2024.8'!AQ31</f>
        <v>12</v>
      </c>
    </row>
    <row r="32" spans="1:43">
      <c r="A32" s="298"/>
      <c r="B32" s="300"/>
      <c r="C32" s="51" t="s">
        <v>51</v>
      </c>
      <c r="D32" s="179">
        <v>0</v>
      </c>
      <c r="E32" s="189">
        <v>0</v>
      </c>
      <c r="F32" s="275">
        <v>111</v>
      </c>
      <c r="G32" s="240">
        <v>93</v>
      </c>
      <c r="H32" s="259">
        <v>18</v>
      </c>
      <c r="I32" s="73">
        <v>108</v>
      </c>
      <c r="J32" s="54">
        <v>0</v>
      </c>
      <c r="K32" s="54">
        <v>0</v>
      </c>
      <c r="L32" s="54">
        <v>4</v>
      </c>
      <c r="M32" s="54">
        <v>0</v>
      </c>
      <c r="N32" s="54">
        <v>0</v>
      </c>
      <c r="O32" s="54">
        <v>1</v>
      </c>
      <c r="P32" s="275">
        <v>111</v>
      </c>
      <c r="Q32" s="250">
        <v>3</v>
      </c>
      <c r="R32" s="121">
        <v>0</v>
      </c>
      <c r="S32" s="122">
        <v>0</v>
      </c>
      <c r="T32" s="121">
        <f>R32+'2024.8'!T32</f>
        <v>0</v>
      </c>
      <c r="U32" s="122">
        <f>S32+'2024.8'!U32</f>
        <v>0</v>
      </c>
      <c r="V32" s="57">
        <v>1</v>
      </c>
      <c r="W32" s="58">
        <v>0</v>
      </c>
      <c r="X32" s="59">
        <f t="shared" si="0"/>
        <v>0</v>
      </c>
      <c r="Y32" s="58">
        <v>48</v>
      </c>
      <c r="Z32" s="59">
        <f t="shared" si="1"/>
        <v>19200</v>
      </c>
      <c r="AA32" s="182">
        <f>V32+'2024.8'!AA32</f>
        <v>1</v>
      </c>
      <c r="AB32" s="182">
        <f>W32+'2024.8'!AB32</f>
        <v>0</v>
      </c>
      <c r="AC32" s="182">
        <f>X32+'2024.8'!AC32</f>
        <v>0</v>
      </c>
      <c r="AD32" s="182">
        <f>Y32+'2024.8'!AD32</f>
        <v>48</v>
      </c>
      <c r="AE32" s="182">
        <f>Z32+'2024.8'!AE32</f>
        <v>19200</v>
      </c>
      <c r="AF32" s="57">
        <v>0</v>
      </c>
      <c r="AG32" s="57">
        <v>0</v>
      </c>
      <c r="AH32" s="57">
        <f>AF32+'2024.8'!AH32</f>
        <v>0</v>
      </c>
      <c r="AI32" s="57">
        <f>AG32+'2024.8'!AI32</f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f>AJ32+'2024.8'!AN32</f>
        <v>2</v>
      </c>
      <c r="AO32" s="57">
        <f>AK32+'2024.8'!AO32</f>
        <v>485</v>
      </c>
      <c r="AP32" s="57">
        <f>AL32+'2024.8'!AP32</f>
        <v>627</v>
      </c>
      <c r="AQ32" s="57">
        <f>AM32+'2024.8'!AQ32</f>
        <v>20</v>
      </c>
    </row>
    <row r="33" spans="1:43">
      <c r="A33" s="299"/>
      <c r="B33" s="300"/>
      <c r="C33" s="51" t="s">
        <v>50</v>
      </c>
      <c r="D33" s="179">
        <v>1</v>
      </c>
      <c r="E33" s="189">
        <v>0</v>
      </c>
      <c r="F33" s="275">
        <v>57</v>
      </c>
      <c r="G33" s="240">
        <v>45</v>
      </c>
      <c r="H33" s="259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5">
        <v>57</v>
      </c>
      <c r="Q33" s="250">
        <v>2</v>
      </c>
      <c r="R33" s="121">
        <v>0</v>
      </c>
      <c r="S33" s="122">
        <v>0</v>
      </c>
      <c r="T33" s="121">
        <f>R33+'2024.8'!T33</f>
        <v>0</v>
      </c>
      <c r="U33" s="122">
        <f>S33+'2024.8'!U33</f>
        <v>0</v>
      </c>
      <c r="V33" s="57">
        <v>0</v>
      </c>
      <c r="W33" s="58">
        <v>0</v>
      </c>
      <c r="X33" s="59">
        <f t="shared" si="0"/>
        <v>0</v>
      </c>
      <c r="Y33" s="58">
        <v>0</v>
      </c>
      <c r="Z33" s="59">
        <f t="shared" si="1"/>
        <v>0</v>
      </c>
      <c r="AA33" s="182">
        <f>V33+'2024.8'!AA33</f>
        <v>1</v>
      </c>
      <c r="AB33" s="182">
        <f>W33+'2024.8'!AB33</f>
        <v>2</v>
      </c>
      <c r="AC33" s="182">
        <f>X33+'2024.8'!AC33</f>
        <v>400</v>
      </c>
      <c r="AD33" s="182">
        <f>Y33+'2024.8'!AD33</f>
        <v>41</v>
      </c>
      <c r="AE33" s="182">
        <f>Z33+'2024.8'!AE33</f>
        <v>16400</v>
      </c>
      <c r="AF33" s="57">
        <v>0</v>
      </c>
      <c r="AG33" s="57">
        <v>0</v>
      </c>
      <c r="AH33" s="57">
        <f>AF33+'2024.8'!AH33</f>
        <v>0</v>
      </c>
      <c r="AI33" s="57">
        <f>AG33+'2024.8'!AI33</f>
        <v>0</v>
      </c>
      <c r="AJ33" s="57">
        <v>0</v>
      </c>
      <c r="AK33" s="57">
        <v>0</v>
      </c>
      <c r="AL33" s="57">
        <v>0</v>
      </c>
      <c r="AM33" s="57">
        <v>0</v>
      </c>
      <c r="AN33" s="57">
        <f>AJ33+'2024.8'!AN33</f>
        <v>1</v>
      </c>
      <c r="AO33" s="57">
        <f>AK33+'2024.8'!AO33</f>
        <v>480</v>
      </c>
      <c r="AP33" s="57">
        <f>AL33+'2024.8'!AP33</f>
        <v>16</v>
      </c>
      <c r="AQ33" s="57">
        <f>AM33+'2024.8'!AQ33</f>
        <v>12</v>
      </c>
    </row>
    <row r="34" spans="1:43" ht="16.5" customHeight="1">
      <c r="A34" s="62" t="s">
        <v>1</v>
      </c>
      <c r="B34" s="62"/>
      <c r="C34" s="63"/>
      <c r="D34" s="183">
        <f>SUM(D21:D33)</f>
        <v>3</v>
      </c>
      <c r="E34" s="184">
        <f t="shared" ref="E34:O34" si="3">SUM(E21:E33)</f>
        <v>1</v>
      </c>
      <c r="F34" s="284">
        <f t="shared" si="3"/>
        <v>800</v>
      </c>
      <c r="G34" s="247">
        <f t="shared" ref="G34:H34" si="4">SUM(G21:G33)</f>
        <v>652</v>
      </c>
      <c r="H34" s="269">
        <f t="shared" si="4"/>
        <v>148</v>
      </c>
      <c r="I34" s="192">
        <f t="shared" si="3"/>
        <v>794</v>
      </c>
      <c r="J34" s="62">
        <f t="shared" si="3"/>
        <v>0</v>
      </c>
      <c r="K34" s="62">
        <f t="shared" si="3"/>
        <v>0</v>
      </c>
      <c r="L34" s="62">
        <f t="shared" si="3"/>
        <v>14</v>
      </c>
      <c r="M34" s="62">
        <f t="shared" si="3"/>
        <v>0</v>
      </c>
      <c r="N34" s="62">
        <f t="shared" si="3"/>
        <v>2</v>
      </c>
      <c r="O34" s="62">
        <f t="shared" si="3"/>
        <v>6</v>
      </c>
      <c r="P34" s="284">
        <f t="shared" ref="P34" si="5">SUM(P21:P33)</f>
        <v>800</v>
      </c>
      <c r="Q34" s="75">
        <f t="shared" ref="Q34" si="6">SUM(Q21:Q33)</f>
        <v>6</v>
      </c>
      <c r="R34" s="193">
        <f>SUM(R21:R33)</f>
        <v>668274</v>
      </c>
      <c r="S34" s="194">
        <f>SUM(S21:S33)</f>
        <v>4600.3899999999994</v>
      </c>
      <c r="T34" s="193">
        <f>SUM(T21:T33)</f>
        <v>2275565</v>
      </c>
      <c r="U34" s="194">
        <f>SUM(U21:U33)</f>
        <v>14602.309933824792</v>
      </c>
      <c r="V34" s="62">
        <f t="shared" ref="V34:AM34" si="7">SUM(V21:V33)</f>
        <v>6</v>
      </c>
      <c r="W34" s="75">
        <f t="shared" si="7"/>
        <v>61</v>
      </c>
      <c r="X34" s="72">
        <f t="shared" si="0"/>
        <v>12200</v>
      </c>
      <c r="Y34" s="75">
        <f t="shared" si="7"/>
        <v>238</v>
      </c>
      <c r="Z34" s="72">
        <f t="shared" si="1"/>
        <v>95200</v>
      </c>
      <c r="AA34" s="187">
        <f>V34+'2024.8'!AA34</f>
        <v>14</v>
      </c>
      <c r="AB34" s="187">
        <f>W34+'2024.8'!AB34</f>
        <v>83</v>
      </c>
      <c r="AC34" s="187">
        <f>X34+'2024.8'!AC34</f>
        <v>16600</v>
      </c>
      <c r="AD34" s="187">
        <f>Y34+'2024.8'!AD34</f>
        <v>509</v>
      </c>
      <c r="AE34" s="187">
        <f>Z34+'2024.8'!AE34</f>
        <v>203600</v>
      </c>
      <c r="AF34" s="62">
        <f t="shared" si="7"/>
        <v>0</v>
      </c>
      <c r="AG34" s="62">
        <f t="shared" si="7"/>
        <v>0</v>
      </c>
      <c r="AH34" s="188">
        <f>AF34+'2024.8'!AH34</f>
        <v>0</v>
      </c>
      <c r="AI34" s="188">
        <f>AG34+'2024.8'!AI34</f>
        <v>0</v>
      </c>
      <c r="AJ34" s="62">
        <f t="shared" si="7"/>
        <v>3</v>
      </c>
      <c r="AK34" s="62">
        <f t="shared" si="7"/>
        <v>260</v>
      </c>
      <c r="AL34" s="62">
        <f t="shared" si="7"/>
        <v>211</v>
      </c>
      <c r="AM34" s="62">
        <f t="shared" si="7"/>
        <v>23</v>
      </c>
      <c r="AN34" s="188">
        <f>AJ34+'2024.8'!AN34</f>
        <v>9</v>
      </c>
      <c r="AO34" s="188">
        <f>AK34+'2024.8'!AO34</f>
        <v>2665</v>
      </c>
      <c r="AP34" s="188">
        <f>AL34+'2024.8'!AP34</f>
        <v>1015</v>
      </c>
      <c r="AQ34" s="188">
        <f>AM34+'2024.8'!AQ34</f>
        <v>91</v>
      </c>
    </row>
    <row r="35" spans="1:43">
      <c r="A35" s="297">
        <v>3</v>
      </c>
      <c r="B35" s="297">
        <v>1</v>
      </c>
      <c r="C35" s="51" t="s">
        <v>49</v>
      </c>
      <c r="D35" s="179">
        <v>0</v>
      </c>
      <c r="E35" s="189">
        <v>0</v>
      </c>
      <c r="F35" s="275">
        <v>37</v>
      </c>
      <c r="G35" s="240">
        <v>36</v>
      </c>
      <c r="H35" s="259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5">
        <v>37</v>
      </c>
      <c r="Q35" s="250">
        <v>0</v>
      </c>
      <c r="R35" s="121">
        <v>0</v>
      </c>
      <c r="S35" s="122">
        <v>0</v>
      </c>
      <c r="T35" s="121">
        <f>R35+'2024.8'!T35</f>
        <v>0</v>
      </c>
      <c r="U35" s="122">
        <f>S35+'2024.8'!U35</f>
        <v>0</v>
      </c>
      <c r="V35" s="57">
        <v>0</v>
      </c>
      <c r="W35" s="58">
        <v>0</v>
      </c>
      <c r="X35" s="59">
        <f t="shared" si="0"/>
        <v>0</v>
      </c>
      <c r="Y35" s="58">
        <v>0</v>
      </c>
      <c r="Z35" s="59">
        <f t="shared" si="1"/>
        <v>0</v>
      </c>
      <c r="AA35" s="182">
        <f>V35+'2024.8'!AA35</f>
        <v>1</v>
      </c>
      <c r="AB35" s="182">
        <f>W35+'2024.8'!AB35</f>
        <v>0</v>
      </c>
      <c r="AC35" s="182">
        <f>X35+'2024.8'!AC35</f>
        <v>0</v>
      </c>
      <c r="AD35" s="182">
        <f>Y35+'2024.8'!AD35</f>
        <v>40</v>
      </c>
      <c r="AE35" s="182">
        <f>Z35+'2024.8'!AE35</f>
        <v>16000</v>
      </c>
      <c r="AF35" s="57">
        <v>1</v>
      </c>
      <c r="AG35" s="57">
        <v>0</v>
      </c>
      <c r="AH35" s="57">
        <f>AF35+'2024.8'!AH35</f>
        <v>2</v>
      </c>
      <c r="AI35" s="57">
        <f>AG35+'2024.8'!AI35</f>
        <v>0</v>
      </c>
      <c r="AJ35" s="57">
        <v>1</v>
      </c>
      <c r="AK35" s="57">
        <v>50</v>
      </c>
      <c r="AL35" s="57">
        <v>368</v>
      </c>
      <c r="AM35" s="57">
        <v>10</v>
      </c>
      <c r="AN35" s="57">
        <f>AJ35+'2024.8'!AN35</f>
        <v>2</v>
      </c>
      <c r="AO35" s="57">
        <f>AK35+'2024.8'!AO35</f>
        <v>100</v>
      </c>
      <c r="AP35" s="57">
        <f>AL35+'2024.8'!AP35</f>
        <v>578</v>
      </c>
      <c r="AQ35" s="57">
        <f>AM35+'2024.8'!AQ35</f>
        <v>14</v>
      </c>
    </row>
    <row r="36" spans="1:43">
      <c r="A36" s="298"/>
      <c r="B36" s="298"/>
      <c r="C36" s="51" t="s">
        <v>48</v>
      </c>
      <c r="D36" s="179">
        <v>0</v>
      </c>
      <c r="E36" s="189">
        <v>0</v>
      </c>
      <c r="F36" s="275">
        <v>16</v>
      </c>
      <c r="G36" s="240">
        <v>12</v>
      </c>
      <c r="H36" s="259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5">
        <v>16</v>
      </c>
      <c r="Q36" s="250">
        <v>0</v>
      </c>
      <c r="R36" s="121">
        <v>0</v>
      </c>
      <c r="S36" s="122">
        <v>0</v>
      </c>
      <c r="T36" s="121">
        <f>R36+'2024.8'!T36</f>
        <v>0</v>
      </c>
      <c r="U36" s="122">
        <f>S36+'2024.8'!U36</f>
        <v>0</v>
      </c>
      <c r="V36" s="57">
        <v>0</v>
      </c>
      <c r="W36" s="58">
        <v>0</v>
      </c>
      <c r="X36" s="59">
        <f t="shared" ref="X36:X68" si="8">W36*$X$4</f>
        <v>0</v>
      </c>
      <c r="Y36" s="58">
        <v>0</v>
      </c>
      <c r="Z36" s="59">
        <f t="shared" ref="Z36:Z68" si="9">Y36*$Z$4</f>
        <v>0</v>
      </c>
      <c r="AA36" s="182">
        <f>V36+'2024.8'!AA36</f>
        <v>0</v>
      </c>
      <c r="AB36" s="182">
        <f>W36+'2024.8'!AB36</f>
        <v>0</v>
      </c>
      <c r="AC36" s="182">
        <f>X36+'2024.8'!AC36</f>
        <v>0</v>
      </c>
      <c r="AD36" s="182">
        <f>Y36+'2024.8'!AD36</f>
        <v>0</v>
      </c>
      <c r="AE36" s="182">
        <f>Z36+'2024.8'!AE36</f>
        <v>0</v>
      </c>
      <c r="AF36" s="57">
        <v>0</v>
      </c>
      <c r="AG36" s="57">
        <v>0</v>
      </c>
      <c r="AH36" s="57">
        <f>AF36+'2024.8'!AH36</f>
        <v>0</v>
      </c>
      <c r="AI36" s="57">
        <f>AG36+'2024.8'!AI36</f>
        <v>0</v>
      </c>
      <c r="AJ36" s="57">
        <v>1</v>
      </c>
      <c r="AK36" s="57">
        <v>90</v>
      </c>
      <c r="AL36" s="57">
        <v>38</v>
      </c>
      <c r="AM36" s="57">
        <v>3</v>
      </c>
      <c r="AN36" s="57">
        <f>AJ36+'2024.8'!AN36</f>
        <v>2</v>
      </c>
      <c r="AO36" s="57">
        <f>AK36+'2024.8'!AO36</f>
        <v>180</v>
      </c>
      <c r="AP36" s="57">
        <f>AL36+'2024.8'!AP36</f>
        <v>71</v>
      </c>
      <c r="AQ36" s="57">
        <f>AM36+'2024.8'!AQ36</f>
        <v>9</v>
      </c>
    </row>
    <row r="37" spans="1:43">
      <c r="A37" s="298"/>
      <c r="B37" s="298"/>
      <c r="C37" s="51" t="s">
        <v>47</v>
      </c>
      <c r="D37" s="179">
        <v>0</v>
      </c>
      <c r="E37" s="189">
        <v>0</v>
      </c>
      <c r="F37" s="275">
        <v>20</v>
      </c>
      <c r="G37" s="240">
        <v>15</v>
      </c>
      <c r="H37" s="259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5">
        <v>20</v>
      </c>
      <c r="Q37" s="250">
        <v>0</v>
      </c>
      <c r="R37" s="121">
        <v>0</v>
      </c>
      <c r="S37" s="122">
        <v>0</v>
      </c>
      <c r="T37" s="121">
        <f>R37+'2024.8'!T37</f>
        <v>0</v>
      </c>
      <c r="U37" s="122">
        <f>S37+'2024.8'!U37</f>
        <v>0</v>
      </c>
      <c r="V37" s="57">
        <v>0</v>
      </c>
      <c r="W37" s="58">
        <v>0</v>
      </c>
      <c r="X37" s="59">
        <f t="shared" si="8"/>
        <v>0</v>
      </c>
      <c r="Y37" s="58">
        <v>0</v>
      </c>
      <c r="Z37" s="59">
        <f t="shared" si="9"/>
        <v>0</v>
      </c>
      <c r="AA37" s="182">
        <f>V37+'2024.8'!AA37</f>
        <v>1</v>
      </c>
      <c r="AB37" s="182">
        <f>W37+'2024.8'!AB37</f>
        <v>0</v>
      </c>
      <c r="AC37" s="182">
        <f>X37+'2024.8'!AC37</f>
        <v>0</v>
      </c>
      <c r="AD37" s="182">
        <f>Y37+'2024.8'!AD37</f>
        <v>34</v>
      </c>
      <c r="AE37" s="182">
        <f>Z37+'2024.8'!AE37</f>
        <v>13600</v>
      </c>
      <c r="AF37" s="57">
        <v>0</v>
      </c>
      <c r="AG37" s="57">
        <v>0</v>
      </c>
      <c r="AH37" s="57">
        <f>AF37+'2024.8'!AH37</f>
        <v>0</v>
      </c>
      <c r="AI37" s="57">
        <f>AG37+'2024.8'!AI37</f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f>AJ37+'2024.8'!AN37</f>
        <v>0</v>
      </c>
      <c r="AO37" s="57">
        <f>AK37+'2024.8'!AO37</f>
        <v>0</v>
      </c>
      <c r="AP37" s="57">
        <f>AL37+'2024.8'!AP37</f>
        <v>0</v>
      </c>
      <c r="AQ37" s="57">
        <f>AM37+'2024.8'!AQ37</f>
        <v>0</v>
      </c>
    </row>
    <row r="38" spans="1:43">
      <c r="A38" s="298"/>
      <c r="B38" s="298"/>
      <c r="C38" s="51" t="s">
        <v>46</v>
      </c>
      <c r="D38" s="179">
        <v>0</v>
      </c>
      <c r="E38" s="189">
        <v>0</v>
      </c>
      <c r="F38" s="275">
        <v>19</v>
      </c>
      <c r="G38" s="240">
        <v>13</v>
      </c>
      <c r="H38" s="259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5">
        <v>19</v>
      </c>
      <c r="Q38" s="250">
        <v>0</v>
      </c>
      <c r="R38" s="121">
        <v>0</v>
      </c>
      <c r="S38" s="122">
        <v>0</v>
      </c>
      <c r="T38" s="121">
        <f>R38+'2024.8'!T38</f>
        <v>0</v>
      </c>
      <c r="U38" s="122">
        <f>S38+'2024.8'!U38</f>
        <v>0</v>
      </c>
      <c r="V38" s="57">
        <v>1</v>
      </c>
      <c r="W38" s="58">
        <v>0</v>
      </c>
      <c r="X38" s="59">
        <f t="shared" si="8"/>
        <v>0</v>
      </c>
      <c r="Y38" s="58">
        <v>48</v>
      </c>
      <c r="Z38" s="59">
        <f t="shared" si="9"/>
        <v>19200</v>
      </c>
      <c r="AA38" s="182">
        <f>V38+'2024.8'!AA38</f>
        <v>3</v>
      </c>
      <c r="AB38" s="182">
        <f>W38+'2024.8'!AB38</f>
        <v>0</v>
      </c>
      <c r="AC38" s="182">
        <f>X38+'2024.8'!AC38</f>
        <v>0</v>
      </c>
      <c r="AD38" s="182">
        <f>Y38+'2024.8'!AD38</f>
        <v>145</v>
      </c>
      <c r="AE38" s="182">
        <f>Z38+'2024.8'!AE38</f>
        <v>58000</v>
      </c>
      <c r="AF38" s="57">
        <v>0</v>
      </c>
      <c r="AG38" s="57">
        <v>0</v>
      </c>
      <c r="AH38" s="57">
        <f>AF38+'2024.8'!AH38</f>
        <v>0</v>
      </c>
      <c r="AI38" s="57">
        <f>AG38+'2024.8'!AI38</f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f>AJ38+'2024.8'!AN38</f>
        <v>0</v>
      </c>
      <c r="AO38" s="57">
        <f>AK38+'2024.8'!AO38</f>
        <v>0</v>
      </c>
      <c r="AP38" s="57">
        <f>AL38+'2024.8'!AP38</f>
        <v>0</v>
      </c>
      <c r="AQ38" s="57">
        <f>AM38+'2024.8'!AQ38</f>
        <v>0</v>
      </c>
    </row>
    <row r="39" spans="1:43">
      <c r="A39" s="298"/>
      <c r="B39" s="298"/>
      <c r="C39" s="51" t="s">
        <v>45</v>
      </c>
      <c r="D39" s="179">
        <v>0</v>
      </c>
      <c r="E39" s="189">
        <v>0</v>
      </c>
      <c r="F39" s="275">
        <v>46</v>
      </c>
      <c r="G39" s="240">
        <v>25</v>
      </c>
      <c r="H39" s="259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5">
        <v>46</v>
      </c>
      <c r="Q39" s="250">
        <v>0</v>
      </c>
      <c r="R39" s="121">
        <v>0</v>
      </c>
      <c r="S39" s="122">
        <v>0</v>
      </c>
      <c r="T39" s="121">
        <f>R39+'2024.8'!T39</f>
        <v>0</v>
      </c>
      <c r="U39" s="122">
        <f>S39+'2024.8'!U39</f>
        <v>0</v>
      </c>
      <c r="V39" s="57">
        <v>0</v>
      </c>
      <c r="W39" s="58">
        <v>0</v>
      </c>
      <c r="X39" s="59">
        <f t="shared" si="8"/>
        <v>0</v>
      </c>
      <c r="Y39" s="58">
        <v>0</v>
      </c>
      <c r="Z39" s="59">
        <f t="shared" si="9"/>
        <v>0</v>
      </c>
      <c r="AA39" s="182">
        <f>V39+'2024.8'!AA39</f>
        <v>0</v>
      </c>
      <c r="AB39" s="182">
        <f>W39+'2024.8'!AB39</f>
        <v>0</v>
      </c>
      <c r="AC39" s="182">
        <f>X39+'2024.8'!AC39</f>
        <v>0</v>
      </c>
      <c r="AD39" s="182">
        <f>Y39+'2024.8'!AD39</f>
        <v>0</v>
      </c>
      <c r="AE39" s="182">
        <f>Z39+'2024.8'!AE39</f>
        <v>0</v>
      </c>
      <c r="AF39" s="57">
        <v>0</v>
      </c>
      <c r="AG39" s="57">
        <v>0</v>
      </c>
      <c r="AH39" s="57">
        <f>AF39+'2024.8'!AH39</f>
        <v>0</v>
      </c>
      <c r="AI39" s="57">
        <f>AG39+'2024.8'!AI39</f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f>AJ39+'2024.8'!AN39</f>
        <v>1</v>
      </c>
      <c r="AO39" s="57">
        <f>AK39+'2024.8'!AO39</f>
        <v>60</v>
      </c>
      <c r="AP39" s="57">
        <f>AL39+'2024.8'!AP39</f>
        <v>100</v>
      </c>
      <c r="AQ39" s="57">
        <f>AM39+'2024.8'!AQ39</f>
        <v>3</v>
      </c>
    </row>
    <row r="40" spans="1:43">
      <c r="A40" s="298"/>
      <c r="B40" s="298"/>
      <c r="C40" s="51" t="s">
        <v>44</v>
      </c>
      <c r="D40" s="179">
        <v>0</v>
      </c>
      <c r="E40" s="189">
        <v>0</v>
      </c>
      <c r="F40" s="275">
        <v>18</v>
      </c>
      <c r="G40" s="240">
        <v>18</v>
      </c>
      <c r="H40" s="259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5">
        <v>18</v>
      </c>
      <c r="Q40" s="250">
        <v>0</v>
      </c>
      <c r="R40" s="121">
        <v>0</v>
      </c>
      <c r="S40" s="122">
        <v>0</v>
      </c>
      <c r="T40" s="121">
        <f>R40+'2024.8'!T40</f>
        <v>0</v>
      </c>
      <c r="U40" s="122">
        <f>S40+'2024.8'!U40</f>
        <v>0</v>
      </c>
      <c r="V40" s="57">
        <v>1</v>
      </c>
      <c r="W40" s="58">
        <v>0</v>
      </c>
      <c r="X40" s="59">
        <f t="shared" si="8"/>
        <v>0</v>
      </c>
      <c r="Y40" s="58">
        <v>22</v>
      </c>
      <c r="Z40" s="59">
        <f t="shared" si="9"/>
        <v>8800</v>
      </c>
      <c r="AA40" s="182">
        <f>V40+'2024.8'!AA40</f>
        <v>2</v>
      </c>
      <c r="AB40" s="182">
        <f>W40+'2024.8'!AB40</f>
        <v>0</v>
      </c>
      <c r="AC40" s="182">
        <f>X40+'2024.8'!AC40</f>
        <v>0</v>
      </c>
      <c r="AD40" s="182">
        <f>Y40+'2024.8'!AD40</f>
        <v>60</v>
      </c>
      <c r="AE40" s="182">
        <f>Z40+'2024.8'!AE40</f>
        <v>24000</v>
      </c>
      <c r="AF40" s="57">
        <v>0</v>
      </c>
      <c r="AG40" s="57">
        <v>0</v>
      </c>
      <c r="AH40" s="57">
        <f>AF40+'2024.8'!AH40</f>
        <v>0</v>
      </c>
      <c r="AI40" s="57">
        <f>AG40+'2024.8'!AI40</f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f>AJ40+'2024.8'!AN40</f>
        <v>0</v>
      </c>
      <c r="AO40" s="57">
        <f>AK40+'2024.8'!AO40</f>
        <v>0</v>
      </c>
      <c r="AP40" s="57">
        <f>AL40+'2024.8'!AP40</f>
        <v>0</v>
      </c>
      <c r="AQ40" s="57">
        <f>AM40+'2024.8'!AQ40</f>
        <v>0</v>
      </c>
    </row>
    <row r="41" spans="1:43">
      <c r="A41" s="298"/>
      <c r="B41" s="298"/>
      <c r="C41" s="51" t="s">
        <v>43</v>
      </c>
      <c r="D41" s="179">
        <v>0</v>
      </c>
      <c r="E41" s="189">
        <v>0</v>
      </c>
      <c r="F41" s="275">
        <v>33</v>
      </c>
      <c r="G41" s="240">
        <v>23</v>
      </c>
      <c r="H41" s="259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5">
        <v>33</v>
      </c>
      <c r="Q41" s="250">
        <v>1</v>
      </c>
      <c r="R41" s="121">
        <v>0</v>
      </c>
      <c r="S41" s="122">
        <v>0</v>
      </c>
      <c r="T41" s="121">
        <f>R41+'2024.8'!T41</f>
        <v>0</v>
      </c>
      <c r="U41" s="122">
        <f>S41+'2024.8'!U41</f>
        <v>0</v>
      </c>
      <c r="V41" s="57">
        <v>0</v>
      </c>
      <c r="W41" s="58">
        <v>0</v>
      </c>
      <c r="X41" s="59">
        <f t="shared" si="8"/>
        <v>0</v>
      </c>
      <c r="Y41" s="58">
        <v>0</v>
      </c>
      <c r="Z41" s="59">
        <f t="shared" si="9"/>
        <v>0</v>
      </c>
      <c r="AA41" s="182">
        <f>V41+'2024.8'!AA41</f>
        <v>0</v>
      </c>
      <c r="AB41" s="182">
        <f>W41+'2024.8'!AB41</f>
        <v>0</v>
      </c>
      <c r="AC41" s="182">
        <f>X41+'2024.8'!AC41</f>
        <v>0</v>
      </c>
      <c r="AD41" s="182">
        <f>Y41+'2024.8'!AD41</f>
        <v>0</v>
      </c>
      <c r="AE41" s="182">
        <f>Z41+'2024.8'!AE41</f>
        <v>0</v>
      </c>
      <c r="AF41" s="57">
        <v>0</v>
      </c>
      <c r="AG41" s="57">
        <v>0</v>
      </c>
      <c r="AH41" s="57">
        <f>AF41+'2024.8'!AH41</f>
        <v>0</v>
      </c>
      <c r="AI41" s="57">
        <f>AG41+'2024.8'!AI41</f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f>AJ41+'2024.8'!AN41</f>
        <v>0</v>
      </c>
      <c r="AO41" s="57">
        <f>AK41+'2024.8'!AO41</f>
        <v>0</v>
      </c>
      <c r="AP41" s="57">
        <f>AL41+'2024.8'!AP41</f>
        <v>0</v>
      </c>
      <c r="AQ41" s="57">
        <f>AM41+'2024.8'!AQ41</f>
        <v>0</v>
      </c>
    </row>
    <row r="42" spans="1:43">
      <c r="A42" s="299"/>
      <c r="B42" s="299"/>
      <c r="C42" s="51" t="s">
        <v>42</v>
      </c>
      <c r="D42" s="179">
        <v>0</v>
      </c>
      <c r="E42" s="189">
        <v>0</v>
      </c>
      <c r="F42" s="275">
        <v>7</v>
      </c>
      <c r="G42" s="240">
        <v>7</v>
      </c>
      <c r="H42" s="259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5">
        <v>7</v>
      </c>
      <c r="Q42" s="250">
        <v>-2</v>
      </c>
      <c r="R42" s="121">
        <v>0</v>
      </c>
      <c r="S42" s="122">
        <v>0</v>
      </c>
      <c r="T42" s="121">
        <f>R42+'2024.8'!T42</f>
        <v>0</v>
      </c>
      <c r="U42" s="122">
        <f>S42+'2024.8'!U42</f>
        <v>0</v>
      </c>
      <c r="V42" s="57">
        <v>0</v>
      </c>
      <c r="W42" s="58">
        <v>0</v>
      </c>
      <c r="X42" s="59">
        <f t="shared" si="8"/>
        <v>0</v>
      </c>
      <c r="Y42" s="58">
        <v>0</v>
      </c>
      <c r="Z42" s="59">
        <f t="shared" si="9"/>
        <v>0</v>
      </c>
      <c r="AA42" s="182">
        <f>V42+'2024.8'!AA42</f>
        <v>0</v>
      </c>
      <c r="AB42" s="182">
        <f>W42+'2024.8'!AB42</f>
        <v>0</v>
      </c>
      <c r="AC42" s="182">
        <f>X42+'2024.8'!AC42</f>
        <v>0</v>
      </c>
      <c r="AD42" s="182">
        <f>Y42+'2024.8'!AD42</f>
        <v>0</v>
      </c>
      <c r="AE42" s="182">
        <f>Z42+'2024.8'!AE42</f>
        <v>0</v>
      </c>
      <c r="AF42" s="57">
        <v>0</v>
      </c>
      <c r="AG42" s="57">
        <v>0</v>
      </c>
      <c r="AH42" s="57">
        <f>AF42+'2024.8'!AH42</f>
        <v>0</v>
      </c>
      <c r="AI42" s="57">
        <f>AG42+'2024.8'!AI42</f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f>AJ42+'2024.8'!AN42</f>
        <v>0</v>
      </c>
      <c r="AO42" s="57">
        <f>AK42+'2024.8'!AO42</f>
        <v>0</v>
      </c>
      <c r="AP42" s="57">
        <f>AL42+'2024.8'!AP42</f>
        <v>0</v>
      </c>
      <c r="AQ42" s="57">
        <f>AM42+'2024.8'!AQ42</f>
        <v>0</v>
      </c>
    </row>
    <row r="43" spans="1:43" ht="16.5" customHeight="1">
      <c r="A43" s="62" t="s">
        <v>1</v>
      </c>
      <c r="B43" s="62"/>
      <c r="C43" s="63"/>
      <c r="D43" s="183">
        <f>SUM(D35:D42)</f>
        <v>0</v>
      </c>
      <c r="E43" s="184">
        <f t="shared" ref="E43:O43" si="10">SUM(E35:E42)</f>
        <v>0</v>
      </c>
      <c r="F43" s="284">
        <f t="shared" si="10"/>
        <v>196</v>
      </c>
      <c r="G43" s="247">
        <f t="shared" ref="G43:H43" si="11">SUM(G35:G42)</f>
        <v>149</v>
      </c>
      <c r="H43" s="269">
        <f t="shared" si="11"/>
        <v>47</v>
      </c>
      <c r="I43" s="192">
        <f t="shared" si="10"/>
        <v>197</v>
      </c>
      <c r="J43" s="62">
        <f t="shared" si="10"/>
        <v>1</v>
      </c>
      <c r="K43" s="62">
        <f t="shared" si="10"/>
        <v>0</v>
      </c>
      <c r="L43" s="62">
        <f t="shared" si="10"/>
        <v>1</v>
      </c>
      <c r="M43" s="62">
        <f t="shared" si="10"/>
        <v>0</v>
      </c>
      <c r="N43" s="62">
        <f t="shared" si="10"/>
        <v>1</v>
      </c>
      <c r="O43" s="62">
        <f t="shared" si="10"/>
        <v>2</v>
      </c>
      <c r="P43" s="284">
        <f t="shared" ref="P43" si="12">SUM(P35:P42)</f>
        <v>196</v>
      </c>
      <c r="Q43" s="75">
        <f t="shared" ref="Q43" si="13">SUM(Q35:Q42)</f>
        <v>-1</v>
      </c>
      <c r="R43" s="193">
        <f t="shared" ref="R43:W43" si="14">SUM(R35:R42)</f>
        <v>0</v>
      </c>
      <c r="S43" s="194">
        <f t="shared" si="14"/>
        <v>0</v>
      </c>
      <c r="T43" s="193">
        <f t="shared" si="14"/>
        <v>0</v>
      </c>
      <c r="U43" s="194">
        <f t="shared" si="14"/>
        <v>0</v>
      </c>
      <c r="V43" s="62">
        <f t="shared" si="14"/>
        <v>2</v>
      </c>
      <c r="W43" s="75">
        <f t="shared" si="14"/>
        <v>0</v>
      </c>
      <c r="X43" s="72">
        <f t="shared" si="8"/>
        <v>0</v>
      </c>
      <c r="Y43" s="75">
        <f>SUM(Y35:Y42)</f>
        <v>70</v>
      </c>
      <c r="Z43" s="72">
        <f t="shared" si="9"/>
        <v>28000</v>
      </c>
      <c r="AA43" s="187">
        <f>V43+'2024.8'!AA43</f>
        <v>7</v>
      </c>
      <c r="AB43" s="187">
        <f>W43+'2024.8'!AB43</f>
        <v>0</v>
      </c>
      <c r="AC43" s="187">
        <f>X43+'2024.8'!AC43</f>
        <v>0</v>
      </c>
      <c r="AD43" s="187">
        <f>Y43+'2024.8'!AD43</f>
        <v>279</v>
      </c>
      <c r="AE43" s="187">
        <f>Z43+'2024.8'!AE43</f>
        <v>111600</v>
      </c>
      <c r="AF43" s="62">
        <f>SUM(AF35:AF42)</f>
        <v>1</v>
      </c>
      <c r="AG43" s="62">
        <f>SUM(AG35:AG42)</f>
        <v>0</v>
      </c>
      <c r="AH43" s="188">
        <f>AF43+'2024.8'!AH43</f>
        <v>2</v>
      </c>
      <c r="AI43" s="188">
        <f>AG43+'2024.8'!AI43</f>
        <v>0</v>
      </c>
      <c r="AJ43" s="62">
        <f>SUM(AJ35:AJ42)</f>
        <v>2</v>
      </c>
      <c r="AK43" s="62">
        <f>SUM(AK35:AK42)</f>
        <v>140</v>
      </c>
      <c r="AL43" s="62">
        <f>SUM(AL35:AL42)</f>
        <v>406</v>
      </c>
      <c r="AM43" s="62">
        <f>SUM(AM35:AM42)</f>
        <v>13</v>
      </c>
      <c r="AN43" s="188">
        <f>AJ43+'2024.8'!AN43</f>
        <v>5</v>
      </c>
      <c r="AO43" s="188">
        <f>AK43+'2024.8'!AO43</f>
        <v>340</v>
      </c>
      <c r="AP43" s="188">
        <f>AL43+'2024.8'!AP43</f>
        <v>749</v>
      </c>
      <c r="AQ43" s="188">
        <f>AM43+'2024.8'!AQ43</f>
        <v>26</v>
      </c>
    </row>
    <row r="44" spans="1:43">
      <c r="A44" s="297">
        <v>4</v>
      </c>
      <c r="B44" s="297">
        <v>1</v>
      </c>
      <c r="C44" s="51" t="s">
        <v>41</v>
      </c>
      <c r="D44" s="179">
        <v>0</v>
      </c>
      <c r="E44" s="189">
        <v>0</v>
      </c>
      <c r="F44" s="275">
        <v>82</v>
      </c>
      <c r="G44" s="240">
        <v>82</v>
      </c>
      <c r="H44" s="259">
        <v>0</v>
      </c>
      <c r="I44" s="73">
        <v>74</v>
      </c>
      <c r="J44" s="54">
        <v>0</v>
      </c>
      <c r="K44" s="54">
        <v>0</v>
      </c>
      <c r="L44" s="54">
        <v>9</v>
      </c>
      <c r="M44" s="54">
        <v>0</v>
      </c>
      <c r="N44" s="54">
        <v>0</v>
      </c>
      <c r="O44" s="54">
        <v>1</v>
      </c>
      <c r="P44" s="275">
        <v>82</v>
      </c>
      <c r="Q44" s="250">
        <v>8</v>
      </c>
      <c r="R44" s="121">
        <v>0</v>
      </c>
      <c r="S44" s="122">
        <v>0</v>
      </c>
      <c r="T44" s="121">
        <f>R44+'2024.8'!T44</f>
        <v>0</v>
      </c>
      <c r="U44" s="122">
        <f>S44+'2024.8'!U44</f>
        <v>0</v>
      </c>
      <c r="V44" s="57">
        <v>0</v>
      </c>
      <c r="W44" s="58">
        <v>0</v>
      </c>
      <c r="X44" s="59">
        <f t="shared" si="8"/>
        <v>0</v>
      </c>
      <c r="Y44" s="58">
        <v>0</v>
      </c>
      <c r="Z44" s="59">
        <f t="shared" si="9"/>
        <v>0</v>
      </c>
      <c r="AA44" s="182">
        <f>V44+'2024.8'!AA44</f>
        <v>0</v>
      </c>
      <c r="AB44" s="182">
        <f>W44+'2024.8'!AB44</f>
        <v>0</v>
      </c>
      <c r="AC44" s="182">
        <f>X44+'2024.8'!AC44</f>
        <v>0</v>
      </c>
      <c r="AD44" s="182">
        <f>Y44+'2024.8'!AD44</f>
        <v>0</v>
      </c>
      <c r="AE44" s="182">
        <f>Z44+'2024.8'!AE44</f>
        <v>0</v>
      </c>
      <c r="AF44" s="57">
        <v>0</v>
      </c>
      <c r="AG44" s="57">
        <v>0</v>
      </c>
      <c r="AH44" s="57">
        <f>AF44+'2024.8'!AH44</f>
        <v>0</v>
      </c>
      <c r="AI44" s="57">
        <f>AG44+'2024.8'!AI44</f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f>AJ44+'2024.8'!AN44</f>
        <v>1</v>
      </c>
      <c r="AO44" s="57">
        <f>AK44+'2024.8'!AO44</f>
        <v>45</v>
      </c>
      <c r="AP44" s="57">
        <f>AL44+'2024.8'!AP44</f>
        <v>82</v>
      </c>
      <c r="AQ44" s="57">
        <f>AM44+'2024.8'!AQ44</f>
        <v>10</v>
      </c>
    </row>
    <row r="45" spans="1:43">
      <c r="A45" s="298"/>
      <c r="B45" s="298"/>
      <c r="C45" s="51" t="s">
        <v>40</v>
      </c>
      <c r="D45" s="179">
        <v>1</v>
      </c>
      <c r="E45" s="189">
        <v>0</v>
      </c>
      <c r="F45" s="275">
        <v>47</v>
      </c>
      <c r="G45" s="240">
        <v>26</v>
      </c>
      <c r="H45" s="259">
        <v>21</v>
      </c>
      <c r="I45" s="73">
        <v>46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275">
        <v>47</v>
      </c>
      <c r="Q45" s="250">
        <v>1</v>
      </c>
      <c r="R45" s="121">
        <v>0</v>
      </c>
      <c r="S45" s="122">
        <v>0</v>
      </c>
      <c r="T45" s="121">
        <f>R45+'2024.8'!T45</f>
        <v>0</v>
      </c>
      <c r="U45" s="122">
        <f>S45+'2024.8'!U45</f>
        <v>0</v>
      </c>
      <c r="V45" s="57">
        <v>0</v>
      </c>
      <c r="W45" s="58">
        <v>0</v>
      </c>
      <c r="X45" s="59">
        <f t="shared" si="8"/>
        <v>0</v>
      </c>
      <c r="Y45" s="58">
        <v>0</v>
      </c>
      <c r="Z45" s="59">
        <f t="shared" si="9"/>
        <v>0</v>
      </c>
      <c r="AA45" s="182">
        <f>V45+'2024.8'!AA45</f>
        <v>1</v>
      </c>
      <c r="AB45" s="182">
        <f>W45+'2024.8'!AB45</f>
        <v>8</v>
      </c>
      <c r="AC45" s="182">
        <f>X45+'2024.8'!AC45</f>
        <v>1600</v>
      </c>
      <c r="AD45" s="182">
        <f>Y45+'2024.8'!AD45</f>
        <v>41</v>
      </c>
      <c r="AE45" s="182">
        <f>Z45+'2024.8'!AE45</f>
        <v>16400</v>
      </c>
      <c r="AF45" s="57">
        <v>0</v>
      </c>
      <c r="AG45" s="57">
        <v>0</v>
      </c>
      <c r="AH45" s="57">
        <f>AF45+'2024.8'!AH45</f>
        <v>0</v>
      </c>
      <c r="AI45" s="57">
        <f>AG45+'2024.8'!AI45</f>
        <v>0</v>
      </c>
      <c r="AJ45" s="57">
        <v>0</v>
      </c>
      <c r="AK45" s="57">
        <v>0</v>
      </c>
      <c r="AL45" s="57">
        <v>0</v>
      </c>
      <c r="AM45" s="57">
        <v>0</v>
      </c>
      <c r="AN45" s="57">
        <f>AJ45+'2024.8'!AN45</f>
        <v>0</v>
      </c>
      <c r="AO45" s="57">
        <f>AK45+'2024.8'!AO45</f>
        <v>0</v>
      </c>
      <c r="AP45" s="57">
        <f>AL45+'2024.8'!AP45</f>
        <v>0</v>
      </c>
      <c r="AQ45" s="57">
        <f>AM45+'2024.8'!AQ45</f>
        <v>0</v>
      </c>
    </row>
    <row r="46" spans="1:43">
      <c r="A46" s="298"/>
      <c r="B46" s="298"/>
      <c r="C46" s="51" t="s">
        <v>39</v>
      </c>
      <c r="D46" s="179">
        <v>0</v>
      </c>
      <c r="E46" s="189">
        <v>0</v>
      </c>
      <c r="F46" s="275">
        <v>20</v>
      </c>
      <c r="G46" s="240">
        <v>18</v>
      </c>
      <c r="H46" s="259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5">
        <v>20</v>
      </c>
      <c r="Q46" s="250">
        <v>0</v>
      </c>
      <c r="R46" s="121">
        <v>0</v>
      </c>
      <c r="S46" s="122">
        <v>0</v>
      </c>
      <c r="T46" s="121">
        <f>R46+'2024.8'!T46</f>
        <v>0</v>
      </c>
      <c r="U46" s="122">
        <f>S46+'2024.8'!U46</f>
        <v>0</v>
      </c>
      <c r="V46" s="57">
        <v>0</v>
      </c>
      <c r="W46" s="58">
        <v>0</v>
      </c>
      <c r="X46" s="59">
        <f t="shared" si="8"/>
        <v>0</v>
      </c>
      <c r="Y46" s="58">
        <v>0</v>
      </c>
      <c r="Z46" s="59">
        <f t="shared" si="9"/>
        <v>0</v>
      </c>
      <c r="AA46" s="182">
        <f>V46+'2024.8'!AA46</f>
        <v>0</v>
      </c>
      <c r="AB46" s="182">
        <f>W46+'2024.8'!AB46</f>
        <v>0</v>
      </c>
      <c r="AC46" s="182">
        <f>X46+'2024.8'!AC46</f>
        <v>0</v>
      </c>
      <c r="AD46" s="182">
        <f>Y46+'2024.8'!AD46</f>
        <v>0</v>
      </c>
      <c r="AE46" s="182">
        <f>Z46+'2024.8'!AE46</f>
        <v>0</v>
      </c>
      <c r="AF46" s="57">
        <v>0</v>
      </c>
      <c r="AG46" s="57">
        <v>0</v>
      </c>
      <c r="AH46" s="57">
        <f>AF46+'2024.8'!AH46</f>
        <v>0</v>
      </c>
      <c r="AI46" s="57">
        <f>AG46+'2024.8'!AI46</f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f>AJ46+'2024.8'!AN46</f>
        <v>0</v>
      </c>
      <c r="AO46" s="57">
        <f>AK46+'2024.8'!AO46</f>
        <v>0</v>
      </c>
      <c r="AP46" s="57">
        <f>AL46+'2024.8'!AP46</f>
        <v>0</v>
      </c>
      <c r="AQ46" s="57">
        <f>AM46+'2024.8'!AQ46</f>
        <v>0</v>
      </c>
    </row>
    <row r="47" spans="1:43">
      <c r="A47" s="298"/>
      <c r="B47" s="298"/>
      <c r="C47" s="51" t="s">
        <v>38</v>
      </c>
      <c r="D47" s="179">
        <v>0</v>
      </c>
      <c r="E47" s="189">
        <v>0</v>
      </c>
      <c r="F47" s="275">
        <v>104</v>
      </c>
      <c r="G47" s="240">
        <v>71</v>
      </c>
      <c r="H47" s="259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5">
        <v>104</v>
      </c>
      <c r="Q47" s="250">
        <v>3</v>
      </c>
      <c r="R47" s="121">
        <v>0</v>
      </c>
      <c r="S47" s="122">
        <v>0</v>
      </c>
      <c r="T47" s="121">
        <f>R47+'2024.8'!T47</f>
        <v>0</v>
      </c>
      <c r="U47" s="122">
        <f>S47+'2024.8'!U47</f>
        <v>0</v>
      </c>
      <c r="V47" s="57">
        <v>1</v>
      </c>
      <c r="W47" s="58">
        <v>0</v>
      </c>
      <c r="X47" s="59">
        <f t="shared" si="8"/>
        <v>0</v>
      </c>
      <c r="Y47" s="58">
        <v>38</v>
      </c>
      <c r="Z47" s="59">
        <f t="shared" si="9"/>
        <v>15200</v>
      </c>
      <c r="AA47" s="182">
        <f>V47+'2024.8'!AA47</f>
        <v>2</v>
      </c>
      <c r="AB47" s="182">
        <f>W47+'2024.8'!AB47</f>
        <v>0</v>
      </c>
      <c r="AC47" s="182">
        <f>X47+'2024.8'!AC47</f>
        <v>0</v>
      </c>
      <c r="AD47" s="182">
        <f>Y47+'2024.8'!AD47</f>
        <v>128</v>
      </c>
      <c r="AE47" s="182">
        <f>Z47+'2024.8'!AE47</f>
        <v>51200</v>
      </c>
      <c r="AF47" s="57">
        <v>0</v>
      </c>
      <c r="AG47" s="57">
        <v>0</v>
      </c>
      <c r="AH47" s="57">
        <f>AF47+'2024.8'!AH47</f>
        <v>0</v>
      </c>
      <c r="AI47" s="57">
        <f>AG47+'2024.8'!AI47</f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f>AJ47+'2024.8'!AN47</f>
        <v>1</v>
      </c>
      <c r="AO47" s="57">
        <f>AK47+'2024.8'!AO47</f>
        <v>50</v>
      </c>
      <c r="AP47" s="57">
        <f>AL47+'2024.8'!AP47</f>
        <v>680</v>
      </c>
      <c r="AQ47" s="57">
        <f>AM47+'2024.8'!AQ47</f>
        <v>7</v>
      </c>
    </row>
    <row r="48" spans="1:43">
      <c r="A48" s="298"/>
      <c r="B48" s="298"/>
      <c r="C48" s="51" t="s">
        <v>37</v>
      </c>
      <c r="D48" s="179">
        <v>0</v>
      </c>
      <c r="E48" s="189">
        <v>0</v>
      </c>
      <c r="F48" s="275">
        <v>152</v>
      </c>
      <c r="G48" s="240">
        <v>42</v>
      </c>
      <c r="H48" s="259">
        <v>110</v>
      </c>
      <c r="I48" s="73">
        <v>152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275">
        <v>152</v>
      </c>
      <c r="Q48" s="250">
        <v>0</v>
      </c>
      <c r="R48" s="121">
        <v>0</v>
      </c>
      <c r="S48" s="122">
        <v>0</v>
      </c>
      <c r="T48" s="121">
        <f>R48+'2024.8'!T48</f>
        <v>0</v>
      </c>
      <c r="U48" s="122">
        <f>S48+'2024.8'!U48</f>
        <v>0</v>
      </c>
      <c r="V48" s="57">
        <v>0</v>
      </c>
      <c r="W48" s="58">
        <v>0</v>
      </c>
      <c r="X48" s="59">
        <f t="shared" si="8"/>
        <v>0</v>
      </c>
      <c r="Y48" s="58">
        <v>0</v>
      </c>
      <c r="Z48" s="59">
        <f t="shared" si="9"/>
        <v>0</v>
      </c>
      <c r="AA48" s="182">
        <f>V48+'2024.8'!AA48</f>
        <v>1</v>
      </c>
      <c r="AB48" s="182">
        <f>W48+'2024.8'!AB48</f>
        <v>0</v>
      </c>
      <c r="AC48" s="182">
        <f>X48+'2024.8'!AC48</f>
        <v>0</v>
      </c>
      <c r="AD48" s="182">
        <f>Y48+'2024.8'!AD48</f>
        <v>65</v>
      </c>
      <c r="AE48" s="182">
        <f>Z48+'2024.8'!AE48</f>
        <v>26000</v>
      </c>
      <c r="AF48" s="57">
        <v>0</v>
      </c>
      <c r="AG48" s="57">
        <v>0</v>
      </c>
      <c r="AH48" s="57">
        <f>AF48+'2024.8'!AH48</f>
        <v>0</v>
      </c>
      <c r="AI48" s="57">
        <f>AG48+'2024.8'!AI48</f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f>AJ48+'2024.8'!AN48</f>
        <v>2</v>
      </c>
      <c r="AO48" s="57">
        <f>AK48+'2024.8'!AO48</f>
        <v>120</v>
      </c>
      <c r="AP48" s="57">
        <f>AL48+'2024.8'!AP48</f>
        <v>146</v>
      </c>
      <c r="AQ48" s="57">
        <f>AM48+'2024.8'!AQ48</f>
        <v>8</v>
      </c>
    </row>
    <row r="49" spans="1:43">
      <c r="A49" s="298"/>
      <c r="B49" s="298"/>
      <c r="C49" s="51" t="s">
        <v>36</v>
      </c>
      <c r="D49" s="179">
        <v>0</v>
      </c>
      <c r="E49" s="189">
        <v>0</v>
      </c>
      <c r="F49" s="275">
        <v>25</v>
      </c>
      <c r="G49" s="240">
        <v>22</v>
      </c>
      <c r="H49" s="259">
        <v>3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4</v>
      </c>
      <c r="P49" s="275">
        <v>25</v>
      </c>
      <c r="Q49" s="250">
        <v>-4</v>
      </c>
      <c r="R49" s="121">
        <v>0</v>
      </c>
      <c r="S49" s="122">
        <v>0</v>
      </c>
      <c r="T49" s="121">
        <f>R49+'2024.8'!T49</f>
        <v>0</v>
      </c>
      <c r="U49" s="122">
        <f>S49+'2024.8'!U49</f>
        <v>0</v>
      </c>
      <c r="V49" s="57">
        <v>0</v>
      </c>
      <c r="W49" s="58">
        <v>0</v>
      </c>
      <c r="X49" s="59">
        <f t="shared" si="8"/>
        <v>0</v>
      </c>
      <c r="Y49" s="58">
        <v>0</v>
      </c>
      <c r="Z49" s="59">
        <f t="shared" si="9"/>
        <v>0</v>
      </c>
      <c r="AA49" s="182">
        <f>V49+'2024.8'!AA49</f>
        <v>1</v>
      </c>
      <c r="AB49" s="182">
        <f>W49+'2024.8'!AB49</f>
        <v>0</v>
      </c>
      <c r="AC49" s="182">
        <f>X49+'2024.8'!AC49</f>
        <v>0</v>
      </c>
      <c r="AD49" s="182">
        <f>Y49+'2024.8'!AD49</f>
        <v>39</v>
      </c>
      <c r="AE49" s="182">
        <f>Z49+'2024.8'!AE49</f>
        <v>15600</v>
      </c>
      <c r="AF49" s="57">
        <v>0</v>
      </c>
      <c r="AG49" s="57">
        <v>0</v>
      </c>
      <c r="AH49" s="57">
        <f>AF49+'2024.8'!AH49</f>
        <v>0</v>
      </c>
      <c r="AI49" s="57">
        <f>AG49+'2024.8'!AI49</f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f>AJ49+'2024.8'!AN49</f>
        <v>0</v>
      </c>
      <c r="AO49" s="57">
        <f>AK49+'2024.8'!AO49</f>
        <v>0</v>
      </c>
      <c r="AP49" s="57">
        <f>AL49+'2024.8'!AP49</f>
        <v>0</v>
      </c>
      <c r="AQ49" s="57">
        <f>AM49+'2024.8'!AQ49</f>
        <v>0</v>
      </c>
    </row>
    <row r="50" spans="1:43">
      <c r="A50" s="298"/>
      <c r="B50" s="298"/>
      <c r="C50" s="51" t="s">
        <v>35</v>
      </c>
      <c r="D50" s="179">
        <v>0</v>
      </c>
      <c r="E50" s="189">
        <v>0</v>
      </c>
      <c r="F50" s="275">
        <v>82</v>
      </c>
      <c r="G50" s="240">
        <v>52</v>
      </c>
      <c r="H50" s="259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5">
        <v>82</v>
      </c>
      <c r="Q50" s="250">
        <v>0</v>
      </c>
      <c r="R50" s="121">
        <v>0</v>
      </c>
      <c r="S50" s="122">
        <v>0</v>
      </c>
      <c r="T50" s="121">
        <f>R50+'2024.8'!T50</f>
        <v>0</v>
      </c>
      <c r="U50" s="122">
        <f>S50+'2024.8'!U50</f>
        <v>0</v>
      </c>
      <c r="V50" s="57">
        <v>0</v>
      </c>
      <c r="W50" s="58">
        <v>0</v>
      </c>
      <c r="X50" s="59">
        <f t="shared" si="8"/>
        <v>0</v>
      </c>
      <c r="Y50" s="58">
        <v>0</v>
      </c>
      <c r="Z50" s="59">
        <f t="shared" si="9"/>
        <v>0</v>
      </c>
      <c r="AA50" s="182">
        <f>V50+'2024.8'!AA50</f>
        <v>1</v>
      </c>
      <c r="AB50" s="182">
        <f>W50+'2024.8'!AB50</f>
        <v>0</v>
      </c>
      <c r="AC50" s="182">
        <f>X50+'2024.8'!AC50</f>
        <v>0</v>
      </c>
      <c r="AD50" s="182">
        <f>Y50+'2024.8'!AD50</f>
        <v>43</v>
      </c>
      <c r="AE50" s="182">
        <f>Z50+'2024.8'!AE50</f>
        <v>17200</v>
      </c>
      <c r="AF50" s="57">
        <v>0</v>
      </c>
      <c r="AG50" s="57">
        <v>0</v>
      </c>
      <c r="AH50" s="57">
        <f>AF50+'2024.8'!AH50</f>
        <v>0</v>
      </c>
      <c r="AI50" s="57">
        <f>AG50+'2024.8'!AI50</f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f>AJ50+'2024.8'!AN50</f>
        <v>1</v>
      </c>
      <c r="AO50" s="57">
        <f>AK50+'2024.8'!AO50</f>
        <v>50</v>
      </c>
      <c r="AP50" s="57">
        <f>AL50+'2024.8'!AP50</f>
        <v>187</v>
      </c>
      <c r="AQ50" s="57">
        <f>AM50+'2024.8'!AQ50</f>
        <v>5</v>
      </c>
    </row>
    <row r="51" spans="1:43">
      <c r="A51" s="298"/>
      <c r="B51" s="299"/>
      <c r="C51" s="51" t="s">
        <v>34</v>
      </c>
      <c r="D51" s="179">
        <v>0</v>
      </c>
      <c r="E51" s="189">
        <v>0</v>
      </c>
      <c r="F51" s="275">
        <v>27</v>
      </c>
      <c r="G51" s="240">
        <v>23</v>
      </c>
      <c r="H51" s="259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1</v>
      </c>
      <c r="P51" s="275">
        <v>27</v>
      </c>
      <c r="Q51" s="250">
        <v>2</v>
      </c>
      <c r="R51" s="121">
        <v>0</v>
      </c>
      <c r="S51" s="122">
        <v>0</v>
      </c>
      <c r="T51" s="121">
        <f>R51+'2024.8'!T51</f>
        <v>0</v>
      </c>
      <c r="U51" s="122">
        <f>S51+'2024.8'!U51</f>
        <v>0</v>
      </c>
      <c r="V51" s="57">
        <v>0</v>
      </c>
      <c r="W51" s="58">
        <v>0</v>
      </c>
      <c r="X51" s="59">
        <f t="shared" si="8"/>
        <v>0</v>
      </c>
      <c r="Y51" s="58">
        <v>0</v>
      </c>
      <c r="Z51" s="59">
        <f t="shared" si="9"/>
        <v>0</v>
      </c>
      <c r="AA51" s="182">
        <f>V51+'2024.8'!AA51</f>
        <v>0</v>
      </c>
      <c r="AB51" s="182">
        <f>W51+'2024.8'!AB51</f>
        <v>0</v>
      </c>
      <c r="AC51" s="182">
        <f>X51+'2024.8'!AC51</f>
        <v>0</v>
      </c>
      <c r="AD51" s="182">
        <f>Y51+'2024.8'!AD51</f>
        <v>0</v>
      </c>
      <c r="AE51" s="182">
        <f>Z51+'2024.8'!AE51</f>
        <v>0</v>
      </c>
      <c r="AF51" s="57">
        <v>0</v>
      </c>
      <c r="AG51" s="57">
        <v>0</v>
      </c>
      <c r="AH51" s="57">
        <f>AF51+'2024.8'!AH51</f>
        <v>0</v>
      </c>
      <c r="AI51" s="57">
        <f>AG51+'2024.8'!AI51</f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f>AJ51+'2024.8'!AN51</f>
        <v>1</v>
      </c>
      <c r="AO51" s="57">
        <f>AK51+'2024.8'!AO51</f>
        <v>45</v>
      </c>
      <c r="AP51" s="57">
        <f>AL51+'2024.8'!AP51</f>
        <v>157</v>
      </c>
      <c r="AQ51" s="57">
        <f>AM51+'2024.8'!AQ51</f>
        <v>6</v>
      </c>
    </row>
    <row r="52" spans="1:43">
      <c r="A52" s="298"/>
      <c r="B52" s="300">
        <v>2</v>
      </c>
      <c r="C52" s="51" t="s">
        <v>33</v>
      </c>
      <c r="D52" s="179">
        <v>0</v>
      </c>
      <c r="E52" s="189">
        <v>0</v>
      </c>
      <c r="F52" s="275">
        <v>124</v>
      </c>
      <c r="G52" s="240">
        <v>69</v>
      </c>
      <c r="H52" s="259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1</v>
      </c>
      <c r="P52" s="275">
        <v>124</v>
      </c>
      <c r="Q52" s="250">
        <v>4</v>
      </c>
      <c r="R52" s="121">
        <v>0</v>
      </c>
      <c r="S52" s="122">
        <v>0</v>
      </c>
      <c r="T52" s="121">
        <f>R52+'2024.8'!T52</f>
        <v>0</v>
      </c>
      <c r="U52" s="122">
        <f>S52+'2024.8'!U52</f>
        <v>0</v>
      </c>
      <c r="V52" s="57">
        <v>0</v>
      </c>
      <c r="W52" s="58">
        <v>0</v>
      </c>
      <c r="X52" s="59">
        <f t="shared" si="8"/>
        <v>0</v>
      </c>
      <c r="Y52" s="58">
        <v>0</v>
      </c>
      <c r="Z52" s="59">
        <f t="shared" si="9"/>
        <v>0</v>
      </c>
      <c r="AA52" s="182">
        <f>V52+'2024.8'!AA52</f>
        <v>1</v>
      </c>
      <c r="AB52" s="182">
        <f>W52+'2024.8'!AB52</f>
        <v>0</v>
      </c>
      <c r="AC52" s="182">
        <f>X52+'2024.8'!AC52</f>
        <v>0</v>
      </c>
      <c r="AD52" s="182">
        <f>Y52+'2024.8'!AD52</f>
        <v>24</v>
      </c>
      <c r="AE52" s="182">
        <f>Z52+'2024.8'!AE52</f>
        <v>9600</v>
      </c>
      <c r="AF52" s="57">
        <v>0</v>
      </c>
      <c r="AG52" s="57">
        <v>0</v>
      </c>
      <c r="AH52" s="57">
        <f>AF52+'2024.8'!AH52</f>
        <v>0</v>
      </c>
      <c r="AI52" s="57">
        <f>AG52+'2024.8'!AI52</f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f>AJ52+'2024.8'!AN52</f>
        <v>1</v>
      </c>
      <c r="AO52" s="57">
        <f>AK52+'2024.8'!AO52</f>
        <v>90</v>
      </c>
      <c r="AP52" s="57">
        <f>AL52+'2024.8'!AP52</f>
        <v>1530</v>
      </c>
      <c r="AQ52" s="57">
        <f>AM52+'2024.8'!AQ52</f>
        <v>1</v>
      </c>
    </row>
    <row r="53" spans="1:43">
      <c r="A53" s="298"/>
      <c r="B53" s="300"/>
      <c r="C53" s="51" t="s">
        <v>32</v>
      </c>
      <c r="D53" s="179">
        <v>0</v>
      </c>
      <c r="E53" s="189">
        <v>0</v>
      </c>
      <c r="F53" s="275">
        <v>85</v>
      </c>
      <c r="G53" s="240">
        <v>50</v>
      </c>
      <c r="H53" s="259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5">
        <v>85</v>
      </c>
      <c r="Q53" s="250">
        <v>0</v>
      </c>
      <c r="R53" s="121">
        <v>0</v>
      </c>
      <c r="S53" s="122">
        <v>0</v>
      </c>
      <c r="T53" s="121">
        <f>R53+'2024.8'!T53</f>
        <v>0</v>
      </c>
      <c r="U53" s="122">
        <f>S53+'2024.8'!U53</f>
        <v>0</v>
      </c>
      <c r="V53" s="57">
        <v>0</v>
      </c>
      <c r="W53" s="58">
        <v>0</v>
      </c>
      <c r="X53" s="59">
        <f t="shared" si="8"/>
        <v>0</v>
      </c>
      <c r="Y53" s="58">
        <v>0</v>
      </c>
      <c r="Z53" s="59">
        <f t="shared" si="9"/>
        <v>0</v>
      </c>
      <c r="AA53" s="182">
        <f>V53+'2024.8'!AA53</f>
        <v>1</v>
      </c>
      <c r="AB53" s="182">
        <f>W53+'2024.8'!AB53</f>
        <v>0</v>
      </c>
      <c r="AC53" s="182">
        <f>X53+'2024.8'!AC53</f>
        <v>0</v>
      </c>
      <c r="AD53" s="182">
        <f>Y53+'2024.8'!AD53</f>
        <v>27</v>
      </c>
      <c r="AE53" s="182">
        <f>Z53+'2024.8'!AE53</f>
        <v>10800</v>
      </c>
      <c r="AF53" s="57">
        <v>0</v>
      </c>
      <c r="AG53" s="57">
        <v>0</v>
      </c>
      <c r="AH53" s="57">
        <f>AF53+'2024.8'!AH53</f>
        <v>0</v>
      </c>
      <c r="AI53" s="57">
        <f>AG53+'2024.8'!AI53</f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f>AJ53+'2024.8'!AN53</f>
        <v>0</v>
      </c>
      <c r="AO53" s="57">
        <f>AK53+'2024.8'!AO53</f>
        <v>0</v>
      </c>
      <c r="AP53" s="57">
        <f>AL53+'2024.8'!AP53</f>
        <v>0</v>
      </c>
      <c r="AQ53" s="57">
        <f>AM53+'2024.8'!AQ53</f>
        <v>0</v>
      </c>
    </row>
    <row r="54" spans="1:43">
      <c r="A54" s="298"/>
      <c r="B54" s="300"/>
      <c r="C54" s="51" t="s">
        <v>31</v>
      </c>
      <c r="D54" s="179">
        <v>2</v>
      </c>
      <c r="E54" s="189">
        <v>2</v>
      </c>
      <c r="F54" s="275">
        <v>33</v>
      </c>
      <c r="G54" s="240">
        <v>33</v>
      </c>
      <c r="H54" s="259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5">
        <v>33</v>
      </c>
      <c r="Q54" s="250">
        <v>0</v>
      </c>
      <c r="R54" s="121">
        <v>0</v>
      </c>
      <c r="S54" s="122">
        <v>0</v>
      </c>
      <c r="T54" s="121">
        <f>R54+'2024.8'!T54</f>
        <v>0</v>
      </c>
      <c r="U54" s="122">
        <f>S54+'2024.8'!U54</f>
        <v>0</v>
      </c>
      <c r="V54" s="57">
        <v>0</v>
      </c>
      <c r="W54" s="58">
        <v>0</v>
      </c>
      <c r="X54" s="59">
        <f t="shared" si="8"/>
        <v>0</v>
      </c>
      <c r="Y54" s="58">
        <v>0</v>
      </c>
      <c r="Z54" s="59">
        <f t="shared" si="9"/>
        <v>0</v>
      </c>
      <c r="AA54" s="182">
        <f>V54+'2024.8'!AA54</f>
        <v>0</v>
      </c>
      <c r="AB54" s="182">
        <f>W54+'2024.8'!AB54</f>
        <v>0</v>
      </c>
      <c r="AC54" s="182">
        <f>X54+'2024.8'!AC54</f>
        <v>0</v>
      </c>
      <c r="AD54" s="182">
        <f>Y54+'2024.8'!AD54</f>
        <v>0</v>
      </c>
      <c r="AE54" s="182">
        <f>Z54+'2024.8'!AE54</f>
        <v>0</v>
      </c>
      <c r="AF54" s="57">
        <v>0</v>
      </c>
      <c r="AG54" s="57">
        <v>0</v>
      </c>
      <c r="AH54" s="57">
        <f>AF54+'2024.8'!AH54</f>
        <v>0</v>
      </c>
      <c r="AI54" s="57">
        <f>AG54+'2024.8'!AI54</f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f>AJ54+'2024.8'!AN54</f>
        <v>0</v>
      </c>
      <c r="AO54" s="57">
        <f>AK54+'2024.8'!AO54</f>
        <v>0</v>
      </c>
      <c r="AP54" s="57">
        <f>AL54+'2024.8'!AP54</f>
        <v>0</v>
      </c>
      <c r="AQ54" s="57">
        <f>AM54+'2024.8'!AQ54</f>
        <v>0</v>
      </c>
    </row>
    <row r="55" spans="1:43">
      <c r="A55" s="298"/>
      <c r="B55" s="300"/>
      <c r="C55" s="51" t="s">
        <v>30</v>
      </c>
      <c r="D55" s="179">
        <v>0</v>
      </c>
      <c r="E55" s="189">
        <v>0</v>
      </c>
      <c r="F55" s="275">
        <v>82</v>
      </c>
      <c r="G55" s="240">
        <v>81</v>
      </c>
      <c r="H55" s="259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5">
        <v>82</v>
      </c>
      <c r="Q55" s="250">
        <v>-2</v>
      </c>
      <c r="R55" s="121">
        <v>0</v>
      </c>
      <c r="S55" s="122">
        <v>0</v>
      </c>
      <c r="T55" s="121">
        <f>R55+'2024.8'!T55</f>
        <v>0</v>
      </c>
      <c r="U55" s="122">
        <f>S55+'2024.8'!U55</f>
        <v>0</v>
      </c>
      <c r="V55" s="57">
        <v>0</v>
      </c>
      <c r="W55" s="58">
        <v>0</v>
      </c>
      <c r="X55" s="59">
        <f t="shared" si="8"/>
        <v>0</v>
      </c>
      <c r="Y55" s="58">
        <v>0</v>
      </c>
      <c r="Z55" s="59">
        <f t="shared" si="9"/>
        <v>0</v>
      </c>
      <c r="AA55" s="182">
        <f>V55+'2024.8'!AA55</f>
        <v>1</v>
      </c>
      <c r="AB55" s="182">
        <f>W55+'2024.8'!AB55</f>
        <v>1</v>
      </c>
      <c r="AC55" s="182">
        <f>X55+'2024.8'!AC55</f>
        <v>200</v>
      </c>
      <c r="AD55" s="182">
        <f>Y55+'2024.8'!AD55</f>
        <v>22</v>
      </c>
      <c r="AE55" s="182">
        <f>Z55+'2024.8'!AE55</f>
        <v>8800</v>
      </c>
      <c r="AF55" s="57">
        <v>0</v>
      </c>
      <c r="AG55" s="57">
        <v>0</v>
      </c>
      <c r="AH55" s="57">
        <f>AF55+'2024.8'!AH55</f>
        <v>0</v>
      </c>
      <c r="AI55" s="57">
        <f>AG55+'2024.8'!AI55</f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f>AJ55+'2024.8'!AN55</f>
        <v>0</v>
      </c>
      <c r="AO55" s="57">
        <f>AK55+'2024.8'!AO55</f>
        <v>0</v>
      </c>
      <c r="AP55" s="57">
        <f>AL55+'2024.8'!AP55</f>
        <v>0</v>
      </c>
      <c r="AQ55" s="57">
        <f>AM55+'2024.8'!AQ55</f>
        <v>0</v>
      </c>
    </row>
    <row r="56" spans="1:43">
      <c r="A56" s="298"/>
      <c r="B56" s="300"/>
      <c r="C56" s="51" t="s">
        <v>29</v>
      </c>
      <c r="D56" s="179">
        <v>1</v>
      </c>
      <c r="E56" s="189">
        <v>0</v>
      </c>
      <c r="F56" s="275">
        <v>82</v>
      </c>
      <c r="G56" s="240">
        <v>57</v>
      </c>
      <c r="H56" s="259">
        <v>25</v>
      </c>
      <c r="I56" s="73">
        <v>79</v>
      </c>
      <c r="J56" s="54">
        <v>0</v>
      </c>
      <c r="K56" s="54">
        <v>0</v>
      </c>
      <c r="L56" s="54">
        <v>4</v>
      </c>
      <c r="M56" s="54">
        <v>0</v>
      </c>
      <c r="N56" s="54">
        <v>0</v>
      </c>
      <c r="O56" s="54">
        <v>1</v>
      </c>
      <c r="P56" s="275">
        <v>82</v>
      </c>
      <c r="Q56" s="250">
        <v>3</v>
      </c>
      <c r="R56" s="121">
        <v>0</v>
      </c>
      <c r="S56" s="122">
        <v>0</v>
      </c>
      <c r="T56" s="121">
        <f>R56+'2024.8'!T56</f>
        <v>0</v>
      </c>
      <c r="U56" s="122">
        <f>S56+'2024.8'!U56</f>
        <v>0</v>
      </c>
      <c r="V56" s="57">
        <v>0</v>
      </c>
      <c r="W56" s="58">
        <v>0</v>
      </c>
      <c r="X56" s="59">
        <f t="shared" si="8"/>
        <v>0</v>
      </c>
      <c r="Y56" s="58">
        <v>0</v>
      </c>
      <c r="Z56" s="59">
        <f t="shared" si="9"/>
        <v>0</v>
      </c>
      <c r="AA56" s="182">
        <f>V56+'2024.8'!AA56</f>
        <v>0</v>
      </c>
      <c r="AB56" s="182">
        <f>W56+'2024.8'!AB56</f>
        <v>0</v>
      </c>
      <c r="AC56" s="182">
        <f>X56+'2024.8'!AC56</f>
        <v>0</v>
      </c>
      <c r="AD56" s="182">
        <f>Y56+'2024.8'!AD56</f>
        <v>0</v>
      </c>
      <c r="AE56" s="182">
        <f>Z56+'2024.8'!AE56</f>
        <v>0</v>
      </c>
      <c r="AF56" s="57">
        <v>0</v>
      </c>
      <c r="AG56" s="57">
        <v>0</v>
      </c>
      <c r="AH56" s="57">
        <f>AF56+'2024.8'!AH56</f>
        <v>0</v>
      </c>
      <c r="AI56" s="57">
        <f>AG56+'2024.8'!AI56</f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f>AJ56+'2024.8'!AN56</f>
        <v>0</v>
      </c>
      <c r="AO56" s="57">
        <f>AK56+'2024.8'!AO56</f>
        <v>0</v>
      </c>
      <c r="AP56" s="57">
        <f>AL56+'2024.8'!AP56</f>
        <v>0</v>
      </c>
      <c r="AQ56" s="57">
        <f>AM56+'2024.8'!AQ56</f>
        <v>0</v>
      </c>
    </row>
    <row r="57" spans="1:43">
      <c r="A57" s="298"/>
      <c r="B57" s="300"/>
      <c r="C57" s="51" t="s">
        <v>28</v>
      </c>
      <c r="D57" s="179">
        <v>0</v>
      </c>
      <c r="E57" s="189">
        <v>0</v>
      </c>
      <c r="F57" s="275">
        <v>30</v>
      </c>
      <c r="G57" s="240">
        <v>25</v>
      </c>
      <c r="H57" s="259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5">
        <v>30</v>
      </c>
      <c r="Q57" s="250">
        <v>0</v>
      </c>
      <c r="R57" s="121">
        <v>0</v>
      </c>
      <c r="S57" s="122">
        <v>0</v>
      </c>
      <c r="T57" s="121">
        <f>R57+'2024.8'!T57</f>
        <v>0</v>
      </c>
      <c r="U57" s="122">
        <f>S57+'2024.8'!U57</f>
        <v>0</v>
      </c>
      <c r="V57" s="57">
        <v>0</v>
      </c>
      <c r="W57" s="58">
        <v>0</v>
      </c>
      <c r="X57" s="59">
        <f t="shared" si="8"/>
        <v>0</v>
      </c>
      <c r="Y57" s="58">
        <v>0</v>
      </c>
      <c r="Z57" s="59">
        <f t="shared" si="9"/>
        <v>0</v>
      </c>
      <c r="AA57" s="182">
        <f>V57+'2024.8'!AA57</f>
        <v>0</v>
      </c>
      <c r="AB57" s="182">
        <f>W57+'2024.8'!AB57</f>
        <v>0</v>
      </c>
      <c r="AC57" s="182">
        <f>X57+'2024.8'!AC57</f>
        <v>0</v>
      </c>
      <c r="AD57" s="182">
        <f>Y57+'2024.8'!AD57</f>
        <v>0</v>
      </c>
      <c r="AE57" s="182">
        <f>Z57+'2024.8'!AE57</f>
        <v>0</v>
      </c>
      <c r="AF57" s="57">
        <v>0</v>
      </c>
      <c r="AG57" s="57">
        <v>0</v>
      </c>
      <c r="AH57" s="57">
        <f>AF57+'2024.8'!AH57</f>
        <v>0</v>
      </c>
      <c r="AI57" s="57">
        <f>AG57+'2024.8'!AI57</f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f>AJ57+'2024.8'!AN57</f>
        <v>0</v>
      </c>
      <c r="AO57" s="57">
        <f>AK57+'2024.8'!AO57</f>
        <v>0</v>
      </c>
      <c r="AP57" s="57">
        <f>AL57+'2024.8'!AP57</f>
        <v>0</v>
      </c>
      <c r="AQ57" s="57">
        <f>AM57+'2024.8'!AQ57</f>
        <v>0</v>
      </c>
    </row>
    <row r="58" spans="1:43">
      <c r="A58" s="298"/>
      <c r="B58" s="300"/>
      <c r="C58" s="51" t="s">
        <v>27</v>
      </c>
      <c r="D58" s="179">
        <v>0</v>
      </c>
      <c r="E58" s="189">
        <v>0</v>
      </c>
      <c r="F58" s="275">
        <v>23</v>
      </c>
      <c r="G58" s="240">
        <v>23</v>
      </c>
      <c r="H58" s="259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5">
        <v>23</v>
      </c>
      <c r="Q58" s="250">
        <v>0</v>
      </c>
      <c r="R58" s="121">
        <v>0</v>
      </c>
      <c r="S58" s="122">
        <v>0</v>
      </c>
      <c r="T58" s="121">
        <f>R58+'2024.8'!T57</f>
        <v>0</v>
      </c>
      <c r="U58" s="122">
        <f>S58+'2024.8'!U57</f>
        <v>0</v>
      </c>
      <c r="V58" s="57">
        <v>0</v>
      </c>
      <c r="W58" s="58">
        <v>0</v>
      </c>
      <c r="X58" s="59">
        <f t="shared" ref="X58" si="15">W58*$X$4</f>
        <v>0</v>
      </c>
      <c r="Y58" s="58">
        <v>0</v>
      </c>
      <c r="Z58" s="59">
        <f t="shared" ref="Z58" si="16">Y58*$Z$4</f>
        <v>0</v>
      </c>
      <c r="AA58" s="182">
        <f>V58+'2024.8'!AA57</f>
        <v>0</v>
      </c>
      <c r="AB58" s="182">
        <f>W58+'2024.8'!AB57</f>
        <v>0</v>
      </c>
      <c r="AC58" s="182">
        <f>X58+'2024.8'!AC57</f>
        <v>0</v>
      </c>
      <c r="AD58" s="182">
        <f>Y58+'2024.8'!AD57</f>
        <v>0</v>
      </c>
      <c r="AE58" s="182">
        <f>Z58+'2024.8'!AE57</f>
        <v>0</v>
      </c>
      <c r="AF58" s="57">
        <v>0</v>
      </c>
      <c r="AG58" s="57">
        <v>0</v>
      </c>
      <c r="AH58" s="57">
        <f>AF58+'2024.8'!AH57</f>
        <v>0</v>
      </c>
      <c r="AI58" s="57">
        <f>AG58+'2024.8'!AI57</f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f>AJ58+'2024.8'!AN57</f>
        <v>0</v>
      </c>
      <c r="AO58" s="57">
        <f>AK58+'2024.8'!AO57</f>
        <v>0</v>
      </c>
      <c r="AP58" s="57">
        <f>AL58+'2024.8'!AP57</f>
        <v>0</v>
      </c>
      <c r="AQ58" s="57">
        <f>AM58+'2024.8'!AQ57</f>
        <v>0</v>
      </c>
    </row>
    <row r="59" spans="1:43">
      <c r="A59" s="299"/>
      <c r="B59" s="300"/>
      <c r="C59" s="51" t="s">
        <v>142</v>
      </c>
      <c r="D59" s="179">
        <v>0</v>
      </c>
      <c r="E59" s="189">
        <v>0</v>
      </c>
      <c r="F59" s="275">
        <v>40</v>
      </c>
      <c r="G59" s="240">
        <v>40</v>
      </c>
      <c r="H59" s="259">
        <v>0</v>
      </c>
      <c r="I59" s="73">
        <v>37</v>
      </c>
      <c r="J59" s="54">
        <v>1</v>
      </c>
      <c r="K59" s="54">
        <v>2</v>
      </c>
      <c r="L59" s="54">
        <v>1</v>
      </c>
      <c r="M59" s="54">
        <v>0</v>
      </c>
      <c r="N59" s="54">
        <v>0</v>
      </c>
      <c r="O59" s="54">
        <v>1</v>
      </c>
      <c r="P59" s="275">
        <v>40</v>
      </c>
      <c r="Q59" s="250">
        <v>3</v>
      </c>
      <c r="R59" s="121">
        <v>0</v>
      </c>
      <c r="S59" s="122">
        <v>0</v>
      </c>
      <c r="T59" s="121">
        <f>R59+'2024.8'!T59</f>
        <v>0</v>
      </c>
      <c r="U59" s="122">
        <f>S59+'2024.8'!U59</f>
        <v>0</v>
      </c>
      <c r="V59" s="57">
        <v>0</v>
      </c>
      <c r="W59" s="58">
        <v>0</v>
      </c>
      <c r="X59" s="59">
        <f t="shared" si="8"/>
        <v>0</v>
      </c>
      <c r="Y59" s="58">
        <v>0</v>
      </c>
      <c r="Z59" s="59">
        <f t="shared" si="9"/>
        <v>0</v>
      </c>
      <c r="AA59" s="182">
        <f>V59+'2024.8'!AA59</f>
        <v>0</v>
      </c>
      <c r="AB59" s="182">
        <f>W59+'2024.8'!AB59</f>
        <v>0</v>
      </c>
      <c r="AC59" s="182">
        <f>X59+'2024.8'!AC59</f>
        <v>0</v>
      </c>
      <c r="AD59" s="182">
        <f>Y59+'2024.8'!AD59</f>
        <v>0</v>
      </c>
      <c r="AE59" s="182">
        <f>Z59+'2024.8'!AE59</f>
        <v>0</v>
      </c>
      <c r="AF59" s="57">
        <v>0</v>
      </c>
      <c r="AG59" s="57">
        <v>0</v>
      </c>
      <c r="AH59" s="57">
        <f>AF59+'2024.8'!AH59</f>
        <v>0</v>
      </c>
      <c r="AI59" s="57">
        <f>AG59+'2024.8'!AI59</f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f>AJ59+'2024.8'!AN59</f>
        <v>0</v>
      </c>
      <c r="AO59" s="57">
        <f>AK59+'2024.8'!AO59</f>
        <v>0</v>
      </c>
      <c r="AP59" s="57">
        <f>AL59+'2024.8'!AP59</f>
        <v>0</v>
      </c>
      <c r="AQ59" s="57">
        <f>AM59+'2024.8'!AQ59</f>
        <v>0</v>
      </c>
    </row>
    <row r="60" spans="1:43" ht="16.5" customHeight="1">
      <c r="A60" s="62" t="s">
        <v>1</v>
      </c>
      <c r="B60" s="62"/>
      <c r="C60" s="63"/>
      <c r="D60" s="183">
        <f>SUM(D44:D59)</f>
        <v>4</v>
      </c>
      <c r="E60" s="184">
        <f t="shared" ref="E60:O60" si="17">SUM(E44:E59)</f>
        <v>2</v>
      </c>
      <c r="F60" s="284">
        <f t="shared" si="17"/>
        <v>1038</v>
      </c>
      <c r="G60" s="247">
        <f t="shared" ref="G60:H60" si="18">SUM(G44:G59)</f>
        <v>714</v>
      </c>
      <c r="H60" s="269">
        <f t="shared" si="18"/>
        <v>324</v>
      </c>
      <c r="I60" s="192">
        <f t="shared" si="17"/>
        <v>1020</v>
      </c>
      <c r="J60" s="62">
        <f t="shared" si="17"/>
        <v>4</v>
      </c>
      <c r="K60" s="62">
        <f t="shared" si="17"/>
        <v>3</v>
      </c>
      <c r="L60" s="62">
        <f t="shared" si="17"/>
        <v>24</v>
      </c>
      <c r="M60" s="62">
        <f t="shared" si="17"/>
        <v>1</v>
      </c>
      <c r="N60" s="62">
        <f t="shared" si="17"/>
        <v>0</v>
      </c>
      <c r="O60" s="62">
        <f t="shared" si="17"/>
        <v>12</v>
      </c>
      <c r="P60" s="284">
        <f t="shared" ref="P60" si="19">SUM(P44:P59)</f>
        <v>1038</v>
      </c>
      <c r="Q60" s="75">
        <f t="shared" ref="Q60" si="20">SUM(Q44:Q59)</f>
        <v>18</v>
      </c>
      <c r="R60" s="193">
        <f>SUM(R44:R59)</f>
        <v>0</v>
      </c>
      <c r="S60" s="194">
        <f>SUM(S44:S59)</f>
        <v>0</v>
      </c>
      <c r="T60" s="193">
        <f>SUM(T44:T59)</f>
        <v>0</v>
      </c>
      <c r="U60" s="194">
        <f>SUM(U44:U59)</f>
        <v>0</v>
      </c>
      <c r="V60" s="62">
        <f t="shared" ref="V60:AM60" si="21">SUM(V44:V59)</f>
        <v>1</v>
      </c>
      <c r="W60" s="75">
        <f t="shared" si="21"/>
        <v>0</v>
      </c>
      <c r="X60" s="72">
        <f t="shared" si="8"/>
        <v>0</v>
      </c>
      <c r="Y60" s="75">
        <f t="shared" si="21"/>
        <v>38</v>
      </c>
      <c r="Z60" s="72">
        <f t="shared" si="9"/>
        <v>15200</v>
      </c>
      <c r="AA60" s="187">
        <f>V60+'2024.8'!AA60</f>
        <v>10</v>
      </c>
      <c r="AB60" s="187">
        <f>W60+'2024.8'!AB60</f>
        <v>9</v>
      </c>
      <c r="AC60" s="187">
        <f>X60+'2024.8'!AC60</f>
        <v>1800</v>
      </c>
      <c r="AD60" s="187">
        <f>Y60+'2024.8'!AD60</f>
        <v>409</v>
      </c>
      <c r="AE60" s="187">
        <f>Z60+'2024.8'!AE60</f>
        <v>163600</v>
      </c>
      <c r="AF60" s="62">
        <f t="shared" si="21"/>
        <v>0</v>
      </c>
      <c r="AG60" s="62">
        <f t="shared" si="21"/>
        <v>0</v>
      </c>
      <c r="AH60" s="188">
        <f>AF60+'2024.8'!AH60</f>
        <v>0</v>
      </c>
      <c r="AI60" s="188">
        <f>AG60+'2024.8'!AI60</f>
        <v>0</v>
      </c>
      <c r="AJ60" s="62">
        <f t="shared" si="21"/>
        <v>0</v>
      </c>
      <c r="AK60" s="62">
        <f t="shared" si="21"/>
        <v>0</v>
      </c>
      <c r="AL60" s="62">
        <f t="shared" si="21"/>
        <v>0</v>
      </c>
      <c r="AM60" s="62">
        <f t="shared" si="21"/>
        <v>0</v>
      </c>
      <c r="AN60" s="188">
        <f>AJ60+'2024.8'!AN60</f>
        <v>7</v>
      </c>
      <c r="AO60" s="188">
        <f>AK60+'2024.8'!AO60</f>
        <v>400</v>
      </c>
      <c r="AP60" s="188">
        <f>AL60+'2024.8'!AP60</f>
        <v>2782</v>
      </c>
      <c r="AQ60" s="188">
        <f>AM60+'2024.8'!AQ60</f>
        <v>37</v>
      </c>
    </row>
    <row r="61" spans="1:43">
      <c r="A61" s="297">
        <v>5</v>
      </c>
      <c r="B61" s="297">
        <v>1</v>
      </c>
      <c r="C61" s="51" t="s">
        <v>26</v>
      </c>
      <c r="D61" s="179">
        <v>0</v>
      </c>
      <c r="E61" s="189">
        <v>0</v>
      </c>
      <c r="F61" s="278">
        <v>70</v>
      </c>
      <c r="G61" s="240">
        <v>43</v>
      </c>
      <c r="H61" s="262">
        <v>27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1</v>
      </c>
      <c r="O61" s="85">
        <v>1</v>
      </c>
      <c r="P61" s="278">
        <v>70</v>
      </c>
      <c r="Q61" s="250">
        <v>-2</v>
      </c>
      <c r="R61" s="121">
        <v>0</v>
      </c>
      <c r="S61" s="122">
        <v>0</v>
      </c>
      <c r="T61" s="121">
        <f>R61+'2024.8'!T61</f>
        <v>0</v>
      </c>
      <c r="U61" s="122">
        <f>S61+'2024.8'!U61</f>
        <v>0</v>
      </c>
      <c r="V61" s="57">
        <v>0</v>
      </c>
      <c r="W61" s="58">
        <v>0</v>
      </c>
      <c r="X61" s="59">
        <f t="shared" si="8"/>
        <v>0</v>
      </c>
      <c r="Y61" s="58">
        <v>0</v>
      </c>
      <c r="Z61" s="59">
        <f t="shared" si="9"/>
        <v>0</v>
      </c>
      <c r="AA61" s="182">
        <f>V61+'2024.8'!AA61</f>
        <v>2</v>
      </c>
      <c r="AB61" s="182">
        <f>W61+'2024.8'!AB61</f>
        <v>0</v>
      </c>
      <c r="AC61" s="182">
        <f>X61+'2024.8'!AC61</f>
        <v>0</v>
      </c>
      <c r="AD61" s="182">
        <f>Y61+'2024.8'!AD61</f>
        <v>115</v>
      </c>
      <c r="AE61" s="182">
        <f>Z61+'2024.8'!AE61</f>
        <v>46000</v>
      </c>
      <c r="AF61" s="57">
        <v>0</v>
      </c>
      <c r="AG61" s="57">
        <v>0</v>
      </c>
      <c r="AH61" s="57">
        <f>AF61+'2024.8'!AH61</f>
        <v>0</v>
      </c>
      <c r="AI61" s="57">
        <f>AG61+'2024.8'!AI61</f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f>AJ61+'2024.8'!AN61</f>
        <v>0</v>
      </c>
      <c r="AO61" s="57">
        <f>AK61+'2024.8'!AO61</f>
        <v>0</v>
      </c>
      <c r="AP61" s="57">
        <f>AL61+'2024.8'!AP61</f>
        <v>0</v>
      </c>
      <c r="AQ61" s="57">
        <f>AM61+'2024.8'!AQ61</f>
        <v>0</v>
      </c>
    </row>
    <row r="62" spans="1:43">
      <c r="A62" s="298"/>
      <c r="B62" s="298"/>
      <c r="C62" s="51" t="s">
        <v>25</v>
      </c>
      <c r="D62" s="179">
        <v>0</v>
      </c>
      <c r="E62" s="189">
        <v>0</v>
      </c>
      <c r="F62" s="278">
        <v>28</v>
      </c>
      <c r="G62" s="240">
        <v>26</v>
      </c>
      <c r="H62" s="262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8">
        <v>28</v>
      </c>
      <c r="Q62" s="250">
        <v>0</v>
      </c>
      <c r="R62" s="121">
        <v>0</v>
      </c>
      <c r="S62" s="122">
        <v>0</v>
      </c>
      <c r="T62" s="121">
        <f>R62+'2024.8'!T62</f>
        <v>0</v>
      </c>
      <c r="U62" s="122">
        <f>S62+'2024.8'!U62</f>
        <v>0</v>
      </c>
      <c r="V62" s="57">
        <v>0</v>
      </c>
      <c r="W62" s="58">
        <v>0</v>
      </c>
      <c r="X62" s="59">
        <f t="shared" si="8"/>
        <v>0</v>
      </c>
      <c r="Y62" s="58">
        <v>0</v>
      </c>
      <c r="Z62" s="59">
        <f t="shared" si="9"/>
        <v>0</v>
      </c>
      <c r="AA62" s="182">
        <f>V62+'2024.8'!AA62</f>
        <v>2</v>
      </c>
      <c r="AB62" s="182">
        <f>W62+'2024.8'!AB62</f>
        <v>1</v>
      </c>
      <c r="AC62" s="182">
        <f>X62+'2024.8'!AC62</f>
        <v>200</v>
      </c>
      <c r="AD62" s="182">
        <f>Y62+'2024.8'!AD62</f>
        <v>94</v>
      </c>
      <c r="AE62" s="182">
        <f>Z62+'2024.8'!AE62</f>
        <v>37600</v>
      </c>
      <c r="AF62" s="57">
        <v>0</v>
      </c>
      <c r="AG62" s="57">
        <v>0</v>
      </c>
      <c r="AH62" s="57">
        <f>AF62+'2024.8'!AH62</f>
        <v>0</v>
      </c>
      <c r="AI62" s="57">
        <f>AG62+'2024.8'!AI62</f>
        <v>0</v>
      </c>
      <c r="AJ62" s="57">
        <v>0</v>
      </c>
      <c r="AK62" s="57">
        <v>0</v>
      </c>
      <c r="AL62" s="57">
        <v>0</v>
      </c>
      <c r="AM62" s="57">
        <v>0</v>
      </c>
      <c r="AN62" s="57">
        <f>AJ62+'2024.8'!AN62</f>
        <v>0</v>
      </c>
      <c r="AO62" s="57">
        <f>AK62+'2024.8'!AO62</f>
        <v>0</v>
      </c>
      <c r="AP62" s="57">
        <f>AL62+'2024.8'!AP62</f>
        <v>0</v>
      </c>
      <c r="AQ62" s="57">
        <f>AM62+'2024.8'!AQ62</f>
        <v>0</v>
      </c>
    </row>
    <row r="63" spans="1:43">
      <c r="A63" s="298"/>
      <c r="B63" s="298"/>
      <c r="C63" s="51" t="s">
        <v>24</v>
      </c>
      <c r="D63" s="179">
        <v>0</v>
      </c>
      <c r="E63" s="189">
        <v>0</v>
      </c>
      <c r="F63" s="278">
        <v>96</v>
      </c>
      <c r="G63" s="240">
        <v>55</v>
      </c>
      <c r="H63" s="262">
        <v>41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1</v>
      </c>
      <c r="P63" s="278">
        <v>96</v>
      </c>
      <c r="Q63" s="250">
        <v>-1</v>
      </c>
      <c r="R63" s="121">
        <v>0</v>
      </c>
      <c r="S63" s="122">
        <v>0</v>
      </c>
      <c r="T63" s="121">
        <f>R63+'2024.8'!T63</f>
        <v>0</v>
      </c>
      <c r="U63" s="122">
        <f>S63+'2024.8'!U63</f>
        <v>0</v>
      </c>
      <c r="V63" s="57">
        <v>0</v>
      </c>
      <c r="W63" s="58">
        <v>0</v>
      </c>
      <c r="X63" s="59">
        <f t="shared" si="8"/>
        <v>0</v>
      </c>
      <c r="Y63" s="58">
        <v>0</v>
      </c>
      <c r="Z63" s="59">
        <f t="shared" si="9"/>
        <v>0</v>
      </c>
      <c r="AA63" s="182">
        <f>V63+'2024.8'!AA63</f>
        <v>0</v>
      </c>
      <c r="AB63" s="182">
        <f>W63+'2024.8'!AB63</f>
        <v>0</v>
      </c>
      <c r="AC63" s="182">
        <f>X63+'2024.8'!AC63</f>
        <v>0</v>
      </c>
      <c r="AD63" s="182">
        <f>Y63+'2024.8'!AD63</f>
        <v>0</v>
      </c>
      <c r="AE63" s="182">
        <f>Z63+'2024.8'!AE63</f>
        <v>0</v>
      </c>
      <c r="AF63" s="57">
        <v>0</v>
      </c>
      <c r="AG63" s="57">
        <v>0</v>
      </c>
      <c r="AH63" s="57">
        <f>AF63+'2024.8'!AH63</f>
        <v>0</v>
      </c>
      <c r="AI63" s="57">
        <f>AG63+'2024.8'!AI63</f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f>AJ63+'2024.8'!AN63</f>
        <v>0</v>
      </c>
      <c r="AO63" s="57">
        <f>AK63+'2024.8'!AO63</f>
        <v>0</v>
      </c>
      <c r="AP63" s="57">
        <f>AL63+'2024.8'!AP63</f>
        <v>0</v>
      </c>
      <c r="AQ63" s="57">
        <f>AM63+'2024.8'!AQ63</f>
        <v>0</v>
      </c>
    </row>
    <row r="64" spans="1:43">
      <c r="A64" s="298"/>
      <c r="B64" s="299"/>
      <c r="C64" s="51" t="s">
        <v>23</v>
      </c>
      <c r="D64" s="179">
        <v>0</v>
      </c>
      <c r="E64" s="189">
        <v>0</v>
      </c>
      <c r="F64" s="278">
        <v>27</v>
      </c>
      <c r="G64" s="240">
        <v>27</v>
      </c>
      <c r="H64" s="262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8">
        <v>27</v>
      </c>
      <c r="Q64" s="250">
        <v>-1</v>
      </c>
      <c r="R64" s="121">
        <v>0</v>
      </c>
      <c r="S64" s="122">
        <v>0</v>
      </c>
      <c r="T64" s="121">
        <f>R64+'2024.8'!T64</f>
        <v>0</v>
      </c>
      <c r="U64" s="122">
        <f>S64+'2024.8'!U64</f>
        <v>0</v>
      </c>
      <c r="V64" s="57">
        <v>0</v>
      </c>
      <c r="W64" s="58">
        <v>0</v>
      </c>
      <c r="X64" s="59">
        <f t="shared" si="8"/>
        <v>0</v>
      </c>
      <c r="Y64" s="58">
        <v>0</v>
      </c>
      <c r="Z64" s="59">
        <f t="shared" si="9"/>
        <v>0</v>
      </c>
      <c r="AA64" s="182">
        <f>V64+'2024.8'!AA64</f>
        <v>1</v>
      </c>
      <c r="AB64" s="182">
        <f>W64+'2024.8'!AB64</f>
        <v>1</v>
      </c>
      <c r="AC64" s="182">
        <f>X64+'2024.8'!AC64</f>
        <v>200</v>
      </c>
      <c r="AD64" s="182">
        <f>Y64+'2024.8'!AD64</f>
        <v>52</v>
      </c>
      <c r="AE64" s="182">
        <f>Z64+'2024.8'!AE64</f>
        <v>20800</v>
      </c>
      <c r="AF64" s="57">
        <v>2</v>
      </c>
      <c r="AG64" s="57">
        <v>0</v>
      </c>
      <c r="AH64" s="57">
        <f>AF64+'2024.8'!AH64</f>
        <v>2</v>
      </c>
      <c r="AI64" s="57">
        <f>AG64+'2024.8'!AI64</f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f>AJ64+'2024.8'!AN64</f>
        <v>0</v>
      </c>
      <c r="AO64" s="57">
        <f>AK64+'2024.8'!AO64</f>
        <v>0</v>
      </c>
      <c r="AP64" s="57">
        <f>AL64+'2024.8'!AP64</f>
        <v>0</v>
      </c>
      <c r="AQ64" s="57">
        <f>AM64+'2024.8'!AQ64</f>
        <v>0</v>
      </c>
    </row>
    <row r="65" spans="1:43">
      <c r="A65" s="298"/>
      <c r="B65" s="300">
        <v>2</v>
      </c>
      <c r="C65" s="51" t="s">
        <v>22</v>
      </c>
      <c r="D65" s="179">
        <v>0</v>
      </c>
      <c r="E65" s="189">
        <v>1</v>
      </c>
      <c r="F65" s="278">
        <v>87</v>
      </c>
      <c r="G65" s="240">
        <v>81</v>
      </c>
      <c r="H65" s="262">
        <v>6</v>
      </c>
      <c r="I65" s="84">
        <v>86</v>
      </c>
      <c r="J65" s="85">
        <v>0</v>
      </c>
      <c r="K65" s="85">
        <v>0</v>
      </c>
      <c r="L65" s="85">
        <v>2</v>
      </c>
      <c r="M65" s="85">
        <v>0</v>
      </c>
      <c r="N65" s="85">
        <v>0</v>
      </c>
      <c r="O65" s="85">
        <v>1</v>
      </c>
      <c r="P65" s="278">
        <v>87</v>
      </c>
      <c r="Q65" s="250">
        <v>1</v>
      </c>
      <c r="R65" s="121">
        <v>0</v>
      </c>
      <c r="S65" s="122">
        <v>0</v>
      </c>
      <c r="T65" s="121">
        <f>R65+'2024.8'!T65</f>
        <v>0</v>
      </c>
      <c r="U65" s="122">
        <f>S65+'2024.8'!U65</f>
        <v>0</v>
      </c>
      <c r="V65" s="57">
        <v>0</v>
      </c>
      <c r="W65" s="58">
        <v>0</v>
      </c>
      <c r="X65" s="59">
        <f t="shared" si="8"/>
        <v>0</v>
      </c>
      <c r="Y65" s="58">
        <v>0</v>
      </c>
      <c r="Z65" s="59">
        <f t="shared" si="9"/>
        <v>0</v>
      </c>
      <c r="AA65" s="182">
        <f>V65+'2024.8'!AA65</f>
        <v>1</v>
      </c>
      <c r="AB65" s="182">
        <f>W65+'2024.8'!AB65</f>
        <v>0</v>
      </c>
      <c r="AC65" s="182">
        <f>X65+'2024.8'!AC65</f>
        <v>0</v>
      </c>
      <c r="AD65" s="182">
        <f>Y65+'2024.8'!AD65</f>
        <v>45</v>
      </c>
      <c r="AE65" s="182">
        <f>Z65+'2024.8'!AE65</f>
        <v>18000</v>
      </c>
      <c r="AF65" s="57">
        <v>0</v>
      </c>
      <c r="AG65" s="57">
        <v>0</v>
      </c>
      <c r="AH65" s="57">
        <f>AF65+'2024.8'!AH65</f>
        <v>1</v>
      </c>
      <c r="AI65" s="57">
        <f>AG65+'2024.8'!AI65</f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f>AJ65+'2024.8'!AN65</f>
        <v>2</v>
      </c>
      <c r="AO65" s="57">
        <f>AK65+'2024.8'!AO65</f>
        <v>90</v>
      </c>
      <c r="AP65" s="57">
        <f>AL65+'2024.8'!AP65</f>
        <v>118</v>
      </c>
      <c r="AQ65" s="57">
        <f>AM65+'2024.8'!AQ65</f>
        <v>10</v>
      </c>
    </row>
    <row r="66" spans="1:43">
      <c r="A66" s="298"/>
      <c r="B66" s="300"/>
      <c r="C66" s="51" t="s">
        <v>21</v>
      </c>
      <c r="D66" s="179">
        <v>0</v>
      </c>
      <c r="E66" s="189">
        <v>0</v>
      </c>
      <c r="F66" s="278">
        <v>67</v>
      </c>
      <c r="G66" s="240">
        <v>57</v>
      </c>
      <c r="H66" s="262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8">
        <v>67</v>
      </c>
      <c r="Q66" s="250">
        <v>1</v>
      </c>
      <c r="R66" s="121">
        <v>0</v>
      </c>
      <c r="S66" s="122">
        <v>0</v>
      </c>
      <c r="T66" s="121">
        <f>R66+'2024.8'!T66</f>
        <v>0</v>
      </c>
      <c r="U66" s="122">
        <f>S66+'2024.8'!U66</f>
        <v>0</v>
      </c>
      <c r="V66" s="57">
        <v>0</v>
      </c>
      <c r="W66" s="58">
        <v>0</v>
      </c>
      <c r="X66" s="59">
        <f t="shared" si="8"/>
        <v>0</v>
      </c>
      <c r="Y66" s="58">
        <v>0</v>
      </c>
      <c r="Z66" s="59">
        <f t="shared" si="9"/>
        <v>0</v>
      </c>
      <c r="AA66" s="182">
        <f>V66+'2024.8'!AA66</f>
        <v>1</v>
      </c>
      <c r="AB66" s="182">
        <f>W66+'2024.8'!AB66</f>
        <v>2</v>
      </c>
      <c r="AC66" s="182">
        <f>X66+'2024.8'!AC66</f>
        <v>400</v>
      </c>
      <c r="AD66" s="182">
        <f>Y66+'2024.8'!AD66</f>
        <v>80</v>
      </c>
      <c r="AE66" s="182">
        <f>Z66+'2024.8'!AE66</f>
        <v>32000</v>
      </c>
      <c r="AF66" s="57">
        <v>0</v>
      </c>
      <c r="AG66" s="57">
        <v>0</v>
      </c>
      <c r="AH66" s="57">
        <f>AF66+'2024.8'!AH66</f>
        <v>0</v>
      </c>
      <c r="AI66" s="57">
        <f>AG66+'2024.8'!AI66</f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f>AJ66+'2024.8'!AN66</f>
        <v>0</v>
      </c>
      <c r="AO66" s="57">
        <f>AK66+'2024.8'!AO66</f>
        <v>0</v>
      </c>
      <c r="AP66" s="57">
        <f>AL66+'2024.8'!AP66</f>
        <v>0</v>
      </c>
      <c r="AQ66" s="57">
        <f>AM66+'2024.8'!AQ66</f>
        <v>0</v>
      </c>
    </row>
    <row r="67" spans="1:43">
      <c r="A67" s="298"/>
      <c r="B67" s="300"/>
      <c r="C67" s="51" t="s">
        <v>20</v>
      </c>
      <c r="D67" s="179">
        <v>0</v>
      </c>
      <c r="E67" s="189">
        <v>0</v>
      </c>
      <c r="F67" s="278">
        <v>18</v>
      </c>
      <c r="G67" s="240">
        <v>18</v>
      </c>
      <c r="H67" s="262">
        <v>0</v>
      </c>
      <c r="I67" s="84">
        <v>18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278">
        <v>18</v>
      </c>
      <c r="Q67" s="250">
        <v>0</v>
      </c>
      <c r="R67" s="121">
        <v>0</v>
      </c>
      <c r="S67" s="122">
        <v>0</v>
      </c>
      <c r="T67" s="121">
        <f>R67+'2024.8'!T67</f>
        <v>0</v>
      </c>
      <c r="U67" s="122">
        <f>S67+'2024.8'!U67</f>
        <v>0</v>
      </c>
      <c r="V67" s="57">
        <v>0</v>
      </c>
      <c r="W67" s="58">
        <v>0</v>
      </c>
      <c r="X67" s="59">
        <f t="shared" si="8"/>
        <v>0</v>
      </c>
      <c r="Y67" s="58">
        <v>0</v>
      </c>
      <c r="Z67" s="59">
        <f t="shared" si="9"/>
        <v>0</v>
      </c>
      <c r="AA67" s="182">
        <f>V67+'2024.8'!AA67</f>
        <v>0</v>
      </c>
      <c r="AB67" s="182">
        <f>W67+'2024.8'!AB67</f>
        <v>0</v>
      </c>
      <c r="AC67" s="182">
        <f>X67+'2024.8'!AC67</f>
        <v>0</v>
      </c>
      <c r="AD67" s="182">
        <f>Y67+'2024.8'!AD67</f>
        <v>0</v>
      </c>
      <c r="AE67" s="182">
        <f>Z67+'2024.8'!AE67</f>
        <v>0</v>
      </c>
      <c r="AF67" s="57">
        <v>0</v>
      </c>
      <c r="AG67" s="57">
        <v>0</v>
      </c>
      <c r="AH67" s="57">
        <f>AF67+'2024.8'!AH67</f>
        <v>0</v>
      </c>
      <c r="AI67" s="57">
        <f>AG67+'2024.8'!AI67</f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f>AJ67+'2024.8'!AN67</f>
        <v>0</v>
      </c>
      <c r="AO67" s="57">
        <f>AK67+'2024.8'!AO67</f>
        <v>0</v>
      </c>
      <c r="AP67" s="57">
        <f>AL67+'2024.8'!AP67</f>
        <v>0</v>
      </c>
      <c r="AQ67" s="57">
        <f>AM67+'2024.8'!AQ67</f>
        <v>0</v>
      </c>
    </row>
    <row r="68" spans="1:43">
      <c r="A68" s="298"/>
      <c r="B68" s="300"/>
      <c r="C68" s="51" t="s">
        <v>19</v>
      </c>
      <c r="D68" s="179">
        <v>0</v>
      </c>
      <c r="E68" s="189">
        <v>0</v>
      </c>
      <c r="F68" s="278">
        <v>11</v>
      </c>
      <c r="G68" s="240">
        <v>7</v>
      </c>
      <c r="H68" s="262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8">
        <v>11</v>
      </c>
      <c r="Q68" s="250">
        <v>4</v>
      </c>
      <c r="R68" s="121">
        <v>0</v>
      </c>
      <c r="S68" s="122">
        <v>0</v>
      </c>
      <c r="T68" s="121">
        <f>R68+'2024.8'!T68</f>
        <v>0</v>
      </c>
      <c r="U68" s="122">
        <f>S68+'2024.8'!U68</f>
        <v>0</v>
      </c>
      <c r="V68" s="57">
        <v>0</v>
      </c>
      <c r="W68" s="58">
        <v>0</v>
      </c>
      <c r="X68" s="59">
        <f t="shared" si="8"/>
        <v>0</v>
      </c>
      <c r="Y68" s="58">
        <v>0</v>
      </c>
      <c r="Z68" s="59">
        <f t="shared" si="9"/>
        <v>0</v>
      </c>
      <c r="AA68" s="182">
        <f>V68+'2024.8'!AA68</f>
        <v>0</v>
      </c>
      <c r="AB68" s="182">
        <f>W68+'2024.8'!AB68</f>
        <v>0</v>
      </c>
      <c r="AC68" s="182">
        <f>X68+'2024.8'!AC68</f>
        <v>0</v>
      </c>
      <c r="AD68" s="182">
        <f>Y68+'2024.8'!AD68</f>
        <v>0</v>
      </c>
      <c r="AE68" s="182">
        <f>Z68+'2024.8'!AE68</f>
        <v>0</v>
      </c>
      <c r="AF68" s="57">
        <v>0</v>
      </c>
      <c r="AG68" s="57">
        <v>0</v>
      </c>
      <c r="AH68" s="57">
        <f>AF68+'2024.8'!AH68</f>
        <v>0</v>
      </c>
      <c r="AI68" s="57">
        <f>AG68+'2024.8'!AI68</f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f>AJ68+'2024.8'!AN68</f>
        <v>0</v>
      </c>
      <c r="AO68" s="57">
        <f>AK68+'2024.8'!AO68</f>
        <v>0</v>
      </c>
      <c r="AP68" s="57">
        <f>AL68+'2024.8'!AP68</f>
        <v>0</v>
      </c>
      <c r="AQ68" s="57">
        <f>AM68+'2024.8'!AQ68</f>
        <v>0</v>
      </c>
    </row>
    <row r="69" spans="1:43">
      <c r="A69" s="299"/>
      <c r="B69" s="300"/>
      <c r="C69" s="51" t="s">
        <v>18</v>
      </c>
      <c r="D69" s="179">
        <v>0</v>
      </c>
      <c r="E69" s="189">
        <v>0</v>
      </c>
      <c r="F69" s="278">
        <v>68</v>
      </c>
      <c r="G69" s="240">
        <v>60</v>
      </c>
      <c r="H69" s="262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8">
        <v>68</v>
      </c>
      <c r="Q69" s="250">
        <v>1</v>
      </c>
      <c r="R69" s="121">
        <v>0</v>
      </c>
      <c r="S69" s="122">
        <v>0</v>
      </c>
      <c r="T69" s="121">
        <f>R69+'2024.8'!T69</f>
        <v>0</v>
      </c>
      <c r="U69" s="122">
        <f>S69+'2024.8'!U69</f>
        <v>0</v>
      </c>
      <c r="V69" s="57">
        <v>0</v>
      </c>
      <c r="W69" s="58">
        <v>0</v>
      </c>
      <c r="X69" s="59">
        <f t="shared" ref="X69:X91" si="22">W69*$X$4</f>
        <v>0</v>
      </c>
      <c r="Y69" s="58">
        <v>0</v>
      </c>
      <c r="Z69" s="59">
        <f t="shared" ref="Z69:Z91" si="23">Y69*$Z$4</f>
        <v>0</v>
      </c>
      <c r="AA69" s="182">
        <f>V69+'2024.8'!AA69</f>
        <v>0</v>
      </c>
      <c r="AB69" s="182">
        <f>W69+'2024.8'!AB69</f>
        <v>0</v>
      </c>
      <c r="AC69" s="182">
        <f>X69+'2024.8'!AC69</f>
        <v>0</v>
      </c>
      <c r="AD69" s="182">
        <f>Y69+'2024.8'!AD69</f>
        <v>0</v>
      </c>
      <c r="AE69" s="182">
        <f>Z69+'2024.8'!AE69</f>
        <v>0</v>
      </c>
      <c r="AF69" s="57">
        <v>0</v>
      </c>
      <c r="AG69" s="57">
        <v>0</v>
      </c>
      <c r="AH69" s="57">
        <f>AF69+'2024.8'!AH69</f>
        <v>0</v>
      </c>
      <c r="AI69" s="57">
        <f>AG69+'2024.8'!AI69</f>
        <v>0</v>
      </c>
      <c r="AJ69" s="57">
        <v>0</v>
      </c>
      <c r="AK69" s="57">
        <v>0</v>
      </c>
      <c r="AL69" s="57">
        <v>0</v>
      </c>
      <c r="AM69" s="57">
        <v>0</v>
      </c>
      <c r="AN69" s="57">
        <f>AJ69+'2024.8'!AN69</f>
        <v>0</v>
      </c>
      <c r="AO69" s="57">
        <f>AK69+'2024.8'!AO69</f>
        <v>0</v>
      </c>
      <c r="AP69" s="57">
        <f>AL69+'2024.8'!AP69</f>
        <v>0</v>
      </c>
      <c r="AQ69" s="57">
        <f>AM69+'2024.8'!AQ69</f>
        <v>0</v>
      </c>
    </row>
    <row r="70" spans="1:43" ht="16.5" customHeight="1">
      <c r="A70" s="62" t="s">
        <v>1</v>
      </c>
      <c r="B70" s="62"/>
      <c r="C70" s="63"/>
      <c r="D70" s="183">
        <f>SUM(D61:D69)</f>
        <v>0</v>
      </c>
      <c r="E70" s="184">
        <f t="shared" ref="E70:O70" si="24">SUM(E61:E69)</f>
        <v>1</v>
      </c>
      <c r="F70" s="284">
        <f t="shared" si="24"/>
        <v>472</v>
      </c>
      <c r="G70" s="247">
        <f t="shared" ref="G70:H70" si="25">SUM(G61:G69)</f>
        <v>374</v>
      </c>
      <c r="H70" s="269">
        <f t="shared" si="25"/>
        <v>98</v>
      </c>
      <c r="I70" s="192">
        <f t="shared" si="24"/>
        <v>469</v>
      </c>
      <c r="J70" s="62">
        <f t="shared" si="24"/>
        <v>0</v>
      </c>
      <c r="K70" s="62">
        <f t="shared" si="24"/>
        <v>0</v>
      </c>
      <c r="L70" s="62">
        <f t="shared" si="24"/>
        <v>8</v>
      </c>
      <c r="M70" s="62">
        <f t="shared" si="24"/>
        <v>0</v>
      </c>
      <c r="N70" s="62">
        <f t="shared" si="24"/>
        <v>1</v>
      </c>
      <c r="O70" s="62">
        <f t="shared" si="24"/>
        <v>4</v>
      </c>
      <c r="P70" s="284">
        <f t="shared" ref="P70" si="26">SUM(P61:P69)</f>
        <v>472</v>
      </c>
      <c r="Q70" s="75">
        <f t="shared" ref="Q70" si="27">SUM(Q61:Q69)</f>
        <v>3</v>
      </c>
      <c r="R70" s="193">
        <f t="shared" ref="R70:AM70" si="28">SUM(R61:R69)</f>
        <v>0</v>
      </c>
      <c r="S70" s="194">
        <f t="shared" si="28"/>
        <v>0</v>
      </c>
      <c r="T70" s="193">
        <f t="shared" ref="T70:U70" si="29">SUM(T61:T69)</f>
        <v>0</v>
      </c>
      <c r="U70" s="194">
        <f t="shared" si="29"/>
        <v>0</v>
      </c>
      <c r="V70" s="62">
        <f t="shared" si="28"/>
        <v>0</v>
      </c>
      <c r="W70" s="75">
        <f t="shared" si="28"/>
        <v>0</v>
      </c>
      <c r="X70" s="72">
        <f t="shared" si="22"/>
        <v>0</v>
      </c>
      <c r="Y70" s="75">
        <f t="shared" si="28"/>
        <v>0</v>
      </c>
      <c r="Z70" s="72">
        <f t="shared" si="23"/>
        <v>0</v>
      </c>
      <c r="AA70" s="187">
        <f>V70+'2024.8'!AA70</f>
        <v>7</v>
      </c>
      <c r="AB70" s="187">
        <f>W70+'2024.8'!AB70</f>
        <v>4</v>
      </c>
      <c r="AC70" s="187">
        <f>X70+'2024.8'!AC70</f>
        <v>800</v>
      </c>
      <c r="AD70" s="187">
        <f>Y70+'2024.8'!AD70</f>
        <v>386</v>
      </c>
      <c r="AE70" s="187">
        <f>Z70+'2024.8'!AE70</f>
        <v>154400</v>
      </c>
      <c r="AF70" s="62">
        <f t="shared" si="28"/>
        <v>2</v>
      </c>
      <c r="AG70" s="62">
        <f t="shared" si="28"/>
        <v>0</v>
      </c>
      <c r="AH70" s="188">
        <f>AF70+'2024.8'!AH70</f>
        <v>3</v>
      </c>
      <c r="AI70" s="188">
        <f>AG70+'2024.8'!AI70</f>
        <v>0</v>
      </c>
      <c r="AJ70" s="62">
        <f t="shared" si="28"/>
        <v>0</v>
      </c>
      <c r="AK70" s="62">
        <f t="shared" si="28"/>
        <v>0</v>
      </c>
      <c r="AL70" s="62">
        <f t="shared" si="28"/>
        <v>0</v>
      </c>
      <c r="AM70" s="62">
        <f t="shared" si="28"/>
        <v>0</v>
      </c>
      <c r="AN70" s="188">
        <f>AJ70+'2024.8'!AN70</f>
        <v>2</v>
      </c>
      <c r="AO70" s="188">
        <f>AK70+'2024.8'!AO70</f>
        <v>90</v>
      </c>
      <c r="AP70" s="188">
        <f>AL70+'2024.8'!AP70</f>
        <v>118</v>
      </c>
      <c r="AQ70" s="188">
        <f>AM70+'2024.8'!AQ70</f>
        <v>10</v>
      </c>
    </row>
    <row r="71" spans="1:43">
      <c r="A71" s="297">
        <v>6</v>
      </c>
      <c r="B71" s="297">
        <v>1</v>
      </c>
      <c r="C71" s="51" t="s">
        <v>17</v>
      </c>
      <c r="D71" s="179">
        <v>1</v>
      </c>
      <c r="E71" s="189">
        <v>0</v>
      </c>
      <c r="F71" s="278">
        <v>37</v>
      </c>
      <c r="G71" s="240">
        <v>37</v>
      </c>
      <c r="H71" s="262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1</v>
      </c>
      <c r="P71" s="278">
        <v>37</v>
      </c>
      <c r="Q71" s="250">
        <v>0</v>
      </c>
      <c r="R71" s="121">
        <v>0</v>
      </c>
      <c r="S71" s="122">
        <v>0</v>
      </c>
      <c r="T71" s="121">
        <f>R71+'2024.8'!T71</f>
        <v>0</v>
      </c>
      <c r="U71" s="122">
        <f>S71+'2024.8'!U71</f>
        <v>0</v>
      </c>
      <c r="V71" s="57">
        <v>0</v>
      </c>
      <c r="W71" s="58">
        <v>0</v>
      </c>
      <c r="X71" s="59">
        <f t="shared" si="22"/>
        <v>0</v>
      </c>
      <c r="Y71" s="58">
        <v>0</v>
      </c>
      <c r="Z71" s="59">
        <f t="shared" si="23"/>
        <v>0</v>
      </c>
      <c r="AA71" s="182">
        <f>V71+'2024.8'!AA71</f>
        <v>1</v>
      </c>
      <c r="AB71" s="182">
        <f>W71+'2024.8'!AB71</f>
        <v>0</v>
      </c>
      <c r="AC71" s="182">
        <f>X71+'2024.8'!AC71</f>
        <v>0</v>
      </c>
      <c r="AD71" s="182">
        <f>Y71+'2024.8'!AD71</f>
        <v>32</v>
      </c>
      <c r="AE71" s="182">
        <f>Z71+'2024.8'!AE71</f>
        <v>12800</v>
      </c>
      <c r="AF71" s="57">
        <v>0</v>
      </c>
      <c r="AG71" s="57">
        <v>0</v>
      </c>
      <c r="AH71" s="57">
        <f>AF71+'2024.8'!AH71</f>
        <v>0</v>
      </c>
      <c r="AI71" s="57">
        <f>AG71+'2024.8'!AI71</f>
        <v>0</v>
      </c>
      <c r="AJ71" s="57">
        <v>0</v>
      </c>
      <c r="AK71" s="57">
        <v>0</v>
      </c>
      <c r="AL71" s="57">
        <v>0</v>
      </c>
      <c r="AM71" s="57">
        <v>0</v>
      </c>
      <c r="AN71" s="57">
        <f>AJ71+'2024.8'!AN71</f>
        <v>0</v>
      </c>
      <c r="AO71" s="57">
        <f>AK71+'2024.8'!AO71</f>
        <v>0</v>
      </c>
      <c r="AP71" s="57">
        <f>AL71+'2024.8'!AP71</f>
        <v>0</v>
      </c>
      <c r="AQ71" s="57">
        <f>AM71+'2024.8'!AQ71</f>
        <v>0</v>
      </c>
    </row>
    <row r="72" spans="1:43">
      <c r="A72" s="298"/>
      <c r="B72" s="298"/>
      <c r="C72" s="51" t="s">
        <v>16</v>
      </c>
      <c r="D72" s="179">
        <v>0</v>
      </c>
      <c r="E72" s="189">
        <v>0</v>
      </c>
      <c r="F72" s="278">
        <v>40</v>
      </c>
      <c r="G72" s="240">
        <v>29</v>
      </c>
      <c r="H72" s="262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8">
        <v>40</v>
      </c>
      <c r="Q72" s="250">
        <v>1</v>
      </c>
      <c r="R72" s="121">
        <v>0</v>
      </c>
      <c r="S72" s="122">
        <v>0</v>
      </c>
      <c r="T72" s="121">
        <f>R72+'2024.8'!T72</f>
        <v>0</v>
      </c>
      <c r="U72" s="122">
        <f>S72+'2024.8'!U72</f>
        <v>0</v>
      </c>
      <c r="V72" s="57">
        <v>0</v>
      </c>
      <c r="W72" s="58">
        <v>0</v>
      </c>
      <c r="X72" s="59">
        <f t="shared" si="22"/>
        <v>0</v>
      </c>
      <c r="Y72" s="58">
        <v>0</v>
      </c>
      <c r="Z72" s="59">
        <f t="shared" si="23"/>
        <v>0</v>
      </c>
      <c r="AA72" s="182">
        <f>V72+'2024.8'!AA72</f>
        <v>2</v>
      </c>
      <c r="AB72" s="182">
        <f>W72+'2024.8'!AB72</f>
        <v>0</v>
      </c>
      <c r="AC72" s="182">
        <f>X72+'2024.8'!AC72</f>
        <v>0</v>
      </c>
      <c r="AD72" s="182">
        <f>Y72+'2024.8'!AD72</f>
        <v>72</v>
      </c>
      <c r="AE72" s="182">
        <f>Z72+'2024.8'!AE72</f>
        <v>28800</v>
      </c>
      <c r="AF72" s="57">
        <v>0</v>
      </c>
      <c r="AG72" s="57">
        <v>0</v>
      </c>
      <c r="AH72" s="57">
        <f>AF72+'2024.8'!AH72</f>
        <v>0</v>
      </c>
      <c r="AI72" s="57">
        <f>AG72+'2024.8'!AI72</f>
        <v>0</v>
      </c>
      <c r="AJ72" s="57">
        <v>0</v>
      </c>
      <c r="AK72" s="57">
        <v>0</v>
      </c>
      <c r="AL72" s="57">
        <v>0</v>
      </c>
      <c r="AM72" s="57">
        <v>0</v>
      </c>
      <c r="AN72" s="57">
        <f>AJ72+'2024.8'!AN72</f>
        <v>0</v>
      </c>
      <c r="AO72" s="57">
        <f>AK72+'2024.8'!AO72</f>
        <v>0</v>
      </c>
      <c r="AP72" s="57">
        <f>AL72+'2024.8'!AP72</f>
        <v>0</v>
      </c>
      <c r="AQ72" s="57">
        <f>AM72+'2024.8'!AQ72</f>
        <v>0</v>
      </c>
    </row>
    <row r="73" spans="1:43">
      <c r="A73" s="298"/>
      <c r="B73" s="298"/>
      <c r="C73" s="51" t="s">
        <v>15</v>
      </c>
      <c r="D73" s="179">
        <v>0</v>
      </c>
      <c r="E73" s="189">
        <v>0</v>
      </c>
      <c r="F73" s="278">
        <v>25</v>
      </c>
      <c r="G73" s="240">
        <v>21</v>
      </c>
      <c r="H73" s="262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8">
        <v>25</v>
      </c>
      <c r="Q73" s="250">
        <v>-1</v>
      </c>
      <c r="R73" s="121">
        <v>0</v>
      </c>
      <c r="S73" s="122">
        <v>0</v>
      </c>
      <c r="T73" s="121">
        <f>R73+'2024.8'!T73</f>
        <v>0</v>
      </c>
      <c r="U73" s="122">
        <f>S73+'2024.8'!U73</f>
        <v>0</v>
      </c>
      <c r="V73" s="57">
        <v>0</v>
      </c>
      <c r="W73" s="58">
        <v>0</v>
      </c>
      <c r="X73" s="59">
        <f t="shared" si="22"/>
        <v>0</v>
      </c>
      <c r="Y73" s="58">
        <v>0</v>
      </c>
      <c r="Z73" s="59">
        <f t="shared" si="23"/>
        <v>0</v>
      </c>
      <c r="AA73" s="182">
        <f>V73+'2024.8'!AA73</f>
        <v>1</v>
      </c>
      <c r="AB73" s="182">
        <f>W73+'2024.8'!AB73</f>
        <v>0</v>
      </c>
      <c r="AC73" s="182">
        <f>X73+'2024.8'!AC73</f>
        <v>0</v>
      </c>
      <c r="AD73" s="182">
        <f>Y73+'2024.8'!AD73</f>
        <v>16</v>
      </c>
      <c r="AE73" s="182">
        <f>Z73+'2024.8'!AE73</f>
        <v>6400</v>
      </c>
      <c r="AF73" s="57">
        <v>0</v>
      </c>
      <c r="AG73" s="57">
        <v>0</v>
      </c>
      <c r="AH73" s="57">
        <f>AF73+'2024.8'!AH73</f>
        <v>7</v>
      </c>
      <c r="AI73" s="57">
        <f>AG73+'2024.8'!AI73</f>
        <v>0</v>
      </c>
      <c r="AJ73" s="57">
        <v>0</v>
      </c>
      <c r="AK73" s="57">
        <v>0</v>
      </c>
      <c r="AL73" s="57">
        <v>0</v>
      </c>
      <c r="AM73" s="57">
        <v>0</v>
      </c>
      <c r="AN73" s="57">
        <f>AJ73+'2024.8'!AN73</f>
        <v>0</v>
      </c>
      <c r="AO73" s="57">
        <f>AK73+'2024.8'!AO73</f>
        <v>0</v>
      </c>
      <c r="AP73" s="57">
        <f>AL73+'2024.8'!AP73</f>
        <v>0</v>
      </c>
      <c r="AQ73" s="57">
        <f>AM73+'2024.8'!AQ73</f>
        <v>0</v>
      </c>
    </row>
    <row r="74" spans="1:43">
      <c r="A74" s="298"/>
      <c r="B74" s="299"/>
      <c r="C74" s="51" t="s">
        <v>14</v>
      </c>
      <c r="D74" s="179">
        <v>0</v>
      </c>
      <c r="E74" s="189">
        <v>0</v>
      </c>
      <c r="F74" s="278">
        <v>26</v>
      </c>
      <c r="G74" s="240">
        <v>19</v>
      </c>
      <c r="H74" s="262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8">
        <v>26</v>
      </c>
      <c r="Q74" s="250">
        <v>0</v>
      </c>
      <c r="R74" s="121">
        <v>0</v>
      </c>
      <c r="S74" s="122">
        <v>0</v>
      </c>
      <c r="T74" s="121">
        <f>R74+'2024.8'!T74</f>
        <v>0</v>
      </c>
      <c r="U74" s="122">
        <f>S74+'2024.8'!U74</f>
        <v>0</v>
      </c>
      <c r="V74" s="57">
        <v>0</v>
      </c>
      <c r="W74" s="58">
        <v>0</v>
      </c>
      <c r="X74" s="59">
        <f t="shared" si="22"/>
        <v>0</v>
      </c>
      <c r="Y74" s="58">
        <v>0</v>
      </c>
      <c r="Z74" s="59">
        <f t="shared" si="23"/>
        <v>0</v>
      </c>
      <c r="AA74" s="182">
        <f>V74+'2024.8'!AA74</f>
        <v>0</v>
      </c>
      <c r="AB74" s="182">
        <f>W74+'2024.8'!AB74</f>
        <v>0</v>
      </c>
      <c r="AC74" s="182">
        <f>X74+'2024.8'!AC74</f>
        <v>0</v>
      </c>
      <c r="AD74" s="182">
        <f>Y74+'2024.8'!AD74</f>
        <v>0</v>
      </c>
      <c r="AE74" s="182">
        <f>Z74+'2024.8'!AE74</f>
        <v>0</v>
      </c>
      <c r="AF74" s="57">
        <v>0</v>
      </c>
      <c r="AG74" s="57">
        <v>0</v>
      </c>
      <c r="AH74" s="57">
        <f>AF74+'2024.8'!AH74</f>
        <v>0</v>
      </c>
      <c r="AI74" s="57">
        <f>AG74+'2024.8'!AI74</f>
        <v>0</v>
      </c>
      <c r="AJ74" s="57">
        <v>0</v>
      </c>
      <c r="AK74" s="57">
        <v>0</v>
      </c>
      <c r="AL74" s="57">
        <v>0</v>
      </c>
      <c r="AM74" s="57">
        <v>0</v>
      </c>
      <c r="AN74" s="57">
        <f>AJ74+'2024.8'!AN74</f>
        <v>0</v>
      </c>
      <c r="AO74" s="57">
        <f>AK74+'2024.8'!AO74</f>
        <v>0</v>
      </c>
      <c r="AP74" s="57">
        <f>AL74+'2024.8'!AP74</f>
        <v>0</v>
      </c>
      <c r="AQ74" s="57">
        <f>AM74+'2024.8'!AQ74</f>
        <v>0</v>
      </c>
    </row>
    <row r="75" spans="1:43">
      <c r="A75" s="298"/>
      <c r="B75" s="300">
        <v>2</v>
      </c>
      <c r="C75" s="51" t="s">
        <v>13</v>
      </c>
      <c r="D75" s="179">
        <v>1</v>
      </c>
      <c r="E75" s="189">
        <v>0</v>
      </c>
      <c r="F75" s="278">
        <v>38</v>
      </c>
      <c r="G75" s="240">
        <v>27</v>
      </c>
      <c r="H75" s="262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8">
        <v>38</v>
      </c>
      <c r="Q75" s="250">
        <v>0</v>
      </c>
      <c r="R75" s="121">
        <v>0</v>
      </c>
      <c r="S75" s="122">
        <v>0</v>
      </c>
      <c r="T75" s="121">
        <f>R75+'2024.8'!T75</f>
        <v>0</v>
      </c>
      <c r="U75" s="122">
        <f>S75+'2024.8'!U75</f>
        <v>0</v>
      </c>
      <c r="V75" s="57">
        <v>0</v>
      </c>
      <c r="W75" s="58">
        <v>0</v>
      </c>
      <c r="X75" s="59">
        <f t="shared" si="22"/>
        <v>0</v>
      </c>
      <c r="Y75" s="58">
        <v>0</v>
      </c>
      <c r="Z75" s="59">
        <f t="shared" si="23"/>
        <v>0</v>
      </c>
      <c r="AA75" s="182">
        <f>V75+'2024.8'!AA75</f>
        <v>0</v>
      </c>
      <c r="AB75" s="182">
        <f>W75+'2024.8'!AB75</f>
        <v>0</v>
      </c>
      <c r="AC75" s="182">
        <f>X75+'2024.8'!AC75</f>
        <v>0</v>
      </c>
      <c r="AD75" s="182">
        <f>Y75+'2024.8'!AD75</f>
        <v>0</v>
      </c>
      <c r="AE75" s="182">
        <f>Z75+'2024.8'!AE75</f>
        <v>0</v>
      </c>
      <c r="AF75" s="57">
        <v>0</v>
      </c>
      <c r="AG75" s="57">
        <v>0</v>
      </c>
      <c r="AH75" s="57">
        <f>AF75+'2024.8'!AH75</f>
        <v>0</v>
      </c>
      <c r="AI75" s="57">
        <f>AG75+'2024.8'!AI75</f>
        <v>0</v>
      </c>
      <c r="AJ75" s="57">
        <v>0</v>
      </c>
      <c r="AK75" s="57">
        <v>0</v>
      </c>
      <c r="AL75" s="57">
        <v>0</v>
      </c>
      <c r="AM75" s="57">
        <v>0</v>
      </c>
      <c r="AN75" s="57">
        <f>AJ75+'2024.8'!AN75</f>
        <v>1</v>
      </c>
      <c r="AO75" s="57">
        <f>AK75+'2024.8'!AO75</f>
        <v>480</v>
      </c>
      <c r="AP75" s="57">
        <f>AL75+'2024.8'!AP75</f>
        <v>36</v>
      </c>
      <c r="AQ75" s="57">
        <f>AM75+'2024.8'!AQ75</f>
        <v>19</v>
      </c>
    </row>
    <row r="76" spans="1:43">
      <c r="A76" s="298"/>
      <c r="B76" s="300"/>
      <c r="C76" s="51" t="s">
        <v>12</v>
      </c>
      <c r="D76" s="179">
        <v>0</v>
      </c>
      <c r="E76" s="189">
        <v>1</v>
      </c>
      <c r="F76" s="278">
        <v>62</v>
      </c>
      <c r="G76" s="240">
        <v>61</v>
      </c>
      <c r="H76" s="262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8">
        <v>62</v>
      </c>
      <c r="Q76" s="250">
        <v>7</v>
      </c>
      <c r="R76" s="121">
        <v>0</v>
      </c>
      <c r="S76" s="122">
        <v>0</v>
      </c>
      <c r="T76" s="121">
        <f>R76+'2024.8'!T76</f>
        <v>0</v>
      </c>
      <c r="U76" s="122">
        <f>S76+'2024.8'!U76</f>
        <v>0</v>
      </c>
      <c r="V76" s="57">
        <v>0</v>
      </c>
      <c r="W76" s="58">
        <v>0</v>
      </c>
      <c r="X76" s="59">
        <f t="shared" si="22"/>
        <v>0</v>
      </c>
      <c r="Y76" s="58">
        <v>0</v>
      </c>
      <c r="Z76" s="59">
        <f t="shared" si="23"/>
        <v>0</v>
      </c>
      <c r="AA76" s="182">
        <f>V76+'2024.8'!AA76</f>
        <v>1</v>
      </c>
      <c r="AB76" s="182">
        <f>W76+'2024.8'!AB76</f>
        <v>3</v>
      </c>
      <c r="AC76" s="182">
        <f>X76+'2024.8'!AC76</f>
        <v>600</v>
      </c>
      <c r="AD76" s="182">
        <f>Y76+'2024.8'!AD76</f>
        <v>90</v>
      </c>
      <c r="AE76" s="182">
        <f>Z76+'2024.8'!AE76</f>
        <v>36000</v>
      </c>
      <c r="AF76" s="57">
        <v>0</v>
      </c>
      <c r="AG76" s="57">
        <v>0</v>
      </c>
      <c r="AH76" s="57">
        <f>AF76+'2024.8'!AH76</f>
        <v>0</v>
      </c>
      <c r="AI76" s="57">
        <f>AG76+'2024.8'!AI76</f>
        <v>0</v>
      </c>
      <c r="AJ76" s="57">
        <v>0</v>
      </c>
      <c r="AK76" s="57">
        <v>0</v>
      </c>
      <c r="AL76" s="57">
        <v>0</v>
      </c>
      <c r="AM76" s="57">
        <v>0</v>
      </c>
      <c r="AN76" s="57">
        <f>AJ76+'2024.8'!AN76</f>
        <v>0</v>
      </c>
      <c r="AO76" s="57">
        <f>AK76+'2024.8'!AO76</f>
        <v>0</v>
      </c>
      <c r="AP76" s="57">
        <f>AL76+'2024.8'!AP76</f>
        <v>0</v>
      </c>
      <c r="AQ76" s="57">
        <f>AM76+'2024.8'!AQ76</f>
        <v>0</v>
      </c>
    </row>
    <row r="77" spans="1:43">
      <c r="A77" s="298"/>
      <c r="B77" s="300"/>
      <c r="C77" s="51" t="s">
        <v>104</v>
      </c>
      <c r="D77" s="179">
        <v>0</v>
      </c>
      <c r="E77" s="189">
        <v>0</v>
      </c>
      <c r="F77" s="278">
        <v>42</v>
      </c>
      <c r="G77" s="240">
        <v>39</v>
      </c>
      <c r="H77" s="262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8">
        <v>42</v>
      </c>
      <c r="Q77" s="250">
        <v>1</v>
      </c>
      <c r="R77" s="121">
        <v>0</v>
      </c>
      <c r="S77" s="122">
        <v>0</v>
      </c>
      <c r="T77" s="121">
        <f>R77+'2024.8'!T77</f>
        <v>0</v>
      </c>
      <c r="U77" s="122">
        <f>S77+'2024.8'!U77</f>
        <v>0</v>
      </c>
      <c r="V77" s="57">
        <v>0</v>
      </c>
      <c r="W77" s="58">
        <v>0</v>
      </c>
      <c r="X77" s="59">
        <f t="shared" si="22"/>
        <v>0</v>
      </c>
      <c r="Y77" s="58">
        <v>0</v>
      </c>
      <c r="Z77" s="59">
        <f t="shared" si="23"/>
        <v>0</v>
      </c>
      <c r="AA77" s="182">
        <f>V77+'2024.8'!AA77</f>
        <v>0</v>
      </c>
      <c r="AB77" s="182">
        <f>W77+'2024.8'!AB77</f>
        <v>0</v>
      </c>
      <c r="AC77" s="182">
        <f>X77+'2024.8'!AC77</f>
        <v>0</v>
      </c>
      <c r="AD77" s="182">
        <f>Y77+'2024.8'!AD77</f>
        <v>0</v>
      </c>
      <c r="AE77" s="182">
        <f>Z77+'2024.8'!AE77</f>
        <v>0</v>
      </c>
      <c r="AF77" s="57">
        <v>0</v>
      </c>
      <c r="AG77" s="57">
        <v>0</v>
      </c>
      <c r="AH77" s="57">
        <f>AF77+'2024.8'!AH77</f>
        <v>0</v>
      </c>
      <c r="AI77" s="57">
        <f>AG77+'2024.8'!AI77</f>
        <v>0</v>
      </c>
      <c r="AJ77" s="57">
        <v>0</v>
      </c>
      <c r="AK77" s="57">
        <v>0</v>
      </c>
      <c r="AL77" s="57">
        <v>0</v>
      </c>
      <c r="AM77" s="57">
        <v>0</v>
      </c>
      <c r="AN77" s="57">
        <f>AJ77+'2024.8'!AN77</f>
        <v>1</v>
      </c>
      <c r="AO77" s="57">
        <f>AK77+'2024.8'!AO77</f>
        <v>480</v>
      </c>
      <c r="AP77" s="57">
        <f>AL77+'2024.8'!AP77</f>
        <v>36</v>
      </c>
      <c r="AQ77" s="57">
        <f>AM77+'2024.8'!AQ77</f>
        <v>19</v>
      </c>
    </row>
    <row r="78" spans="1:43">
      <c r="A78" s="298"/>
      <c r="B78" s="300"/>
      <c r="C78" s="51" t="s">
        <v>11</v>
      </c>
      <c r="D78" s="179">
        <v>0</v>
      </c>
      <c r="E78" s="189">
        <v>0</v>
      </c>
      <c r="F78" s="278">
        <v>21</v>
      </c>
      <c r="G78" s="240">
        <v>15</v>
      </c>
      <c r="H78" s="262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8">
        <v>21</v>
      </c>
      <c r="Q78" s="250">
        <v>0</v>
      </c>
      <c r="R78" s="121">
        <v>0</v>
      </c>
      <c r="S78" s="122">
        <v>0</v>
      </c>
      <c r="T78" s="121">
        <f>R78+'2024.8'!T78</f>
        <v>0</v>
      </c>
      <c r="U78" s="122">
        <f>S78+'2024.8'!U78</f>
        <v>0</v>
      </c>
      <c r="V78" s="57">
        <v>0</v>
      </c>
      <c r="W78" s="58">
        <v>0</v>
      </c>
      <c r="X78" s="59">
        <f t="shared" si="22"/>
        <v>0</v>
      </c>
      <c r="Y78" s="58">
        <v>0</v>
      </c>
      <c r="Z78" s="59">
        <f t="shared" si="23"/>
        <v>0</v>
      </c>
      <c r="AA78" s="182">
        <f>V78+'2024.8'!AA78</f>
        <v>0</v>
      </c>
      <c r="AB78" s="182">
        <f>W78+'2024.8'!AB78</f>
        <v>0</v>
      </c>
      <c r="AC78" s="182">
        <f>X78+'2024.8'!AC78</f>
        <v>0</v>
      </c>
      <c r="AD78" s="182">
        <f>Y78+'2024.8'!AD78</f>
        <v>0</v>
      </c>
      <c r="AE78" s="182">
        <f>Z78+'2024.8'!AE78</f>
        <v>0</v>
      </c>
      <c r="AF78" s="57">
        <v>0</v>
      </c>
      <c r="AG78" s="57">
        <v>0</v>
      </c>
      <c r="AH78" s="57">
        <f>AF78+'2024.8'!AH78</f>
        <v>0</v>
      </c>
      <c r="AI78" s="57">
        <f>AG78+'2024.8'!AI78</f>
        <v>0</v>
      </c>
      <c r="AJ78" s="57">
        <v>0</v>
      </c>
      <c r="AK78" s="57">
        <v>0</v>
      </c>
      <c r="AL78" s="57">
        <v>0</v>
      </c>
      <c r="AM78" s="57">
        <v>0</v>
      </c>
      <c r="AN78" s="57">
        <f>AJ78+'2024.8'!AN78</f>
        <v>0</v>
      </c>
      <c r="AO78" s="57">
        <f>AK78+'2024.8'!AO78</f>
        <v>0</v>
      </c>
      <c r="AP78" s="57">
        <f>AL78+'2024.8'!AP78</f>
        <v>0</v>
      </c>
      <c r="AQ78" s="57">
        <f>AM78+'2024.8'!AQ78</f>
        <v>0</v>
      </c>
    </row>
    <row r="79" spans="1:43">
      <c r="A79" s="299"/>
      <c r="B79" s="300"/>
      <c r="C79" s="51" t="s">
        <v>10</v>
      </c>
      <c r="D79" s="179">
        <v>3</v>
      </c>
      <c r="E79" s="189">
        <v>0</v>
      </c>
      <c r="F79" s="279">
        <v>54</v>
      </c>
      <c r="G79" s="243">
        <v>36</v>
      </c>
      <c r="H79" s="263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9">
        <v>54</v>
      </c>
      <c r="Q79" s="253">
        <v>2</v>
      </c>
      <c r="R79" s="121">
        <v>0</v>
      </c>
      <c r="S79" s="122">
        <v>0</v>
      </c>
      <c r="T79" s="121">
        <f>R79+'2024.8'!T79</f>
        <v>0</v>
      </c>
      <c r="U79" s="122">
        <f>S79+'2024.8'!U79</f>
        <v>0</v>
      </c>
      <c r="V79" s="57">
        <v>0</v>
      </c>
      <c r="W79" s="58">
        <v>0</v>
      </c>
      <c r="X79" s="59">
        <f t="shared" si="22"/>
        <v>0</v>
      </c>
      <c r="Y79" s="58">
        <v>0</v>
      </c>
      <c r="Z79" s="59">
        <f t="shared" si="23"/>
        <v>0</v>
      </c>
      <c r="AA79" s="182">
        <f>V79+'2024.8'!AA79</f>
        <v>1</v>
      </c>
      <c r="AB79" s="182">
        <f>W79+'2024.8'!AB79</f>
        <v>0</v>
      </c>
      <c r="AC79" s="182">
        <f>X79+'2024.8'!AC79</f>
        <v>0</v>
      </c>
      <c r="AD79" s="182">
        <f>Y79+'2024.8'!AD79</f>
        <v>60</v>
      </c>
      <c r="AE79" s="182">
        <f>Z79+'2024.8'!AE79</f>
        <v>24000</v>
      </c>
      <c r="AF79" s="57">
        <v>0</v>
      </c>
      <c r="AG79" s="57">
        <v>0</v>
      </c>
      <c r="AH79" s="57">
        <f>AF79+'2024.8'!AH79</f>
        <v>0</v>
      </c>
      <c r="AI79" s="57">
        <f>AG79+'2024.8'!AI79</f>
        <v>0</v>
      </c>
      <c r="AJ79" s="57">
        <v>0</v>
      </c>
      <c r="AK79" s="57">
        <v>0</v>
      </c>
      <c r="AL79" s="57">
        <v>0</v>
      </c>
      <c r="AM79" s="57">
        <v>0</v>
      </c>
      <c r="AN79" s="57">
        <f>AJ79+'2024.8'!AN79</f>
        <v>0</v>
      </c>
      <c r="AO79" s="57">
        <f>AK79+'2024.8'!AO79</f>
        <v>0</v>
      </c>
      <c r="AP79" s="57">
        <f>AL79+'2024.8'!AP79</f>
        <v>0</v>
      </c>
      <c r="AQ79" s="57">
        <f>AM79+'2024.8'!AQ79</f>
        <v>0</v>
      </c>
    </row>
    <row r="80" spans="1:43" ht="16.5" customHeight="1">
      <c r="A80" s="62" t="s">
        <v>1</v>
      </c>
      <c r="B80" s="62"/>
      <c r="C80" s="63"/>
      <c r="D80" s="183">
        <f t="shared" ref="D80:W80" si="30">SUM(D71:D79)</f>
        <v>5</v>
      </c>
      <c r="E80" s="184">
        <f t="shared" si="30"/>
        <v>1</v>
      </c>
      <c r="F80" s="284">
        <f t="shared" si="30"/>
        <v>345</v>
      </c>
      <c r="G80" s="247">
        <f t="shared" si="30"/>
        <v>284</v>
      </c>
      <c r="H80" s="269">
        <f t="shared" si="30"/>
        <v>61</v>
      </c>
      <c r="I80" s="192">
        <f t="shared" si="30"/>
        <v>335</v>
      </c>
      <c r="J80" s="62">
        <f t="shared" si="30"/>
        <v>0</v>
      </c>
      <c r="K80" s="62">
        <f t="shared" si="30"/>
        <v>0</v>
      </c>
      <c r="L80" s="62">
        <f t="shared" si="30"/>
        <v>16</v>
      </c>
      <c r="M80" s="62">
        <f t="shared" si="30"/>
        <v>0</v>
      </c>
      <c r="N80" s="62">
        <f t="shared" si="30"/>
        <v>1</v>
      </c>
      <c r="O80" s="62">
        <f t="shared" si="30"/>
        <v>5</v>
      </c>
      <c r="P80" s="284">
        <f t="shared" si="30"/>
        <v>345</v>
      </c>
      <c r="Q80" s="75">
        <f t="shared" si="30"/>
        <v>10</v>
      </c>
      <c r="R80" s="193">
        <f t="shared" si="30"/>
        <v>0</v>
      </c>
      <c r="S80" s="194">
        <f t="shared" si="30"/>
        <v>0</v>
      </c>
      <c r="T80" s="193">
        <f t="shared" si="30"/>
        <v>0</v>
      </c>
      <c r="U80" s="194">
        <f t="shared" si="30"/>
        <v>0</v>
      </c>
      <c r="V80" s="62">
        <f t="shared" si="30"/>
        <v>0</v>
      </c>
      <c r="W80" s="75">
        <f t="shared" si="30"/>
        <v>0</v>
      </c>
      <c r="X80" s="72">
        <f t="shared" si="22"/>
        <v>0</v>
      </c>
      <c r="Y80" s="75">
        <f>SUM(Y71:Y79)</f>
        <v>0</v>
      </c>
      <c r="Z80" s="72">
        <f t="shared" si="23"/>
        <v>0</v>
      </c>
      <c r="AA80" s="187">
        <f>V80+'2024.8'!AA80</f>
        <v>6</v>
      </c>
      <c r="AB80" s="187">
        <f>W80+'2024.8'!AB80</f>
        <v>3</v>
      </c>
      <c r="AC80" s="187">
        <f>X80+'2024.8'!AC80</f>
        <v>600</v>
      </c>
      <c r="AD80" s="187">
        <f>Y80+'2024.8'!AD80</f>
        <v>270</v>
      </c>
      <c r="AE80" s="187">
        <f>Z80+'2024.8'!AE80</f>
        <v>108000</v>
      </c>
      <c r="AF80" s="62">
        <f>SUM(AF71:AF79)</f>
        <v>0</v>
      </c>
      <c r="AG80" s="62">
        <f>SUM(AG71:AG79)</f>
        <v>0</v>
      </c>
      <c r="AH80" s="188">
        <f>AF80+'2024.8'!AH80</f>
        <v>7</v>
      </c>
      <c r="AI80" s="188">
        <f>AG80+'2024.8'!AI80</f>
        <v>0</v>
      </c>
      <c r="AJ80" s="62">
        <f>SUM(AJ71:AJ79)</f>
        <v>0</v>
      </c>
      <c r="AK80" s="62">
        <f>SUM(AK71:AK79)</f>
        <v>0</v>
      </c>
      <c r="AL80" s="62">
        <f>SUM(AL71:AL79)</f>
        <v>0</v>
      </c>
      <c r="AM80" s="62">
        <f>SUM(AM71:AM79)</f>
        <v>0</v>
      </c>
      <c r="AN80" s="188">
        <f>AJ80+'2024.8'!AN80</f>
        <v>2</v>
      </c>
      <c r="AO80" s="188">
        <f>AK80+'2024.8'!AO80</f>
        <v>960</v>
      </c>
      <c r="AP80" s="188">
        <f>AL80+'2024.8'!AP80</f>
        <v>72</v>
      </c>
      <c r="AQ80" s="188">
        <f>AM80+'2024.8'!AQ80</f>
        <v>38</v>
      </c>
    </row>
    <row r="81" spans="1:43">
      <c r="A81" s="297">
        <v>7</v>
      </c>
      <c r="B81" s="297">
        <v>1</v>
      </c>
      <c r="C81" s="51" t="s">
        <v>9</v>
      </c>
      <c r="D81" s="179">
        <v>0</v>
      </c>
      <c r="E81" s="189">
        <v>0</v>
      </c>
      <c r="F81" s="278">
        <v>35</v>
      </c>
      <c r="G81" s="240">
        <v>35</v>
      </c>
      <c r="H81" s="262">
        <v>0</v>
      </c>
      <c r="I81" s="84">
        <v>35</v>
      </c>
      <c r="J81" s="85">
        <v>0</v>
      </c>
      <c r="K81" s="85">
        <v>0</v>
      </c>
      <c r="L81" s="85">
        <v>1</v>
      </c>
      <c r="M81" s="85">
        <v>0</v>
      </c>
      <c r="N81" s="85">
        <v>1</v>
      </c>
      <c r="O81" s="85">
        <v>0</v>
      </c>
      <c r="P81" s="278">
        <v>35</v>
      </c>
      <c r="Q81" s="250">
        <v>0</v>
      </c>
      <c r="R81" s="121">
        <v>0</v>
      </c>
      <c r="S81" s="122">
        <v>0</v>
      </c>
      <c r="T81" s="121">
        <f>R81+'2024.8'!T81</f>
        <v>0</v>
      </c>
      <c r="U81" s="122">
        <f>S81+'2024.8'!U81</f>
        <v>0</v>
      </c>
      <c r="V81" s="57">
        <v>0</v>
      </c>
      <c r="W81" s="58">
        <v>0</v>
      </c>
      <c r="X81" s="59">
        <f t="shared" si="22"/>
        <v>0</v>
      </c>
      <c r="Y81" s="58">
        <v>0</v>
      </c>
      <c r="Z81" s="59">
        <f t="shared" si="23"/>
        <v>0</v>
      </c>
      <c r="AA81" s="182">
        <f>V81+'2024.8'!AA81</f>
        <v>0</v>
      </c>
      <c r="AB81" s="182">
        <f>W81+'2024.8'!AB81</f>
        <v>0</v>
      </c>
      <c r="AC81" s="182">
        <f>X81+'2024.8'!AC81</f>
        <v>0</v>
      </c>
      <c r="AD81" s="182">
        <f>Y81+'2024.8'!AD81</f>
        <v>0</v>
      </c>
      <c r="AE81" s="182">
        <f>Z81+'2024.8'!AE81</f>
        <v>0</v>
      </c>
      <c r="AF81" s="57">
        <v>0</v>
      </c>
      <c r="AG81" s="57">
        <v>0</v>
      </c>
      <c r="AH81" s="57">
        <f>AF81+'2024.8'!AH81</f>
        <v>0</v>
      </c>
      <c r="AI81" s="57">
        <f>AG81+'2024.8'!AI81</f>
        <v>0</v>
      </c>
      <c r="AJ81" s="239">
        <v>0</v>
      </c>
      <c r="AK81" s="239">
        <v>0</v>
      </c>
      <c r="AL81" s="239">
        <v>0</v>
      </c>
      <c r="AM81" s="239">
        <v>0</v>
      </c>
      <c r="AN81" s="57">
        <f>AJ81+'2024.8'!AN81</f>
        <v>0</v>
      </c>
      <c r="AO81" s="57">
        <f>AK81+'2024.8'!AO81</f>
        <v>0</v>
      </c>
      <c r="AP81" s="57">
        <f>AL81+'2024.8'!AP81</f>
        <v>0</v>
      </c>
      <c r="AQ81" s="57">
        <f>AM81+'2024.8'!AQ81</f>
        <v>0</v>
      </c>
    </row>
    <row r="82" spans="1:43">
      <c r="A82" s="298"/>
      <c r="B82" s="298"/>
      <c r="C82" s="51" t="s">
        <v>8</v>
      </c>
      <c r="D82" s="179">
        <v>1</v>
      </c>
      <c r="E82" s="189">
        <v>0</v>
      </c>
      <c r="F82" s="278">
        <v>30</v>
      </c>
      <c r="G82" s="240">
        <v>30</v>
      </c>
      <c r="H82" s="262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0</v>
      </c>
      <c r="P82" s="278">
        <v>30</v>
      </c>
      <c r="Q82" s="250">
        <v>1</v>
      </c>
      <c r="R82" s="121">
        <v>0</v>
      </c>
      <c r="S82" s="122">
        <v>0</v>
      </c>
      <c r="T82" s="121">
        <f>R82+'2024.8'!T82</f>
        <v>0</v>
      </c>
      <c r="U82" s="122">
        <f>S82+'2024.8'!U82</f>
        <v>0</v>
      </c>
      <c r="V82" s="57">
        <v>1</v>
      </c>
      <c r="W82" s="58">
        <v>0</v>
      </c>
      <c r="X82" s="59">
        <f t="shared" si="22"/>
        <v>0</v>
      </c>
      <c r="Y82" s="58">
        <v>20</v>
      </c>
      <c r="Z82" s="59">
        <f t="shared" si="23"/>
        <v>8000</v>
      </c>
      <c r="AA82" s="182">
        <f>V82+'2024.8'!AA82</f>
        <v>2</v>
      </c>
      <c r="AB82" s="182">
        <f>W82+'2024.8'!AB82</f>
        <v>0</v>
      </c>
      <c r="AC82" s="182">
        <f>X82+'2024.8'!AC82</f>
        <v>0</v>
      </c>
      <c r="AD82" s="182">
        <f>Y82+'2024.8'!AD82</f>
        <v>35</v>
      </c>
      <c r="AE82" s="182">
        <f>Z82+'2024.8'!AE82</f>
        <v>14000</v>
      </c>
      <c r="AF82" s="57">
        <v>0</v>
      </c>
      <c r="AG82" s="57">
        <v>0</v>
      </c>
      <c r="AH82" s="57">
        <f>AF82+'2024.8'!AH82</f>
        <v>0</v>
      </c>
      <c r="AI82" s="57">
        <f>AG82+'2024.8'!AI82</f>
        <v>0</v>
      </c>
      <c r="AJ82" s="239">
        <v>0</v>
      </c>
      <c r="AK82" s="239">
        <v>0</v>
      </c>
      <c r="AL82" s="239">
        <v>0</v>
      </c>
      <c r="AM82" s="239">
        <v>0</v>
      </c>
      <c r="AN82" s="57">
        <f>AJ82+'2024.8'!AN82</f>
        <v>0</v>
      </c>
      <c r="AO82" s="57">
        <f>AK82+'2024.8'!AO82</f>
        <v>0</v>
      </c>
      <c r="AP82" s="57">
        <f>AL82+'2024.8'!AP82</f>
        <v>0</v>
      </c>
      <c r="AQ82" s="57">
        <f>AM82+'2024.8'!AQ82</f>
        <v>0</v>
      </c>
    </row>
    <row r="83" spans="1:43">
      <c r="A83" s="298"/>
      <c r="B83" s="299"/>
      <c r="C83" s="51" t="s">
        <v>7</v>
      </c>
      <c r="D83" s="179">
        <v>0</v>
      </c>
      <c r="E83" s="189">
        <v>0</v>
      </c>
      <c r="F83" s="278">
        <v>39</v>
      </c>
      <c r="G83" s="240">
        <v>39</v>
      </c>
      <c r="H83" s="262">
        <v>0</v>
      </c>
      <c r="I83" s="84">
        <v>39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5">
        <v>0</v>
      </c>
      <c r="P83" s="278">
        <v>39</v>
      </c>
      <c r="Q83" s="250">
        <v>0</v>
      </c>
      <c r="R83" s="121">
        <v>0</v>
      </c>
      <c r="S83" s="122">
        <v>0</v>
      </c>
      <c r="T83" s="121">
        <f>R83+'2024.8'!T83</f>
        <v>0</v>
      </c>
      <c r="U83" s="122">
        <f>S83+'2024.8'!U83</f>
        <v>0</v>
      </c>
      <c r="V83" s="57">
        <v>0</v>
      </c>
      <c r="W83" s="58">
        <v>0</v>
      </c>
      <c r="X83" s="59">
        <f t="shared" si="22"/>
        <v>0</v>
      </c>
      <c r="Y83" s="58">
        <v>0</v>
      </c>
      <c r="Z83" s="59">
        <f t="shared" si="23"/>
        <v>0</v>
      </c>
      <c r="AA83" s="182">
        <f>V83+'2024.8'!AA83</f>
        <v>0</v>
      </c>
      <c r="AB83" s="182">
        <f>W83+'2024.8'!AB83</f>
        <v>0</v>
      </c>
      <c r="AC83" s="182">
        <f>X83+'2024.8'!AC83</f>
        <v>0</v>
      </c>
      <c r="AD83" s="182">
        <f>Y83+'2024.8'!AD83</f>
        <v>0</v>
      </c>
      <c r="AE83" s="182">
        <f>Z83+'2024.8'!AE83</f>
        <v>0</v>
      </c>
      <c r="AF83" s="57">
        <v>0</v>
      </c>
      <c r="AG83" s="57">
        <v>0</v>
      </c>
      <c r="AH83" s="57">
        <f>AF83+'2024.8'!AH83</f>
        <v>0</v>
      </c>
      <c r="AI83" s="57">
        <f>AG83+'2024.8'!AI83</f>
        <v>0</v>
      </c>
      <c r="AJ83" s="239">
        <v>0</v>
      </c>
      <c r="AK83" s="239">
        <v>0</v>
      </c>
      <c r="AL83" s="239">
        <v>0</v>
      </c>
      <c r="AM83" s="239">
        <v>0</v>
      </c>
      <c r="AN83" s="57">
        <f>AJ83+'2024.8'!AN83</f>
        <v>2</v>
      </c>
      <c r="AO83" s="57">
        <f>AK83+'2024.8'!AO83</f>
        <v>1010</v>
      </c>
      <c r="AP83" s="57">
        <f>AL83+'2024.8'!AP83</f>
        <v>119</v>
      </c>
      <c r="AQ83" s="57">
        <f>AM83+'2024.8'!AQ83</f>
        <v>55</v>
      </c>
    </row>
    <row r="84" spans="1:43">
      <c r="A84" s="298"/>
      <c r="B84" s="300">
        <v>2</v>
      </c>
      <c r="C84" s="51" t="s">
        <v>6</v>
      </c>
      <c r="D84" s="179">
        <v>0</v>
      </c>
      <c r="E84" s="189">
        <v>0</v>
      </c>
      <c r="F84" s="278">
        <v>50</v>
      </c>
      <c r="G84" s="240">
        <v>41</v>
      </c>
      <c r="H84" s="262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2</v>
      </c>
      <c r="P84" s="278">
        <v>50</v>
      </c>
      <c r="Q84" s="250">
        <v>-1</v>
      </c>
      <c r="R84" s="121">
        <v>0</v>
      </c>
      <c r="S84" s="122">
        <v>0</v>
      </c>
      <c r="T84" s="121">
        <f>R84+'2024.8'!T84</f>
        <v>0</v>
      </c>
      <c r="U84" s="122">
        <f>S84+'2024.8'!U84</f>
        <v>0</v>
      </c>
      <c r="V84" s="57">
        <v>0</v>
      </c>
      <c r="W84" s="58">
        <v>0</v>
      </c>
      <c r="X84" s="59">
        <f t="shared" si="22"/>
        <v>0</v>
      </c>
      <c r="Y84" s="58">
        <v>0</v>
      </c>
      <c r="Z84" s="59">
        <f t="shared" si="23"/>
        <v>0</v>
      </c>
      <c r="AA84" s="182">
        <f>V84+'2024.8'!AA84</f>
        <v>0</v>
      </c>
      <c r="AB84" s="182">
        <f>W84+'2024.8'!AB84</f>
        <v>0</v>
      </c>
      <c r="AC84" s="182">
        <f>X84+'2024.8'!AC84</f>
        <v>0</v>
      </c>
      <c r="AD84" s="182">
        <f>Y84+'2024.8'!AD84</f>
        <v>0</v>
      </c>
      <c r="AE84" s="182">
        <f>Z84+'2024.8'!AE84</f>
        <v>0</v>
      </c>
      <c r="AF84" s="57">
        <v>0</v>
      </c>
      <c r="AG84" s="57">
        <v>0</v>
      </c>
      <c r="AH84" s="57">
        <f>AF84+'2024.8'!AH84</f>
        <v>0</v>
      </c>
      <c r="AI84" s="57">
        <f>AG84+'2024.8'!AI84</f>
        <v>0</v>
      </c>
      <c r="AJ84" s="239">
        <v>0</v>
      </c>
      <c r="AK84" s="239">
        <v>0</v>
      </c>
      <c r="AL84" s="239">
        <v>0</v>
      </c>
      <c r="AM84" s="239">
        <v>0</v>
      </c>
      <c r="AN84" s="57">
        <f>AJ84+'2024.8'!AN84</f>
        <v>2</v>
      </c>
      <c r="AO84" s="57">
        <f>AK84+'2024.8'!AO84</f>
        <v>100</v>
      </c>
      <c r="AP84" s="57">
        <f>AL84+'2024.8'!AP84</f>
        <v>251</v>
      </c>
      <c r="AQ84" s="57">
        <f>AM84+'2024.8'!AQ84</f>
        <v>18</v>
      </c>
    </row>
    <row r="85" spans="1:43">
      <c r="A85" s="298"/>
      <c r="B85" s="300"/>
      <c r="C85" s="51" t="s">
        <v>5</v>
      </c>
      <c r="D85" s="179">
        <v>0</v>
      </c>
      <c r="E85" s="189">
        <v>0</v>
      </c>
      <c r="F85" s="278">
        <v>26</v>
      </c>
      <c r="G85" s="240">
        <v>14</v>
      </c>
      <c r="H85" s="262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8">
        <v>26</v>
      </c>
      <c r="Q85" s="250">
        <v>0</v>
      </c>
      <c r="R85" s="121">
        <v>0</v>
      </c>
      <c r="S85" s="122">
        <v>0</v>
      </c>
      <c r="T85" s="121">
        <f>R85+'2024.8'!T85</f>
        <v>0</v>
      </c>
      <c r="U85" s="122">
        <f>S85+'2024.8'!U85</f>
        <v>0</v>
      </c>
      <c r="V85" s="57">
        <v>0</v>
      </c>
      <c r="W85" s="58">
        <v>0</v>
      </c>
      <c r="X85" s="59">
        <f t="shared" si="22"/>
        <v>0</v>
      </c>
      <c r="Y85" s="58">
        <v>0</v>
      </c>
      <c r="Z85" s="59">
        <f t="shared" si="23"/>
        <v>0</v>
      </c>
      <c r="AA85" s="182">
        <f>V85+'2024.8'!AA85</f>
        <v>0</v>
      </c>
      <c r="AB85" s="182">
        <f>W85+'2024.8'!AB85</f>
        <v>0</v>
      </c>
      <c r="AC85" s="182">
        <f>X85+'2024.8'!AC85</f>
        <v>0</v>
      </c>
      <c r="AD85" s="182">
        <f>Y85+'2024.8'!AD85</f>
        <v>0</v>
      </c>
      <c r="AE85" s="182">
        <f>Z85+'2024.8'!AE85</f>
        <v>0</v>
      </c>
      <c r="AF85" s="57">
        <v>0</v>
      </c>
      <c r="AG85" s="57">
        <v>0</v>
      </c>
      <c r="AH85" s="57">
        <f>AF85+'2024.8'!AH85</f>
        <v>0</v>
      </c>
      <c r="AI85" s="57">
        <f>AG85+'2024.8'!AI85</f>
        <v>0</v>
      </c>
      <c r="AJ85" s="239">
        <v>0</v>
      </c>
      <c r="AK85" s="239">
        <v>0</v>
      </c>
      <c r="AL85" s="239">
        <v>0</v>
      </c>
      <c r="AM85" s="239">
        <v>0</v>
      </c>
      <c r="AN85" s="57">
        <f>AJ85+'2024.8'!AN85</f>
        <v>0</v>
      </c>
      <c r="AO85" s="57">
        <f>AK85+'2024.8'!AO85</f>
        <v>0</v>
      </c>
      <c r="AP85" s="57">
        <f>AL85+'2024.8'!AP85</f>
        <v>0</v>
      </c>
      <c r="AQ85" s="57">
        <f>AM85+'2024.8'!AQ85</f>
        <v>0</v>
      </c>
    </row>
    <row r="86" spans="1:43">
      <c r="A86" s="298"/>
      <c r="B86" s="300"/>
      <c r="C86" s="51" t="s">
        <v>4</v>
      </c>
      <c r="D86" s="179">
        <v>0</v>
      </c>
      <c r="E86" s="189">
        <v>0</v>
      </c>
      <c r="F86" s="278">
        <v>22</v>
      </c>
      <c r="G86" s="240">
        <v>22</v>
      </c>
      <c r="H86" s="262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0</v>
      </c>
      <c r="O86" s="85">
        <v>0</v>
      </c>
      <c r="P86" s="278">
        <v>22</v>
      </c>
      <c r="Q86" s="250">
        <v>0</v>
      </c>
      <c r="R86" s="121">
        <v>0</v>
      </c>
      <c r="S86" s="122">
        <v>0</v>
      </c>
      <c r="T86" s="121">
        <f>R86+'2024.8'!T86</f>
        <v>0</v>
      </c>
      <c r="U86" s="122">
        <f>S86+'2024.8'!U86</f>
        <v>0</v>
      </c>
      <c r="V86" s="57">
        <v>0</v>
      </c>
      <c r="W86" s="58">
        <v>0</v>
      </c>
      <c r="X86" s="59">
        <f t="shared" si="22"/>
        <v>0</v>
      </c>
      <c r="Y86" s="58">
        <v>0</v>
      </c>
      <c r="Z86" s="59">
        <f t="shared" si="23"/>
        <v>0</v>
      </c>
      <c r="AA86" s="182">
        <f>V86+'2024.8'!AA86</f>
        <v>0</v>
      </c>
      <c r="AB86" s="182">
        <f>W86+'2024.8'!AB86</f>
        <v>0</v>
      </c>
      <c r="AC86" s="182">
        <f>X86+'2024.8'!AC86</f>
        <v>0</v>
      </c>
      <c r="AD86" s="182">
        <f>Y86+'2024.8'!AD86</f>
        <v>0</v>
      </c>
      <c r="AE86" s="182">
        <f>Z86+'2024.8'!AE86</f>
        <v>0</v>
      </c>
      <c r="AF86" s="57">
        <v>0</v>
      </c>
      <c r="AG86" s="57">
        <v>0</v>
      </c>
      <c r="AH86" s="57">
        <f>AF86+'2024.8'!AH86</f>
        <v>0</v>
      </c>
      <c r="AI86" s="57">
        <f>AG86+'2024.8'!AI86</f>
        <v>0</v>
      </c>
      <c r="AJ86" s="239">
        <v>0</v>
      </c>
      <c r="AK86" s="239">
        <v>0</v>
      </c>
      <c r="AL86" s="239">
        <v>0</v>
      </c>
      <c r="AM86" s="239">
        <v>0</v>
      </c>
      <c r="AN86" s="57">
        <f>AJ86+'2024.8'!AN86</f>
        <v>0</v>
      </c>
      <c r="AO86" s="57">
        <f>AK86+'2024.8'!AO86</f>
        <v>0</v>
      </c>
      <c r="AP86" s="57">
        <f>AL86+'2024.8'!AP86</f>
        <v>0</v>
      </c>
      <c r="AQ86" s="57">
        <f>AM86+'2024.8'!AQ86</f>
        <v>0</v>
      </c>
    </row>
    <row r="87" spans="1:43">
      <c r="A87" s="298"/>
      <c r="B87" s="300"/>
      <c r="C87" s="51" t="s">
        <v>3</v>
      </c>
      <c r="D87" s="179">
        <v>0</v>
      </c>
      <c r="E87" s="189">
        <v>0</v>
      </c>
      <c r="F87" s="278">
        <v>85</v>
      </c>
      <c r="G87" s="240">
        <v>41</v>
      </c>
      <c r="H87" s="262">
        <v>44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0</v>
      </c>
      <c r="O87" s="85">
        <v>0</v>
      </c>
      <c r="P87" s="278">
        <v>85</v>
      </c>
      <c r="Q87" s="250">
        <v>1</v>
      </c>
      <c r="R87" s="121">
        <v>0</v>
      </c>
      <c r="S87" s="122">
        <v>0</v>
      </c>
      <c r="T87" s="121">
        <f>R87+'2024.8'!T87</f>
        <v>0</v>
      </c>
      <c r="U87" s="122">
        <f>S87+'2024.8'!U87</f>
        <v>0</v>
      </c>
      <c r="V87" s="57">
        <v>0</v>
      </c>
      <c r="W87" s="58">
        <v>0</v>
      </c>
      <c r="X87" s="59">
        <f t="shared" si="22"/>
        <v>0</v>
      </c>
      <c r="Y87" s="58">
        <v>0</v>
      </c>
      <c r="Z87" s="59">
        <f t="shared" si="23"/>
        <v>0</v>
      </c>
      <c r="AA87" s="182">
        <f>V87+'2024.8'!AA87</f>
        <v>1</v>
      </c>
      <c r="AB87" s="182">
        <f>W87+'2024.8'!AB87</f>
        <v>0</v>
      </c>
      <c r="AC87" s="182">
        <f>X87+'2024.8'!AC87</f>
        <v>0</v>
      </c>
      <c r="AD87" s="182">
        <f>Y87+'2024.8'!AD87</f>
        <v>52</v>
      </c>
      <c r="AE87" s="182">
        <f>Z87+'2024.8'!AE87</f>
        <v>20800</v>
      </c>
      <c r="AF87" s="57">
        <v>0</v>
      </c>
      <c r="AG87" s="57">
        <v>0</v>
      </c>
      <c r="AH87" s="57">
        <f>AF87+'2024.8'!AH87</f>
        <v>0</v>
      </c>
      <c r="AI87" s="57">
        <f>AG87+'2024.8'!AI87</f>
        <v>0</v>
      </c>
      <c r="AJ87" s="239">
        <v>0</v>
      </c>
      <c r="AK87" s="239">
        <v>0</v>
      </c>
      <c r="AL87" s="239">
        <v>0</v>
      </c>
      <c r="AM87" s="239">
        <v>0</v>
      </c>
      <c r="AN87" s="57">
        <f>AJ87+'2024.8'!AN87</f>
        <v>0</v>
      </c>
      <c r="AO87" s="57">
        <f>AK87+'2024.8'!AO87</f>
        <v>0</v>
      </c>
      <c r="AP87" s="57">
        <f>AL87+'2024.8'!AP87</f>
        <v>0</v>
      </c>
      <c r="AQ87" s="57">
        <f>AM87+'2024.8'!AQ87</f>
        <v>0</v>
      </c>
    </row>
    <row r="88" spans="1:43">
      <c r="A88" s="298"/>
      <c r="B88" s="300"/>
      <c r="C88" s="51" t="s">
        <v>2</v>
      </c>
      <c r="D88" s="179">
        <v>0</v>
      </c>
      <c r="E88" s="189">
        <v>0</v>
      </c>
      <c r="F88" s="278">
        <v>42</v>
      </c>
      <c r="G88" s="240">
        <v>21</v>
      </c>
      <c r="H88" s="262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8">
        <v>42</v>
      </c>
      <c r="Q88" s="250">
        <v>-2</v>
      </c>
      <c r="R88" s="121">
        <v>0</v>
      </c>
      <c r="S88" s="122">
        <v>0</v>
      </c>
      <c r="T88" s="121">
        <f>R88+'2024.8'!T88</f>
        <v>0</v>
      </c>
      <c r="U88" s="122">
        <f>S88+'2024.8'!U88</f>
        <v>0</v>
      </c>
      <c r="V88" s="57">
        <v>0</v>
      </c>
      <c r="W88" s="58">
        <v>0</v>
      </c>
      <c r="X88" s="59">
        <f t="shared" ref="X88" si="31">W88*$X$4</f>
        <v>0</v>
      </c>
      <c r="Y88" s="58">
        <v>0</v>
      </c>
      <c r="Z88" s="59">
        <f t="shared" ref="Z88" si="32">Y88*$Z$4</f>
        <v>0</v>
      </c>
      <c r="AA88" s="182">
        <f>V88+'2024.8'!AA88</f>
        <v>0</v>
      </c>
      <c r="AB88" s="182">
        <f>W88+'2024.8'!AB88</f>
        <v>0</v>
      </c>
      <c r="AC88" s="182">
        <f>X88+'2024.8'!AC88</f>
        <v>0</v>
      </c>
      <c r="AD88" s="182">
        <f>Y88+'2024.8'!AD88</f>
        <v>0</v>
      </c>
      <c r="AE88" s="182">
        <f>Z88+'2024.8'!AE88</f>
        <v>0</v>
      </c>
      <c r="AF88" s="57">
        <v>0</v>
      </c>
      <c r="AG88" s="57">
        <v>0</v>
      </c>
      <c r="AH88" s="57">
        <f>AF88+'2024.8'!AH88</f>
        <v>0</v>
      </c>
      <c r="AI88" s="57">
        <f>AG88+'2024.8'!AI88</f>
        <v>0</v>
      </c>
      <c r="AJ88" s="239">
        <v>0</v>
      </c>
      <c r="AK88" s="239">
        <v>0</v>
      </c>
      <c r="AL88" s="239">
        <v>0</v>
      </c>
      <c r="AM88" s="239">
        <v>0</v>
      </c>
      <c r="AN88" s="57">
        <f>AJ88+'2024.8'!AN88</f>
        <v>0</v>
      </c>
      <c r="AO88" s="57">
        <f>AK88+'2024.8'!AO88</f>
        <v>0</v>
      </c>
      <c r="AP88" s="57">
        <f>AL88+'2024.8'!AP88</f>
        <v>0</v>
      </c>
      <c r="AQ88" s="57">
        <f>AM88+'2024.8'!AQ88</f>
        <v>0</v>
      </c>
    </row>
    <row r="89" spans="1:43">
      <c r="A89" s="299"/>
      <c r="B89" s="300"/>
      <c r="C89" s="51" t="s">
        <v>107</v>
      </c>
      <c r="D89" s="179">
        <v>0</v>
      </c>
      <c r="E89" s="189">
        <v>0</v>
      </c>
      <c r="F89" s="280">
        <v>19</v>
      </c>
      <c r="G89" s="244">
        <v>18</v>
      </c>
      <c r="H89" s="264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80">
        <v>19</v>
      </c>
      <c r="Q89" s="254">
        <v>0</v>
      </c>
      <c r="R89" s="121">
        <v>0</v>
      </c>
      <c r="S89" s="122">
        <v>0</v>
      </c>
      <c r="T89" s="121">
        <f>R89+'2024.8'!T89</f>
        <v>0</v>
      </c>
      <c r="U89" s="122">
        <f>S89+'2024.8'!U89</f>
        <v>0</v>
      </c>
      <c r="V89" s="57">
        <v>0</v>
      </c>
      <c r="W89" s="58">
        <v>0</v>
      </c>
      <c r="X89" s="59">
        <f t="shared" si="22"/>
        <v>0</v>
      </c>
      <c r="Y89" s="58">
        <v>0</v>
      </c>
      <c r="Z89" s="59">
        <f t="shared" si="23"/>
        <v>0</v>
      </c>
      <c r="AA89" s="182">
        <f>V89+'2024.8'!AA89</f>
        <v>1</v>
      </c>
      <c r="AB89" s="182">
        <f>W89+'2024.8'!AB89</f>
        <v>0</v>
      </c>
      <c r="AC89" s="182">
        <f>X89+'2024.8'!AC89</f>
        <v>0</v>
      </c>
      <c r="AD89" s="182">
        <f>Y89+'2024.8'!AD89</f>
        <v>11</v>
      </c>
      <c r="AE89" s="182">
        <f>Z89+'2024.8'!AE89</f>
        <v>4400</v>
      </c>
      <c r="AF89" s="57">
        <v>0</v>
      </c>
      <c r="AG89" s="57">
        <v>0</v>
      </c>
      <c r="AH89" s="57">
        <f>AF89+'2024.8'!AH89</f>
        <v>0</v>
      </c>
      <c r="AI89" s="57">
        <f>AG89+'2024.8'!AI89</f>
        <v>0</v>
      </c>
      <c r="AJ89" s="239">
        <v>0</v>
      </c>
      <c r="AK89" s="239">
        <v>0</v>
      </c>
      <c r="AL89" s="239">
        <v>0</v>
      </c>
      <c r="AM89" s="239">
        <v>0</v>
      </c>
      <c r="AN89" s="57">
        <f>AJ89+'2024.8'!AN89</f>
        <v>1</v>
      </c>
      <c r="AO89" s="57">
        <f>AK89+'2024.8'!AO89</f>
        <v>45</v>
      </c>
      <c r="AP89" s="57">
        <f>AL89+'2024.8'!AP89</f>
        <v>47</v>
      </c>
      <c r="AQ89" s="57">
        <f>AM89+'2024.8'!AQ89</f>
        <v>7</v>
      </c>
    </row>
    <row r="90" spans="1:43" ht="16.5" customHeight="1">
      <c r="A90" s="92" t="s">
        <v>1</v>
      </c>
      <c r="B90" s="92"/>
      <c r="C90" s="93"/>
      <c r="D90" s="196">
        <f>SUM(D81:D89)</f>
        <v>1</v>
      </c>
      <c r="E90" s="197">
        <f t="shared" ref="E90:O90" si="33">SUM(E81:E89)</f>
        <v>0</v>
      </c>
      <c r="F90" s="285">
        <f t="shared" si="33"/>
        <v>348</v>
      </c>
      <c r="G90" s="248">
        <f t="shared" ref="G90:H90" si="34">SUM(G81:G89)</f>
        <v>261</v>
      </c>
      <c r="H90" s="270">
        <f t="shared" si="34"/>
        <v>87</v>
      </c>
      <c r="I90" s="198">
        <f t="shared" si="33"/>
        <v>349</v>
      </c>
      <c r="J90" s="92">
        <f t="shared" si="33"/>
        <v>0</v>
      </c>
      <c r="K90" s="92">
        <f t="shared" si="33"/>
        <v>0</v>
      </c>
      <c r="L90" s="92">
        <f t="shared" si="33"/>
        <v>4</v>
      </c>
      <c r="M90" s="92">
        <f t="shared" si="33"/>
        <v>0</v>
      </c>
      <c r="N90" s="92">
        <f t="shared" si="33"/>
        <v>1</v>
      </c>
      <c r="O90" s="92">
        <f t="shared" si="33"/>
        <v>4</v>
      </c>
      <c r="P90" s="285">
        <f t="shared" ref="P90" si="35">SUM(P81:P89)</f>
        <v>348</v>
      </c>
      <c r="Q90" s="95">
        <f t="shared" ref="Q90" si="36">SUM(Q81:Q89)</f>
        <v>-1</v>
      </c>
      <c r="R90" s="199">
        <f t="shared" ref="R90:AM90" si="37">SUM(R81:R89)</f>
        <v>0</v>
      </c>
      <c r="S90" s="200">
        <f t="shared" si="37"/>
        <v>0</v>
      </c>
      <c r="T90" s="199">
        <f t="shared" ref="T90:U90" si="38">SUM(T81:T89)</f>
        <v>0</v>
      </c>
      <c r="U90" s="200">
        <f t="shared" si="38"/>
        <v>0</v>
      </c>
      <c r="V90" s="92">
        <f t="shared" si="37"/>
        <v>1</v>
      </c>
      <c r="W90" s="95">
        <f t="shared" si="37"/>
        <v>0</v>
      </c>
      <c r="X90" s="72">
        <f t="shared" si="22"/>
        <v>0</v>
      </c>
      <c r="Y90" s="95">
        <f t="shared" si="37"/>
        <v>20</v>
      </c>
      <c r="Z90" s="72">
        <f t="shared" si="23"/>
        <v>8000</v>
      </c>
      <c r="AA90" s="187">
        <f>V90+'2024.8'!AA90</f>
        <v>4</v>
      </c>
      <c r="AB90" s="187">
        <f>W90+'2024.8'!AB90</f>
        <v>0</v>
      </c>
      <c r="AC90" s="187">
        <f>X90+'2024.8'!AC90</f>
        <v>0</v>
      </c>
      <c r="AD90" s="187">
        <f>Y90+'2024.8'!AD90</f>
        <v>98</v>
      </c>
      <c r="AE90" s="187">
        <f>Z90+'2024.8'!AE90</f>
        <v>39200</v>
      </c>
      <c r="AF90" s="92">
        <f t="shared" si="37"/>
        <v>0</v>
      </c>
      <c r="AG90" s="92">
        <f t="shared" si="37"/>
        <v>0</v>
      </c>
      <c r="AH90" s="188">
        <f>AF90+'2024.8'!AH90</f>
        <v>0</v>
      </c>
      <c r="AI90" s="188">
        <f>AG90+'2024.8'!AI90</f>
        <v>0</v>
      </c>
      <c r="AJ90" s="92">
        <f t="shared" si="37"/>
        <v>0</v>
      </c>
      <c r="AK90" s="92">
        <f t="shared" si="37"/>
        <v>0</v>
      </c>
      <c r="AL90" s="92">
        <f t="shared" si="37"/>
        <v>0</v>
      </c>
      <c r="AM90" s="92">
        <f t="shared" si="37"/>
        <v>0</v>
      </c>
      <c r="AN90" s="188">
        <f>AJ90+'2024.8'!AN90</f>
        <v>5</v>
      </c>
      <c r="AO90" s="188">
        <f>AK90+'2024.8'!AO90</f>
        <v>1155</v>
      </c>
      <c r="AP90" s="188">
        <f>AL90+'2024.8'!AP90</f>
        <v>417</v>
      </c>
      <c r="AQ90" s="188">
        <f>AM90+'2024.8'!AQ90</f>
        <v>80</v>
      </c>
    </row>
    <row r="91" spans="1:43" ht="20.85" customHeight="1">
      <c r="A91" s="301" t="s">
        <v>0</v>
      </c>
      <c r="B91" s="302"/>
      <c r="C91" s="303"/>
      <c r="D91" s="230">
        <f t="shared" ref="D91:Q91" si="39">SUM(D90,D80,D70,D60,D43,D34,D20)</f>
        <v>16</v>
      </c>
      <c r="E91" s="231">
        <f t="shared" si="39"/>
        <v>5</v>
      </c>
      <c r="F91" s="286">
        <f t="shared" si="39"/>
        <v>3710</v>
      </c>
      <c r="G91" s="274">
        <f t="shared" si="39"/>
        <v>2862</v>
      </c>
      <c r="H91" s="271">
        <f t="shared" si="39"/>
        <v>848</v>
      </c>
      <c r="I91" s="232">
        <f t="shared" si="39"/>
        <v>3660</v>
      </c>
      <c r="J91" s="233">
        <f t="shared" si="39"/>
        <v>6</v>
      </c>
      <c r="K91" s="233">
        <f t="shared" si="39"/>
        <v>3</v>
      </c>
      <c r="L91" s="233">
        <f t="shared" si="39"/>
        <v>83</v>
      </c>
      <c r="M91" s="233">
        <f t="shared" si="39"/>
        <v>1</v>
      </c>
      <c r="N91" s="233">
        <f t="shared" si="39"/>
        <v>6</v>
      </c>
      <c r="O91" s="233">
        <f t="shared" si="39"/>
        <v>35</v>
      </c>
      <c r="P91" s="286">
        <f t="shared" si="39"/>
        <v>3710</v>
      </c>
      <c r="Q91" s="258">
        <f t="shared" si="39"/>
        <v>50</v>
      </c>
      <c r="R91" s="211">
        <f t="shared" ref="R91:W91" si="40">R20+R34+R43+R60+R70+R80+R90</f>
        <v>813539</v>
      </c>
      <c r="S91" s="212">
        <f t="shared" si="40"/>
        <v>5600.3899999999994</v>
      </c>
      <c r="T91" s="211">
        <f t="shared" si="40"/>
        <v>3409560</v>
      </c>
      <c r="U91" s="212">
        <f t="shared" si="40"/>
        <v>22002.341801726434</v>
      </c>
      <c r="V91" s="213">
        <f t="shared" si="40"/>
        <v>18</v>
      </c>
      <c r="W91" s="214">
        <f t="shared" si="40"/>
        <v>63</v>
      </c>
      <c r="X91" s="215">
        <f t="shared" si="22"/>
        <v>12600</v>
      </c>
      <c r="Y91" s="214">
        <f>Y20+Y34+Y43+Y60+Y70+Y80+Y90</f>
        <v>672</v>
      </c>
      <c r="Z91" s="215">
        <f t="shared" si="23"/>
        <v>268800</v>
      </c>
      <c r="AA91" s="216">
        <f>V91+'2024.8'!AA91</f>
        <v>74</v>
      </c>
      <c r="AB91" s="216">
        <f>W91+'2024.8'!AB91</f>
        <v>101</v>
      </c>
      <c r="AC91" s="216">
        <f>X91+'2024.8'!AC91</f>
        <v>20200</v>
      </c>
      <c r="AD91" s="216">
        <f>Y91+'2024.8'!AD91</f>
        <v>2936</v>
      </c>
      <c r="AE91" s="216">
        <f>Z91+'2024.8'!AE91</f>
        <v>1174400</v>
      </c>
      <c r="AF91" s="213">
        <f>AF20+AF34+AF43+AF60+AF70+AF80+AF90</f>
        <v>5</v>
      </c>
      <c r="AG91" s="213">
        <f>AG20+AG34+AG43+AG60+AG70+AG80+AG90</f>
        <v>0</v>
      </c>
      <c r="AH91" s="235">
        <f>AF91+'2024.8'!AH91</f>
        <v>15</v>
      </c>
      <c r="AI91" s="235">
        <f>AG91+'2024.8'!AI91</f>
        <v>0</v>
      </c>
      <c r="AJ91" s="213">
        <f>AJ20+AJ34+AJ43+AJ60+AJ70+AJ80+AJ90</f>
        <v>7</v>
      </c>
      <c r="AK91" s="213">
        <f>AK20+AK34+AK43+AK60+AK70+AK80+AK90</f>
        <v>640</v>
      </c>
      <c r="AL91" s="213">
        <f>AL20+AL34+AL43+AL60+AL70+AL80+AL90</f>
        <v>835</v>
      </c>
      <c r="AM91" s="213">
        <f>AM20+AM34+AM43+AM60+AM70+AM80+AM90</f>
        <v>42</v>
      </c>
      <c r="AN91" s="234">
        <f>AJ91+'2024.8'!AN91</f>
        <v>35</v>
      </c>
      <c r="AO91" s="235">
        <f>AK91+'2024.8'!AO91</f>
        <v>6370</v>
      </c>
      <c r="AP91" s="235">
        <f>AL91+'2024.8'!AP91</f>
        <v>5866</v>
      </c>
      <c r="AQ91" s="235">
        <f>AM91+'2024.8'!AQ91</f>
        <v>309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35:A42"/>
    <mergeCell ref="A44:A59"/>
    <mergeCell ref="B44:B51"/>
    <mergeCell ref="B52:B59"/>
    <mergeCell ref="B35:B42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48" orientation="landscape" r:id="rId1"/>
  <headerFooter alignWithMargins="0"/>
  <ignoredErrors>
    <ignoredError sqref="X3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FE438-F078-433A-95D4-358CD797129B}">
  <sheetPr>
    <pageSetUpPr fitToPage="1"/>
  </sheetPr>
  <dimension ref="A1:AQ91"/>
  <sheetViews>
    <sheetView zoomScaleNormal="100" workbookViewId="0">
      <pane xSplit="3" ySplit="4" topLeftCell="P70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2" style="29" bestFit="1" customWidth="1"/>
    <col min="19" max="19" width="13" style="30" customWidth="1"/>
    <col min="20" max="20" width="12" style="29" bestFit="1" customWidth="1"/>
    <col min="21" max="21" width="13" style="30" customWidth="1"/>
    <col min="22" max="22" width="4.8554687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34">
        <v>45566</v>
      </c>
      <c r="B1" s="334"/>
    </row>
    <row r="2" spans="1:43" ht="14.85" customHeight="1">
      <c r="A2" s="307" t="s">
        <v>95</v>
      </c>
      <c r="B2" s="307" t="s">
        <v>94</v>
      </c>
      <c r="C2" s="309" t="s">
        <v>93</v>
      </c>
      <c r="D2" s="346" t="s">
        <v>121</v>
      </c>
      <c r="E2" s="360"/>
      <c r="F2" s="360"/>
      <c r="G2" s="360"/>
      <c r="H2" s="347"/>
      <c r="I2" s="344" t="s">
        <v>117</v>
      </c>
      <c r="J2" s="345"/>
      <c r="K2" s="345"/>
      <c r="L2" s="345"/>
      <c r="M2" s="345"/>
      <c r="N2" s="345"/>
      <c r="O2" s="345"/>
      <c r="P2" s="345"/>
      <c r="Q2" s="345"/>
      <c r="R2" s="311" t="s">
        <v>133</v>
      </c>
      <c r="S2" s="312"/>
      <c r="T2" s="363" t="s">
        <v>133</v>
      </c>
      <c r="U2" s="364"/>
      <c r="V2" s="313" t="s">
        <v>92</v>
      </c>
      <c r="W2" s="314"/>
      <c r="X2" s="314"/>
      <c r="Y2" s="314"/>
      <c r="Z2" s="314"/>
      <c r="AA2" s="358" t="s">
        <v>91</v>
      </c>
      <c r="AB2" s="359"/>
      <c r="AC2" s="359"/>
      <c r="AD2" s="359"/>
      <c r="AE2" s="359"/>
      <c r="AF2" s="317" t="s">
        <v>134</v>
      </c>
      <c r="AG2" s="318"/>
      <c r="AH2" s="354" t="s">
        <v>135</v>
      </c>
      <c r="AI2" s="355"/>
      <c r="AJ2" s="335" t="s">
        <v>102</v>
      </c>
      <c r="AK2" s="335"/>
      <c r="AL2" s="335"/>
      <c r="AM2" s="335"/>
      <c r="AN2" s="348" t="s">
        <v>103</v>
      </c>
      <c r="AO2" s="348"/>
      <c r="AP2" s="348"/>
      <c r="AQ2" s="348"/>
    </row>
    <row r="3" spans="1:43" ht="14.25" customHeight="1">
      <c r="A3" s="308"/>
      <c r="B3" s="308"/>
      <c r="C3" s="310"/>
      <c r="D3" s="361" t="s">
        <v>132</v>
      </c>
      <c r="E3" s="367"/>
      <c r="F3" s="368" t="s">
        <v>137</v>
      </c>
      <c r="G3" s="329" t="s">
        <v>139</v>
      </c>
      <c r="H3" s="330"/>
      <c r="I3" s="287" t="s">
        <v>143</v>
      </c>
      <c r="J3" s="342" t="s">
        <v>108</v>
      </c>
      <c r="K3" s="343"/>
      <c r="L3" s="343"/>
      <c r="M3" s="342" t="s">
        <v>109</v>
      </c>
      <c r="N3" s="343"/>
      <c r="O3" s="343"/>
      <c r="P3" s="249"/>
      <c r="Q3" s="249"/>
      <c r="R3" s="340" t="s">
        <v>132</v>
      </c>
      <c r="S3" s="341"/>
      <c r="T3" s="365" t="s">
        <v>131</v>
      </c>
      <c r="U3" s="366"/>
      <c r="V3" s="32" t="s">
        <v>89</v>
      </c>
      <c r="W3" s="36" t="s">
        <v>98</v>
      </c>
      <c r="X3" s="37" t="s">
        <v>85</v>
      </c>
      <c r="Y3" s="36" t="s">
        <v>99</v>
      </c>
      <c r="Z3" s="37" t="s">
        <v>85</v>
      </c>
      <c r="AA3" s="170" t="s">
        <v>89</v>
      </c>
      <c r="AB3" s="171" t="s">
        <v>98</v>
      </c>
      <c r="AC3" s="172" t="s">
        <v>105</v>
      </c>
      <c r="AD3" s="172" t="s">
        <v>99</v>
      </c>
      <c r="AE3" s="172" t="s">
        <v>105</v>
      </c>
      <c r="AF3" s="336" t="s">
        <v>84</v>
      </c>
      <c r="AG3" s="338" t="s">
        <v>83</v>
      </c>
      <c r="AH3" s="356" t="s">
        <v>84</v>
      </c>
      <c r="AI3" s="356" t="s">
        <v>83</v>
      </c>
      <c r="AJ3" s="325" t="s">
        <v>82</v>
      </c>
      <c r="AK3" s="38" t="s">
        <v>96</v>
      </c>
      <c r="AL3" s="325" t="s">
        <v>81</v>
      </c>
      <c r="AM3" s="327" t="s">
        <v>80</v>
      </c>
      <c r="AN3" s="349" t="s">
        <v>82</v>
      </c>
      <c r="AO3" s="173" t="s">
        <v>96</v>
      </c>
      <c r="AP3" s="349" t="s">
        <v>81</v>
      </c>
      <c r="AQ3" s="351" t="s">
        <v>80</v>
      </c>
    </row>
    <row r="4" spans="1:43" ht="14.85" customHeight="1">
      <c r="A4" s="308"/>
      <c r="B4" s="308"/>
      <c r="C4" s="310"/>
      <c r="D4" s="39" t="s">
        <v>140</v>
      </c>
      <c r="E4" s="107" t="s">
        <v>141</v>
      </c>
      <c r="F4" s="369"/>
      <c r="G4" s="290" t="s">
        <v>138</v>
      </c>
      <c r="H4" s="292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9" t="s">
        <v>137</v>
      </c>
      <c r="Q4" s="249" t="s">
        <v>116</v>
      </c>
      <c r="R4" s="41" t="s">
        <v>136</v>
      </c>
      <c r="S4" s="42" t="s">
        <v>101</v>
      </c>
      <c r="T4" s="174" t="s">
        <v>136</v>
      </c>
      <c r="U4" s="175" t="s">
        <v>101</v>
      </c>
      <c r="V4" s="43"/>
      <c r="W4" s="44" t="s">
        <v>100</v>
      </c>
      <c r="X4" s="45">
        <v>200</v>
      </c>
      <c r="Y4" s="44" t="s">
        <v>100</v>
      </c>
      <c r="Z4" s="45">
        <v>400</v>
      </c>
      <c r="AA4" s="176"/>
      <c r="AB4" s="294" t="s">
        <v>100</v>
      </c>
      <c r="AC4" s="177">
        <v>200</v>
      </c>
      <c r="AD4" s="294" t="s">
        <v>100</v>
      </c>
      <c r="AE4" s="177">
        <v>400</v>
      </c>
      <c r="AF4" s="337"/>
      <c r="AG4" s="339"/>
      <c r="AH4" s="357"/>
      <c r="AI4" s="357"/>
      <c r="AJ4" s="326"/>
      <c r="AK4" s="50" t="s">
        <v>97</v>
      </c>
      <c r="AL4" s="326"/>
      <c r="AM4" s="328"/>
      <c r="AN4" s="350"/>
      <c r="AO4" s="178" t="s">
        <v>97</v>
      </c>
      <c r="AP4" s="350"/>
      <c r="AQ4" s="352"/>
    </row>
    <row r="5" spans="1:43" ht="14.85" customHeight="1">
      <c r="A5" s="297">
        <v>1</v>
      </c>
      <c r="B5" s="297">
        <v>1</v>
      </c>
      <c r="C5" s="51" t="s">
        <v>77</v>
      </c>
      <c r="D5" s="179"/>
      <c r="E5" s="58"/>
      <c r="F5" s="293"/>
      <c r="G5" s="288"/>
      <c r="H5" s="289"/>
      <c r="I5" s="52"/>
      <c r="J5" s="54"/>
      <c r="K5" s="54"/>
      <c r="L5" s="54"/>
      <c r="M5" s="54"/>
      <c r="N5" s="54"/>
      <c r="O5" s="250"/>
      <c r="P5" s="295"/>
      <c r="Q5" s="250"/>
      <c r="R5" s="180"/>
      <c r="S5" s="181"/>
      <c r="T5" s="180">
        <f>R5+'2024.9'!T5</f>
        <v>683230</v>
      </c>
      <c r="U5" s="181">
        <f>S5+'2024.9'!U5</f>
        <v>4400.0252295817381</v>
      </c>
      <c r="V5" s="57"/>
      <c r="W5" s="58"/>
      <c r="X5" s="59">
        <f t="shared" ref="X5:X35" si="0">W5*$X$4</f>
        <v>0</v>
      </c>
      <c r="Y5" s="58"/>
      <c r="Z5" s="59">
        <f t="shared" ref="Z5:Z35" si="1">Y5*$Z$4</f>
        <v>0</v>
      </c>
      <c r="AA5" s="182">
        <f>V5+'2024.9'!AA5</f>
        <v>1</v>
      </c>
      <c r="AB5" s="182">
        <f>W5+'2024.9'!AB5</f>
        <v>1</v>
      </c>
      <c r="AC5" s="182">
        <f>X5+'2024.9'!AC5</f>
        <v>200</v>
      </c>
      <c r="AD5" s="182">
        <f>Y5+'2024.9'!AD5</f>
        <v>22</v>
      </c>
      <c r="AE5" s="182">
        <f>Z5+'2024.9'!AE5</f>
        <v>8800</v>
      </c>
      <c r="AF5" s="57"/>
      <c r="AG5" s="57"/>
      <c r="AH5" s="57">
        <f>AF5+'2024.9'!AH5</f>
        <v>0</v>
      </c>
      <c r="AI5" s="57">
        <f>AG5+'2024.9'!AI5</f>
        <v>0</v>
      </c>
      <c r="AJ5" s="57"/>
      <c r="AK5" s="57"/>
      <c r="AL5" s="57"/>
      <c r="AM5" s="57"/>
      <c r="AN5" s="57">
        <f>AJ5+'2024.9'!AN5</f>
        <v>1</v>
      </c>
      <c r="AO5" s="57">
        <f>AK5+'2024.9'!AO5</f>
        <v>50</v>
      </c>
      <c r="AP5" s="57">
        <f>AL5+'2024.9'!AP5</f>
        <v>450</v>
      </c>
      <c r="AQ5" s="57">
        <f>AM5+'2024.9'!AQ5</f>
        <v>6</v>
      </c>
    </row>
    <row r="6" spans="1:43">
      <c r="A6" s="298"/>
      <c r="B6" s="298"/>
      <c r="C6" s="51" t="s">
        <v>76</v>
      </c>
      <c r="D6" s="179"/>
      <c r="E6" s="58"/>
      <c r="F6" s="293"/>
      <c r="G6" s="240"/>
      <c r="H6" s="259"/>
      <c r="I6" s="52"/>
      <c r="J6" s="54"/>
      <c r="K6" s="54"/>
      <c r="L6" s="54"/>
      <c r="M6" s="54"/>
      <c r="N6" s="54"/>
      <c r="O6" s="250"/>
      <c r="P6" s="295"/>
      <c r="Q6" s="250"/>
      <c r="R6" s="121"/>
      <c r="S6" s="123"/>
      <c r="T6" s="180">
        <f>R6+'2024.9'!T6</f>
        <v>0</v>
      </c>
      <c r="U6" s="181">
        <f>S6+'2024.9'!U6</f>
        <v>0</v>
      </c>
      <c r="V6" s="57"/>
      <c r="W6" s="58"/>
      <c r="X6" s="59">
        <f t="shared" si="0"/>
        <v>0</v>
      </c>
      <c r="Y6" s="58"/>
      <c r="Z6" s="59">
        <f t="shared" si="1"/>
        <v>0</v>
      </c>
      <c r="AA6" s="182">
        <f>V6+'2024.9'!AA6</f>
        <v>2</v>
      </c>
      <c r="AB6" s="182">
        <f>W6+'2024.9'!AB6</f>
        <v>0</v>
      </c>
      <c r="AC6" s="182">
        <f>X6+'2024.9'!AC6</f>
        <v>0</v>
      </c>
      <c r="AD6" s="182">
        <f>Y6+'2024.9'!AD6</f>
        <v>52</v>
      </c>
      <c r="AE6" s="182">
        <f>Z6+'2024.9'!AE6</f>
        <v>20800</v>
      </c>
      <c r="AF6" s="57"/>
      <c r="AG6" s="57"/>
      <c r="AH6" s="57">
        <f>AF6+'2024.9'!AH6</f>
        <v>1</v>
      </c>
      <c r="AI6" s="57">
        <f>AG6+'2024.9'!AI6</f>
        <v>0</v>
      </c>
      <c r="AJ6" s="57"/>
      <c r="AK6" s="57"/>
      <c r="AL6" s="57"/>
      <c r="AM6" s="57"/>
      <c r="AN6" s="57">
        <f>AJ6+'2024.9'!AN6</f>
        <v>0</v>
      </c>
      <c r="AO6" s="57">
        <f>AK6+'2024.9'!AO6</f>
        <v>0</v>
      </c>
      <c r="AP6" s="57">
        <f>AL6+'2024.9'!AP6</f>
        <v>0</v>
      </c>
      <c r="AQ6" s="57">
        <f>AM6+'2024.9'!AQ6</f>
        <v>0</v>
      </c>
    </row>
    <row r="7" spans="1:43">
      <c r="A7" s="298"/>
      <c r="B7" s="298"/>
      <c r="C7" s="51" t="s">
        <v>75</v>
      </c>
      <c r="D7" s="179"/>
      <c r="E7" s="58"/>
      <c r="F7" s="293"/>
      <c r="G7" s="240"/>
      <c r="H7" s="259"/>
      <c r="I7" s="52"/>
      <c r="J7" s="54"/>
      <c r="K7" s="54"/>
      <c r="L7" s="54"/>
      <c r="M7" s="54"/>
      <c r="N7" s="54"/>
      <c r="O7" s="250"/>
      <c r="P7" s="295"/>
      <c r="Q7" s="250"/>
      <c r="R7" s="121"/>
      <c r="S7" s="122"/>
      <c r="T7" s="180">
        <f>R7+'2024.9'!T7</f>
        <v>450765</v>
      </c>
      <c r="U7" s="181">
        <f>S7+'2024.9'!U7</f>
        <v>3000.006638319906</v>
      </c>
      <c r="V7" s="57"/>
      <c r="W7" s="58"/>
      <c r="X7" s="59">
        <f t="shared" si="0"/>
        <v>0</v>
      </c>
      <c r="Y7" s="58"/>
      <c r="Z7" s="59">
        <f t="shared" si="1"/>
        <v>0</v>
      </c>
      <c r="AA7" s="182">
        <f>V7+'2024.9'!AA7</f>
        <v>2</v>
      </c>
      <c r="AB7" s="182">
        <f>W7+'2024.9'!AB7</f>
        <v>1</v>
      </c>
      <c r="AC7" s="182">
        <f>X7+'2024.9'!AC7</f>
        <v>200</v>
      </c>
      <c r="AD7" s="182">
        <f>Y7+'2024.9'!AD7</f>
        <v>87</v>
      </c>
      <c r="AE7" s="182">
        <f>Z7+'2024.9'!AE7</f>
        <v>34800</v>
      </c>
      <c r="AF7" s="57"/>
      <c r="AG7" s="57"/>
      <c r="AH7" s="57">
        <f>AF7+'2024.9'!AH7</f>
        <v>2</v>
      </c>
      <c r="AI7" s="57">
        <f>AG7+'2024.9'!AI7</f>
        <v>0</v>
      </c>
      <c r="AJ7" s="57"/>
      <c r="AK7" s="57"/>
      <c r="AL7" s="57"/>
      <c r="AM7" s="57"/>
      <c r="AN7" s="57">
        <f>AJ7+'2024.9'!AN7</f>
        <v>1</v>
      </c>
      <c r="AO7" s="57">
        <f>AK7+'2024.9'!AO7</f>
        <v>50</v>
      </c>
      <c r="AP7" s="57">
        <f>AL7+'2024.9'!AP7</f>
        <v>34</v>
      </c>
      <c r="AQ7" s="57">
        <f>AM7+'2024.9'!AQ7</f>
        <v>3</v>
      </c>
    </row>
    <row r="8" spans="1:43">
      <c r="A8" s="298"/>
      <c r="B8" s="298"/>
      <c r="C8" s="51" t="s">
        <v>74</v>
      </c>
      <c r="D8" s="179"/>
      <c r="E8" s="58"/>
      <c r="F8" s="293"/>
      <c r="G8" s="240"/>
      <c r="H8" s="259"/>
      <c r="I8" s="52"/>
      <c r="J8" s="54"/>
      <c r="K8" s="54"/>
      <c r="L8" s="54"/>
      <c r="M8" s="54"/>
      <c r="N8" s="54"/>
      <c r="O8" s="250"/>
      <c r="P8" s="295"/>
      <c r="Q8" s="250"/>
      <c r="R8" s="121"/>
      <c r="S8" s="123"/>
      <c r="T8" s="180">
        <f>R8+'2024.9'!T8</f>
        <v>0</v>
      </c>
      <c r="U8" s="181">
        <f>S8+'2024.9'!U8</f>
        <v>0</v>
      </c>
      <c r="V8" s="57"/>
      <c r="W8" s="58"/>
      <c r="X8" s="59">
        <f t="shared" si="0"/>
        <v>0</v>
      </c>
      <c r="Y8" s="58"/>
      <c r="Z8" s="59">
        <f t="shared" si="1"/>
        <v>0</v>
      </c>
      <c r="AA8" s="182">
        <f>V8+'2024.9'!AA8</f>
        <v>1</v>
      </c>
      <c r="AB8" s="182">
        <f>W8+'2024.9'!AB8</f>
        <v>0</v>
      </c>
      <c r="AC8" s="182">
        <f>X8+'2024.9'!AC8</f>
        <v>0</v>
      </c>
      <c r="AD8" s="182">
        <f>Y8+'2024.9'!AD8</f>
        <v>49</v>
      </c>
      <c r="AE8" s="182">
        <f>Z8+'2024.9'!AE8</f>
        <v>19600</v>
      </c>
      <c r="AF8" s="57"/>
      <c r="AG8" s="57"/>
      <c r="AH8" s="57">
        <f>AF8+'2024.9'!AH8</f>
        <v>0</v>
      </c>
      <c r="AI8" s="57">
        <f>AG8+'2024.9'!AI8</f>
        <v>0</v>
      </c>
      <c r="AJ8" s="57"/>
      <c r="AK8" s="57"/>
      <c r="AL8" s="57"/>
      <c r="AM8" s="57"/>
      <c r="AN8" s="57">
        <f>AJ8+'2024.9'!AN8</f>
        <v>0</v>
      </c>
      <c r="AO8" s="57">
        <f>AK8+'2024.9'!AO8</f>
        <v>0</v>
      </c>
      <c r="AP8" s="57">
        <f>AL8+'2024.9'!AP8</f>
        <v>0</v>
      </c>
      <c r="AQ8" s="57">
        <f>AM8+'2024.9'!AQ8</f>
        <v>0</v>
      </c>
    </row>
    <row r="9" spans="1:43">
      <c r="A9" s="298"/>
      <c r="B9" s="298"/>
      <c r="C9" s="51" t="s">
        <v>73</v>
      </c>
      <c r="D9" s="179"/>
      <c r="E9" s="58"/>
      <c r="F9" s="293"/>
      <c r="G9" s="240"/>
      <c r="H9" s="259"/>
      <c r="I9" s="52"/>
      <c r="J9" s="54"/>
      <c r="K9" s="54"/>
      <c r="L9" s="54"/>
      <c r="M9" s="54"/>
      <c r="N9" s="54"/>
      <c r="O9" s="250"/>
      <c r="P9" s="295"/>
      <c r="Q9" s="250"/>
      <c r="R9" s="121"/>
      <c r="S9" s="123"/>
      <c r="T9" s="180">
        <f>R9+'2024.9'!T9</f>
        <v>0</v>
      </c>
      <c r="U9" s="181">
        <f>S9+'2024.9'!U9</f>
        <v>0</v>
      </c>
      <c r="V9" s="57"/>
      <c r="W9" s="58"/>
      <c r="X9" s="59">
        <f t="shared" si="0"/>
        <v>0</v>
      </c>
      <c r="Y9" s="58"/>
      <c r="Z9" s="59">
        <f t="shared" si="1"/>
        <v>0</v>
      </c>
      <c r="AA9" s="182">
        <f>V9+'2024.9'!AA9</f>
        <v>3</v>
      </c>
      <c r="AB9" s="182">
        <f>W9+'2024.9'!AB9</f>
        <v>0</v>
      </c>
      <c r="AC9" s="182">
        <f>X9+'2024.9'!AC9</f>
        <v>0</v>
      </c>
      <c r="AD9" s="182">
        <f>Y9+'2024.9'!AD9</f>
        <v>145</v>
      </c>
      <c r="AE9" s="182">
        <f>Z9+'2024.9'!AE9</f>
        <v>58000</v>
      </c>
      <c r="AF9" s="57"/>
      <c r="AG9" s="57"/>
      <c r="AH9" s="57">
        <f>AF9+'2024.9'!AH9</f>
        <v>0</v>
      </c>
      <c r="AI9" s="57">
        <f>AG9+'2024.9'!AI9</f>
        <v>0</v>
      </c>
      <c r="AJ9" s="57"/>
      <c r="AK9" s="57"/>
      <c r="AL9" s="57"/>
      <c r="AM9" s="57"/>
      <c r="AN9" s="57">
        <f>AJ9+'2024.9'!AN9</f>
        <v>0</v>
      </c>
      <c r="AO9" s="57">
        <f>AK9+'2024.9'!AO9</f>
        <v>0</v>
      </c>
      <c r="AP9" s="57">
        <f>AL9+'2024.9'!AP9</f>
        <v>0</v>
      </c>
      <c r="AQ9" s="57">
        <f>AM9+'2024.9'!AQ9</f>
        <v>0</v>
      </c>
    </row>
    <row r="10" spans="1:43">
      <c r="A10" s="298"/>
      <c r="B10" s="299"/>
      <c r="C10" s="51" t="s">
        <v>72</v>
      </c>
      <c r="D10" s="179"/>
      <c r="E10" s="58"/>
      <c r="F10" s="293"/>
      <c r="G10" s="240"/>
      <c r="H10" s="259"/>
      <c r="I10" s="52"/>
      <c r="J10" s="54"/>
      <c r="K10" s="54"/>
      <c r="L10" s="54"/>
      <c r="M10" s="54"/>
      <c r="N10" s="54"/>
      <c r="O10" s="250"/>
      <c r="P10" s="295"/>
      <c r="Q10" s="250"/>
      <c r="R10" s="121"/>
      <c r="S10" s="123"/>
      <c r="T10" s="180">
        <f>R10+'2024.9'!T10</f>
        <v>0</v>
      </c>
      <c r="U10" s="181">
        <f>S10+'2024.9'!U10</f>
        <v>0</v>
      </c>
      <c r="V10" s="57"/>
      <c r="W10" s="58"/>
      <c r="X10" s="59">
        <f t="shared" si="0"/>
        <v>0</v>
      </c>
      <c r="Y10" s="58"/>
      <c r="Z10" s="59">
        <f t="shared" si="1"/>
        <v>0</v>
      </c>
      <c r="AA10" s="182">
        <f>V10+'2024.9'!AA10</f>
        <v>1</v>
      </c>
      <c r="AB10" s="182">
        <f>W10+'2024.9'!AB10</f>
        <v>0</v>
      </c>
      <c r="AC10" s="182">
        <f>X10+'2024.9'!AC10</f>
        <v>0</v>
      </c>
      <c r="AD10" s="182">
        <f>Y10+'2024.9'!AD10</f>
        <v>45</v>
      </c>
      <c r="AE10" s="182">
        <f>Z10+'2024.9'!AE10</f>
        <v>18000</v>
      </c>
      <c r="AF10" s="57"/>
      <c r="AG10" s="57"/>
      <c r="AH10" s="57">
        <f>AF10+'2024.9'!AH10</f>
        <v>0</v>
      </c>
      <c r="AI10" s="57">
        <f>AG10+'2024.9'!AI10</f>
        <v>0</v>
      </c>
      <c r="AJ10" s="57"/>
      <c r="AK10" s="57"/>
      <c r="AL10" s="57"/>
      <c r="AM10" s="57"/>
      <c r="AN10" s="57">
        <f>AJ10+'2024.9'!AN10</f>
        <v>0</v>
      </c>
      <c r="AO10" s="57">
        <f>AK10+'2024.9'!AO10</f>
        <v>0</v>
      </c>
      <c r="AP10" s="57">
        <f>AL10+'2024.9'!AP10</f>
        <v>0</v>
      </c>
      <c r="AQ10" s="57">
        <f>AM10+'2024.9'!AQ10</f>
        <v>0</v>
      </c>
    </row>
    <row r="11" spans="1:43">
      <c r="A11" s="298"/>
      <c r="B11" s="300">
        <v>2</v>
      </c>
      <c r="C11" s="51" t="s">
        <v>71</v>
      </c>
      <c r="D11" s="179"/>
      <c r="E11" s="58"/>
      <c r="F11" s="293"/>
      <c r="G11" s="240"/>
      <c r="H11" s="259"/>
      <c r="I11" s="52"/>
      <c r="J11" s="54"/>
      <c r="K11" s="54"/>
      <c r="L11" s="54"/>
      <c r="M11" s="54"/>
      <c r="N11" s="54"/>
      <c r="O11" s="250"/>
      <c r="P11" s="295"/>
      <c r="Q11" s="250"/>
      <c r="R11" s="121"/>
      <c r="S11" s="123"/>
      <c r="T11" s="180">
        <f>R11+'2024.9'!T11</f>
        <v>0</v>
      </c>
      <c r="U11" s="181">
        <f>S11+'2024.9'!U11</f>
        <v>0</v>
      </c>
      <c r="V11" s="57"/>
      <c r="W11" s="58"/>
      <c r="X11" s="59">
        <f t="shared" si="0"/>
        <v>0</v>
      </c>
      <c r="Y11" s="58"/>
      <c r="Z11" s="59">
        <f t="shared" si="1"/>
        <v>0</v>
      </c>
      <c r="AA11" s="182">
        <f>V11+'2024.9'!AA11</f>
        <v>2</v>
      </c>
      <c r="AB11" s="182">
        <f>W11+'2024.9'!AB11</f>
        <v>0</v>
      </c>
      <c r="AC11" s="182">
        <f>X11+'2024.9'!AC11</f>
        <v>0</v>
      </c>
      <c r="AD11" s="182">
        <f>Y11+'2024.9'!AD11</f>
        <v>76</v>
      </c>
      <c r="AE11" s="182">
        <f>Z11+'2024.9'!AE11</f>
        <v>30400</v>
      </c>
      <c r="AF11" s="57"/>
      <c r="AG11" s="57"/>
      <c r="AH11" s="57">
        <f>AF11+'2024.9'!AH11</f>
        <v>0</v>
      </c>
      <c r="AI11" s="57">
        <f>AG11+'2024.9'!AI11</f>
        <v>0</v>
      </c>
      <c r="AJ11" s="57"/>
      <c r="AK11" s="57"/>
      <c r="AL11" s="57"/>
      <c r="AM11" s="57"/>
      <c r="AN11" s="57">
        <f>AJ11+'2024.9'!AN11</f>
        <v>0</v>
      </c>
      <c r="AO11" s="57">
        <f>AK11+'2024.9'!AO11</f>
        <v>0</v>
      </c>
      <c r="AP11" s="57">
        <f>AL11+'2024.9'!AP11</f>
        <v>0</v>
      </c>
      <c r="AQ11" s="57">
        <f>AM11+'2024.9'!AQ11</f>
        <v>0</v>
      </c>
    </row>
    <row r="12" spans="1:43">
      <c r="A12" s="298"/>
      <c r="B12" s="300"/>
      <c r="C12" s="51" t="s">
        <v>70</v>
      </c>
      <c r="D12" s="179"/>
      <c r="E12" s="58"/>
      <c r="F12" s="293"/>
      <c r="G12" s="240"/>
      <c r="H12" s="259"/>
      <c r="I12" s="52"/>
      <c r="J12" s="54"/>
      <c r="K12" s="54"/>
      <c r="L12" s="54"/>
      <c r="M12" s="54"/>
      <c r="N12" s="54"/>
      <c r="O12" s="250"/>
      <c r="P12" s="295"/>
      <c r="Q12" s="250"/>
      <c r="R12" s="121"/>
      <c r="S12" s="123"/>
      <c r="T12" s="180">
        <f>R12+'2024.9'!T12</f>
        <v>0</v>
      </c>
      <c r="U12" s="181">
        <f>S12+'2024.9'!U12</f>
        <v>0</v>
      </c>
      <c r="V12" s="57"/>
      <c r="W12" s="58"/>
      <c r="X12" s="59">
        <f t="shared" si="0"/>
        <v>0</v>
      </c>
      <c r="Y12" s="58"/>
      <c r="Z12" s="59">
        <f t="shared" si="1"/>
        <v>0</v>
      </c>
      <c r="AA12" s="182">
        <f>V12+'2024.9'!AA12</f>
        <v>1</v>
      </c>
      <c r="AB12" s="182">
        <f>W12+'2024.9'!AB12</f>
        <v>0</v>
      </c>
      <c r="AC12" s="182">
        <f>X12+'2024.9'!AC12</f>
        <v>0</v>
      </c>
      <c r="AD12" s="182">
        <f>Y12+'2024.9'!AD12</f>
        <v>24</v>
      </c>
      <c r="AE12" s="182">
        <f>Z12+'2024.9'!AE12</f>
        <v>9600</v>
      </c>
      <c r="AF12" s="57"/>
      <c r="AG12" s="57"/>
      <c r="AH12" s="57">
        <f>AF12+'2024.9'!AH12</f>
        <v>0</v>
      </c>
      <c r="AI12" s="57">
        <f>AG12+'2024.9'!AI12</f>
        <v>0</v>
      </c>
      <c r="AJ12" s="57"/>
      <c r="AK12" s="57"/>
      <c r="AL12" s="57"/>
      <c r="AM12" s="57"/>
      <c r="AN12" s="57">
        <f>AJ12+'2024.9'!AN12</f>
        <v>0</v>
      </c>
      <c r="AO12" s="57">
        <f>AK12+'2024.9'!AO12</f>
        <v>0</v>
      </c>
      <c r="AP12" s="57">
        <f>AL12+'2024.9'!AP12</f>
        <v>0</v>
      </c>
      <c r="AQ12" s="57">
        <f>AM12+'2024.9'!AQ12</f>
        <v>0</v>
      </c>
    </row>
    <row r="13" spans="1:43">
      <c r="A13" s="298"/>
      <c r="B13" s="300"/>
      <c r="C13" s="51" t="s">
        <v>69</v>
      </c>
      <c r="D13" s="179"/>
      <c r="E13" s="58"/>
      <c r="F13" s="293"/>
      <c r="G13" s="240"/>
      <c r="H13" s="259"/>
      <c r="I13" s="52"/>
      <c r="J13" s="54"/>
      <c r="K13" s="54"/>
      <c r="L13" s="54"/>
      <c r="M13" s="54"/>
      <c r="N13" s="54"/>
      <c r="O13" s="250"/>
      <c r="P13" s="295"/>
      <c r="Q13" s="250"/>
      <c r="R13" s="121"/>
      <c r="S13" s="123"/>
      <c r="T13" s="180">
        <f>R13+'2024.9'!T13</f>
        <v>0</v>
      </c>
      <c r="U13" s="181">
        <f>S13+'2024.9'!U13</f>
        <v>0</v>
      </c>
      <c r="V13" s="57"/>
      <c r="W13" s="58"/>
      <c r="X13" s="59">
        <f t="shared" si="0"/>
        <v>0</v>
      </c>
      <c r="Y13" s="58"/>
      <c r="Z13" s="59">
        <f t="shared" si="1"/>
        <v>0</v>
      </c>
      <c r="AA13" s="182">
        <f>V13+'2024.9'!AA13</f>
        <v>1</v>
      </c>
      <c r="AB13" s="182">
        <f>W13+'2024.9'!AB13</f>
        <v>0</v>
      </c>
      <c r="AC13" s="182">
        <f>X13+'2024.9'!AC13</f>
        <v>0</v>
      </c>
      <c r="AD13" s="182">
        <f>Y13+'2024.9'!AD13</f>
        <v>44</v>
      </c>
      <c r="AE13" s="182">
        <f>Z13+'2024.9'!AE13</f>
        <v>17600</v>
      </c>
      <c r="AF13" s="57"/>
      <c r="AG13" s="57"/>
      <c r="AH13" s="57">
        <f>AF13+'2024.9'!AH13</f>
        <v>0</v>
      </c>
      <c r="AI13" s="57">
        <f>AG13+'2024.9'!AI13</f>
        <v>0</v>
      </c>
      <c r="AJ13" s="57"/>
      <c r="AK13" s="57"/>
      <c r="AL13" s="57"/>
      <c r="AM13" s="57"/>
      <c r="AN13" s="57">
        <f>AJ13+'2024.9'!AN13</f>
        <v>1</v>
      </c>
      <c r="AO13" s="57">
        <f>AK13+'2024.9'!AO13</f>
        <v>420</v>
      </c>
      <c r="AP13" s="57">
        <f>AL13+'2024.9'!AP13</f>
        <v>11</v>
      </c>
      <c r="AQ13" s="57">
        <f>AM13+'2024.9'!AQ13</f>
        <v>12</v>
      </c>
    </row>
    <row r="14" spans="1:43">
      <c r="A14" s="298"/>
      <c r="B14" s="300"/>
      <c r="C14" s="51" t="s">
        <v>68</v>
      </c>
      <c r="D14" s="179"/>
      <c r="E14" s="58"/>
      <c r="F14" s="293"/>
      <c r="G14" s="240"/>
      <c r="H14" s="259"/>
      <c r="I14" s="52"/>
      <c r="J14" s="54"/>
      <c r="K14" s="54"/>
      <c r="L14" s="54"/>
      <c r="M14" s="54"/>
      <c r="N14" s="54"/>
      <c r="O14" s="250"/>
      <c r="P14" s="295"/>
      <c r="Q14" s="250"/>
      <c r="R14" s="121"/>
      <c r="S14" s="123"/>
      <c r="T14" s="180">
        <f>R14+'2024.9'!T14</f>
        <v>0</v>
      </c>
      <c r="U14" s="181">
        <f>S14+'2024.9'!U14</f>
        <v>0</v>
      </c>
      <c r="V14" s="57"/>
      <c r="W14" s="58"/>
      <c r="X14" s="59">
        <f t="shared" si="0"/>
        <v>0</v>
      </c>
      <c r="Y14" s="58"/>
      <c r="Z14" s="59">
        <f t="shared" si="1"/>
        <v>0</v>
      </c>
      <c r="AA14" s="182">
        <f>V14+'2024.9'!AA14</f>
        <v>3</v>
      </c>
      <c r="AB14" s="182">
        <f>W14+'2024.9'!AB14</f>
        <v>0</v>
      </c>
      <c r="AC14" s="182">
        <f>X14+'2024.9'!AC14</f>
        <v>0</v>
      </c>
      <c r="AD14" s="182">
        <f>Y14+'2024.9'!AD14</f>
        <v>117</v>
      </c>
      <c r="AE14" s="182">
        <f>Z14+'2024.9'!AE14</f>
        <v>46800</v>
      </c>
      <c r="AF14" s="57"/>
      <c r="AG14" s="57"/>
      <c r="AH14" s="57">
        <f>AF14+'2024.9'!AH14</f>
        <v>0</v>
      </c>
      <c r="AI14" s="57">
        <f>AG14+'2024.9'!AI14</f>
        <v>0</v>
      </c>
      <c r="AJ14" s="57"/>
      <c r="AK14" s="57"/>
      <c r="AL14" s="57"/>
      <c r="AM14" s="57"/>
      <c r="AN14" s="57">
        <f>AJ14+'2024.9'!AN14</f>
        <v>0</v>
      </c>
      <c r="AO14" s="57">
        <f>AK14+'2024.9'!AO14</f>
        <v>0</v>
      </c>
      <c r="AP14" s="57">
        <f>AL14+'2024.9'!AP14</f>
        <v>0</v>
      </c>
      <c r="AQ14" s="57">
        <f>AM14+'2024.9'!AQ14</f>
        <v>0</v>
      </c>
    </row>
    <row r="15" spans="1:43">
      <c r="A15" s="298"/>
      <c r="B15" s="300"/>
      <c r="C15" s="51" t="s">
        <v>67</v>
      </c>
      <c r="D15" s="179"/>
      <c r="E15" s="58"/>
      <c r="F15" s="293"/>
      <c r="G15" s="240"/>
      <c r="H15" s="259"/>
      <c r="I15" s="52"/>
      <c r="J15" s="54"/>
      <c r="K15" s="54"/>
      <c r="L15" s="54"/>
      <c r="M15" s="54"/>
      <c r="N15" s="54"/>
      <c r="O15" s="250"/>
      <c r="P15" s="295"/>
      <c r="Q15" s="250"/>
      <c r="R15" s="121"/>
      <c r="S15" s="123"/>
      <c r="T15" s="180">
        <f>R15+'2024.9'!T15</f>
        <v>0</v>
      </c>
      <c r="U15" s="181">
        <f>S15+'2024.9'!U15</f>
        <v>0</v>
      </c>
      <c r="V15" s="57"/>
      <c r="W15" s="58"/>
      <c r="X15" s="59">
        <f t="shared" si="0"/>
        <v>0</v>
      </c>
      <c r="Y15" s="58"/>
      <c r="Z15" s="59">
        <f t="shared" si="1"/>
        <v>0</v>
      </c>
      <c r="AA15" s="182">
        <f>V15+'2024.9'!AA15</f>
        <v>1</v>
      </c>
      <c r="AB15" s="182">
        <f>W15+'2024.9'!AB15</f>
        <v>0</v>
      </c>
      <c r="AC15" s="182">
        <f>X15+'2024.9'!AC15</f>
        <v>0</v>
      </c>
      <c r="AD15" s="182">
        <f>Y15+'2024.9'!AD15</f>
        <v>18</v>
      </c>
      <c r="AE15" s="182">
        <f>Z15+'2024.9'!AE15</f>
        <v>7200</v>
      </c>
      <c r="AF15" s="57"/>
      <c r="AG15" s="57"/>
      <c r="AH15" s="57">
        <f>AF15+'2024.9'!AH15</f>
        <v>0</v>
      </c>
      <c r="AI15" s="57">
        <f>AG15+'2024.9'!AI15</f>
        <v>0</v>
      </c>
      <c r="AJ15" s="57"/>
      <c r="AK15" s="57"/>
      <c r="AL15" s="57"/>
      <c r="AM15" s="57"/>
      <c r="AN15" s="57">
        <f>AJ15+'2024.9'!AN15</f>
        <v>0</v>
      </c>
      <c r="AO15" s="57">
        <f>AK15+'2024.9'!AO15</f>
        <v>0</v>
      </c>
      <c r="AP15" s="57">
        <f>AL15+'2024.9'!AP15</f>
        <v>0</v>
      </c>
      <c r="AQ15" s="57">
        <f>AM15+'2024.9'!AQ15</f>
        <v>0</v>
      </c>
    </row>
    <row r="16" spans="1:43">
      <c r="A16" s="298"/>
      <c r="B16" s="300">
        <v>3</v>
      </c>
      <c r="C16" s="51" t="s">
        <v>66</v>
      </c>
      <c r="D16" s="179"/>
      <c r="E16" s="58"/>
      <c r="F16" s="293"/>
      <c r="G16" s="240"/>
      <c r="H16" s="259"/>
      <c r="I16" s="52"/>
      <c r="J16" s="54"/>
      <c r="K16" s="54"/>
      <c r="L16" s="54"/>
      <c r="M16" s="54"/>
      <c r="N16" s="54"/>
      <c r="O16" s="250"/>
      <c r="P16" s="295"/>
      <c r="Q16" s="250"/>
      <c r="R16" s="121"/>
      <c r="S16" s="123"/>
      <c r="T16" s="180">
        <f>R16+'2024.9'!T16</f>
        <v>0</v>
      </c>
      <c r="U16" s="181">
        <f>S16+'2024.9'!U16</f>
        <v>0</v>
      </c>
      <c r="V16" s="57"/>
      <c r="W16" s="58"/>
      <c r="X16" s="59">
        <f t="shared" si="0"/>
        <v>0</v>
      </c>
      <c r="Y16" s="58"/>
      <c r="Z16" s="59">
        <f t="shared" si="1"/>
        <v>0</v>
      </c>
      <c r="AA16" s="182">
        <f>V16+'2024.9'!AA16</f>
        <v>1</v>
      </c>
      <c r="AB16" s="182">
        <f>W16+'2024.9'!AB16</f>
        <v>0</v>
      </c>
      <c r="AC16" s="182">
        <f>X16+'2024.9'!AC16</f>
        <v>0</v>
      </c>
      <c r="AD16" s="182">
        <f>Y16+'2024.9'!AD16</f>
        <v>48</v>
      </c>
      <c r="AE16" s="182">
        <f>Z16+'2024.9'!AE16</f>
        <v>19200</v>
      </c>
      <c r="AF16" s="57"/>
      <c r="AG16" s="57"/>
      <c r="AH16" s="57">
        <f>AF16+'2024.9'!AH16</f>
        <v>0</v>
      </c>
      <c r="AI16" s="57">
        <f>AG16+'2024.9'!AI16</f>
        <v>0</v>
      </c>
      <c r="AJ16" s="57"/>
      <c r="AK16" s="57"/>
      <c r="AL16" s="57"/>
      <c r="AM16" s="57"/>
      <c r="AN16" s="57">
        <f>AJ16+'2024.9'!AN16</f>
        <v>0</v>
      </c>
      <c r="AO16" s="57">
        <f>AK16+'2024.9'!AO16</f>
        <v>0</v>
      </c>
      <c r="AP16" s="57">
        <f>AL16+'2024.9'!AP16</f>
        <v>0</v>
      </c>
      <c r="AQ16" s="57">
        <f>AM16+'2024.9'!AQ16</f>
        <v>0</v>
      </c>
    </row>
    <row r="17" spans="1:43">
      <c r="A17" s="298"/>
      <c r="B17" s="300"/>
      <c r="C17" s="51" t="s">
        <v>65</v>
      </c>
      <c r="D17" s="179"/>
      <c r="E17" s="58"/>
      <c r="F17" s="293"/>
      <c r="G17" s="240"/>
      <c r="H17" s="259"/>
      <c r="I17" s="52"/>
      <c r="J17" s="54"/>
      <c r="K17" s="54"/>
      <c r="L17" s="54"/>
      <c r="M17" s="54"/>
      <c r="N17" s="54"/>
      <c r="O17" s="250"/>
      <c r="P17" s="295"/>
      <c r="Q17" s="250"/>
      <c r="R17" s="121"/>
      <c r="S17" s="123"/>
      <c r="T17" s="180">
        <f>R17+'2024.9'!T17</f>
        <v>0</v>
      </c>
      <c r="U17" s="181">
        <f>S17+'2024.9'!U17</f>
        <v>0</v>
      </c>
      <c r="V17" s="57"/>
      <c r="W17" s="58"/>
      <c r="X17" s="59">
        <f t="shared" si="0"/>
        <v>0</v>
      </c>
      <c r="Y17" s="58"/>
      <c r="Z17" s="59">
        <f t="shared" si="1"/>
        <v>0</v>
      </c>
      <c r="AA17" s="182">
        <f>V17+'2024.9'!AA17</f>
        <v>4</v>
      </c>
      <c r="AB17" s="182">
        <f>W17+'2024.9'!AB17</f>
        <v>0</v>
      </c>
      <c r="AC17" s="182">
        <f>X17+'2024.9'!AC17</f>
        <v>0</v>
      </c>
      <c r="AD17" s="182">
        <f>Y17+'2024.9'!AD17</f>
        <v>148</v>
      </c>
      <c r="AE17" s="182">
        <f>Z17+'2024.9'!AE17</f>
        <v>59200</v>
      </c>
      <c r="AF17" s="57"/>
      <c r="AG17" s="57"/>
      <c r="AH17" s="57">
        <f>AF17+'2024.9'!AH17</f>
        <v>0</v>
      </c>
      <c r="AI17" s="57">
        <f>AG17+'2024.9'!AI17</f>
        <v>0</v>
      </c>
      <c r="AJ17" s="57"/>
      <c r="AK17" s="57"/>
      <c r="AL17" s="57"/>
      <c r="AM17" s="57"/>
      <c r="AN17" s="57">
        <f>AJ17+'2024.9'!AN17</f>
        <v>2</v>
      </c>
      <c r="AO17" s="57">
        <f>AK17+'2024.9'!AO17</f>
        <v>240</v>
      </c>
      <c r="AP17" s="57">
        <f>AL17+'2024.9'!AP17</f>
        <v>218</v>
      </c>
      <c r="AQ17" s="57">
        <f>AM17+'2024.9'!AQ17</f>
        <v>6</v>
      </c>
    </row>
    <row r="18" spans="1:43">
      <c r="A18" s="298"/>
      <c r="B18" s="300"/>
      <c r="C18" s="51" t="s">
        <v>64</v>
      </c>
      <c r="D18" s="179"/>
      <c r="E18" s="58"/>
      <c r="F18" s="293"/>
      <c r="G18" s="240"/>
      <c r="H18" s="259"/>
      <c r="I18" s="52"/>
      <c r="J18" s="54"/>
      <c r="K18" s="54"/>
      <c r="L18" s="54"/>
      <c r="M18" s="54"/>
      <c r="N18" s="54"/>
      <c r="O18" s="250"/>
      <c r="P18" s="295"/>
      <c r="Q18" s="250"/>
      <c r="R18" s="121"/>
      <c r="S18" s="123"/>
      <c r="T18" s="180">
        <f>R18+'2024.9'!T18</f>
        <v>0</v>
      </c>
      <c r="U18" s="181">
        <f>S18+'2024.9'!U18</f>
        <v>0</v>
      </c>
      <c r="V18" s="57"/>
      <c r="W18" s="58"/>
      <c r="X18" s="59">
        <f t="shared" si="0"/>
        <v>0</v>
      </c>
      <c r="Y18" s="58"/>
      <c r="Z18" s="59">
        <f t="shared" si="1"/>
        <v>0</v>
      </c>
      <c r="AA18" s="182">
        <f>V18+'2024.9'!AA18</f>
        <v>2</v>
      </c>
      <c r="AB18" s="182">
        <f>W18+'2024.9'!AB18</f>
        <v>0</v>
      </c>
      <c r="AC18" s="182">
        <f>X18+'2024.9'!AC18</f>
        <v>0</v>
      </c>
      <c r="AD18" s="182">
        <f>Y18+'2024.9'!AD18</f>
        <v>67</v>
      </c>
      <c r="AE18" s="182">
        <f>Z18+'2024.9'!AE18</f>
        <v>26800</v>
      </c>
      <c r="AF18" s="57"/>
      <c r="AG18" s="57"/>
      <c r="AH18" s="57">
        <f>AF18+'2024.9'!AH18</f>
        <v>0</v>
      </c>
      <c r="AI18" s="57">
        <f>AG18+'2024.9'!AI18</f>
        <v>0</v>
      </c>
      <c r="AJ18" s="57"/>
      <c r="AK18" s="57"/>
      <c r="AL18" s="57"/>
      <c r="AM18" s="57"/>
      <c r="AN18" s="57">
        <f>AJ18+'2024.9'!AN18</f>
        <v>0</v>
      </c>
      <c r="AO18" s="57">
        <f>AK18+'2024.9'!AO18</f>
        <v>0</v>
      </c>
      <c r="AP18" s="57">
        <f>AL18+'2024.9'!AP18</f>
        <v>0</v>
      </c>
      <c r="AQ18" s="57">
        <f>AM18+'2024.9'!AQ18</f>
        <v>0</v>
      </c>
    </row>
    <row r="19" spans="1:43">
      <c r="A19" s="299"/>
      <c r="B19" s="300"/>
      <c r="C19" s="51" t="s">
        <v>63</v>
      </c>
      <c r="D19" s="179"/>
      <c r="E19" s="58"/>
      <c r="F19" s="293"/>
      <c r="G19" s="240"/>
      <c r="H19" s="259"/>
      <c r="I19" s="52"/>
      <c r="J19" s="54"/>
      <c r="K19" s="54"/>
      <c r="L19" s="54"/>
      <c r="M19" s="54"/>
      <c r="N19" s="54"/>
      <c r="O19" s="250"/>
      <c r="P19" s="295"/>
      <c r="Q19" s="250"/>
      <c r="R19" s="121"/>
      <c r="S19" s="123"/>
      <c r="T19" s="180">
        <f>R19+'2024.9'!T19</f>
        <v>0</v>
      </c>
      <c r="U19" s="181">
        <f>S19+'2024.9'!U19</f>
        <v>0</v>
      </c>
      <c r="V19" s="57"/>
      <c r="W19" s="58"/>
      <c r="X19" s="59">
        <f t="shared" si="0"/>
        <v>0</v>
      </c>
      <c r="Y19" s="58"/>
      <c r="Z19" s="59">
        <f t="shared" si="1"/>
        <v>0</v>
      </c>
      <c r="AA19" s="182">
        <f>V19+'2024.9'!AA19</f>
        <v>1</v>
      </c>
      <c r="AB19" s="182">
        <f>W19+'2024.9'!AB19</f>
        <v>0</v>
      </c>
      <c r="AC19" s="182">
        <f>X19+'2024.9'!AC19</f>
        <v>0</v>
      </c>
      <c r="AD19" s="182">
        <f>Y19+'2024.9'!AD19</f>
        <v>43</v>
      </c>
      <c r="AE19" s="182">
        <f>Z19+'2024.9'!AE19</f>
        <v>17200</v>
      </c>
      <c r="AF19" s="57"/>
      <c r="AG19" s="57"/>
      <c r="AH19" s="57">
        <f>AF19+'2024.9'!AH19</f>
        <v>0</v>
      </c>
      <c r="AI19" s="57">
        <f>AG19+'2024.9'!AI19</f>
        <v>0</v>
      </c>
      <c r="AJ19" s="57"/>
      <c r="AK19" s="57"/>
      <c r="AL19" s="57"/>
      <c r="AM19" s="57"/>
      <c r="AN19" s="57">
        <f>AJ19+'2024.9'!AN19</f>
        <v>0</v>
      </c>
      <c r="AO19" s="57">
        <f>AK19+'2024.9'!AO19</f>
        <v>0</v>
      </c>
      <c r="AP19" s="57">
        <f>AL19+'2024.9'!AP19</f>
        <v>0</v>
      </c>
      <c r="AQ19" s="57">
        <f>AM19+'2024.9'!AQ19</f>
        <v>0</v>
      </c>
    </row>
    <row r="20" spans="1:43" ht="16.5" customHeight="1">
      <c r="A20" s="62" t="s">
        <v>1</v>
      </c>
      <c r="B20" s="62"/>
      <c r="C20" s="63"/>
      <c r="D20" s="183">
        <f t="shared" ref="D20:W20" si="2">SUM(D5:D19)</f>
        <v>0</v>
      </c>
      <c r="E20" s="184">
        <f t="shared" si="2"/>
        <v>0</v>
      </c>
      <c r="F20" s="276">
        <f t="shared" si="2"/>
        <v>0</v>
      </c>
      <c r="G20" s="241">
        <f t="shared" si="2"/>
        <v>0</v>
      </c>
      <c r="H20" s="260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6">
        <f t="shared" si="2"/>
        <v>0</v>
      </c>
      <c r="Q20" s="251">
        <f t="shared" si="2"/>
        <v>0</v>
      </c>
      <c r="R20" s="185">
        <f t="shared" si="2"/>
        <v>0</v>
      </c>
      <c r="S20" s="186">
        <f t="shared" si="2"/>
        <v>0</v>
      </c>
      <c r="T20" s="185">
        <f t="shared" si="2"/>
        <v>1133995</v>
      </c>
      <c r="U20" s="186">
        <f t="shared" si="2"/>
        <v>7400.0318679016436</v>
      </c>
      <c r="V20" s="70">
        <f t="shared" si="2"/>
        <v>0</v>
      </c>
      <c r="W20" s="71">
        <f t="shared" si="2"/>
        <v>0</v>
      </c>
      <c r="X20" s="72">
        <f t="shared" si="0"/>
        <v>0</v>
      </c>
      <c r="Y20" s="71">
        <f>SUM(Y5:Y19)</f>
        <v>0</v>
      </c>
      <c r="Z20" s="72">
        <f t="shared" si="1"/>
        <v>0</v>
      </c>
      <c r="AA20" s="187">
        <f>V20+'2024.9'!AA20</f>
        <v>26</v>
      </c>
      <c r="AB20" s="187">
        <f>W20+'2024.9'!AB20</f>
        <v>2</v>
      </c>
      <c r="AC20" s="187">
        <f>X20+'2024.9'!AC20</f>
        <v>400</v>
      </c>
      <c r="AD20" s="187">
        <f>Y20+'2024.9'!AD20</f>
        <v>985</v>
      </c>
      <c r="AE20" s="187">
        <f>Z20+'2024.9'!AE20</f>
        <v>394000</v>
      </c>
      <c r="AF20" s="70">
        <f>SUM(AF5:AF19)</f>
        <v>0</v>
      </c>
      <c r="AG20" s="70">
        <f>SUM(AG5:AG19)</f>
        <v>0</v>
      </c>
      <c r="AH20" s="188">
        <f>AF20+'2024.9'!AH20</f>
        <v>3</v>
      </c>
      <c r="AI20" s="188">
        <f>AG20+'2024.9'!AI20</f>
        <v>0</v>
      </c>
      <c r="AJ20" s="70">
        <f>SUM(AJ5:AJ19)</f>
        <v>0</v>
      </c>
      <c r="AK20" s="70">
        <f>SUM(AK5:AK19)</f>
        <v>0</v>
      </c>
      <c r="AL20" s="70">
        <f>SUM(AL5:AL19)</f>
        <v>0</v>
      </c>
      <c r="AM20" s="70">
        <f>SUM(AM5:AM19)</f>
        <v>0</v>
      </c>
      <c r="AN20" s="188">
        <f>AJ20+'2024.9'!AN20</f>
        <v>5</v>
      </c>
      <c r="AO20" s="188">
        <f>AK20+'2024.9'!AO20</f>
        <v>760</v>
      </c>
      <c r="AP20" s="188">
        <f>AL20+'2024.9'!AP20</f>
        <v>713</v>
      </c>
      <c r="AQ20" s="188">
        <f>AM20+'2024.9'!AQ20</f>
        <v>27</v>
      </c>
    </row>
    <row r="21" spans="1:43">
      <c r="A21" s="297">
        <v>2</v>
      </c>
      <c r="B21" s="297">
        <v>1</v>
      </c>
      <c r="C21" s="51" t="s">
        <v>62</v>
      </c>
      <c r="D21" s="179"/>
      <c r="E21" s="189"/>
      <c r="F21" s="275"/>
      <c r="G21" s="240"/>
      <c r="H21" s="259"/>
      <c r="I21" s="73"/>
      <c r="J21" s="54"/>
      <c r="K21" s="54"/>
      <c r="L21" s="54"/>
      <c r="M21" s="54"/>
      <c r="N21" s="54"/>
      <c r="O21" s="54"/>
      <c r="P21" s="275"/>
      <c r="Q21" s="250"/>
      <c r="R21" s="138"/>
      <c r="S21" s="123"/>
      <c r="T21" s="180">
        <f>R21+'2024.9'!T21</f>
        <v>161000</v>
      </c>
      <c r="U21" s="181">
        <f>S21+'2024.9'!U21</f>
        <v>1001.877761616155</v>
      </c>
      <c r="V21" s="57"/>
      <c r="W21" s="58"/>
      <c r="X21" s="59">
        <f t="shared" si="0"/>
        <v>0</v>
      </c>
      <c r="Y21" s="58"/>
      <c r="Z21" s="59">
        <f t="shared" si="1"/>
        <v>0</v>
      </c>
      <c r="AA21" s="182">
        <f>V21+'2024.9'!AA21</f>
        <v>1</v>
      </c>
      <c r="AB21" s="182">
        <f>W21+'2024.9'!AB21</f>
        <v>1</v>
      </c>
      <c r="AC21" s="182">
        <f>X21+'2024.9'!AC21</f>
        <v>200</v>
      </c>
      <c r="AD21" s="182">
        <f>Y21+'2024.9'!AD21</f>
        <v>47</v>
      </c>
      <c r="AE21" s="182">
        <f>Z21+'2024.9'!AE21</f>
        <v>18800</v>
      </c>
      <c r="AF21" s="57"/>
      <c r="AG21" s="57"/>
      <c r="AH21" s="57">
        <f>AF21+'2024.9'!AH21</f>
        <v>0</v>
      </c>
      <c r="AI21" s="57">
        <f>AG21+'2024.9'!AI21</f>
        <v>0</v>
      </c>
      <c r="AJ21" s="57"/>
      <c r="AK21" s="57"/>
      <c r="AL21" s="57"/>
      <c r="AM21" s="57"/>
      <c r="AN21" s="57">
        <f>AJ21+'2024.9'!AN21</f>
        <v>0</v>
      </c>
      <c r="AO21" s="57">
        <f>AK21+'2024.9'!AO21</f>
        <v>0</v>
      </c>
      <c r="AP21" s="57">
        <f>AL21+'2024.9'!AP21</f>
        <v>0</v>
      </c>
      <c r="AQ21" s="57">
        <f>AM21+'2024.9'!AQ21</f>
        <v>0</v>
      </c>
    </row>
    <row r="22" spans="1:43">
      <c r="A22" s="298"/>
      <c r="B22" s="298"/>
      <c r="C22" s="51" t="s">
        <v>61</v>
      </c>
      <c r="D22" s="179"/>
      <c r="E22" s="189"/>
      <c r="F22" s="275"/>
      <c r="G22" s="240"/>
      <c r="H22" s="259"/>
      <c r="I22" s="73"/>
      <c r="J22" s="54"/>
      <c r="K22" s="54"/>
      <c r="L22" s="54"/>
      <c r="M22" s="54"/>
      <c r="N22" s="54"/>
      <c r="O22" s="54"/>
      <c r="P22" s="275"/>
      <c r="Q22" s="250"/>
      <c r="R22" s="190"/>
      <c r="S22" s="191"/>
      <c r="T22" s="180">
        <f>R22+'2024.9'!T22</f>
        <v>451228</v>
      </c>
      <c r="U22" s="181">
        <f>S22+'2024.9'!U22</f>
        <v>3000.0046858009596</v>
      </c>
      <c r="V22" s="57"/>
      <c r="W22" s="58"/>
      <c r="X22" s="59">
        <f t="shared" si="0"/>
        <v>0</v>
      </c>
      <c r="Y22" s="58"/>
      <c r="Z22" s="59">
        <f t="shared" si="1"/>
        <v>0</v>
      </c>
      <c r="AA22" s="182">
        <f>V22+'2024.9'!AA22</f>
        <v>1</v>
      </c>
      <c r="AB22" s="182">
        <f>W22+'2024.9'!AB22</f>
        <v>0</v>
      </c>
      <c r="AC22" s="182">
        <f>X22+'2024.9'!AC22</f>
        <v>0</v>
      </c>
      <c r="AD22" s="182">
        <f>Y22+'2024.9'!AD22</f>
        <v>54</v>
      </c>
      <c r="AE22" s="182">
        <f>Z22+'2024.9'!AE22</f>
        <v>21600</v>
      </c>
      <c r="AF22" s="57"/>
      <c r="AG22" s="57"/>
      <c r="AH22" s="57">
        <f>AF22+'2024.9'!AH22</f>
        <v>0</v>
      </c>
      <c r="AI22" s="57">
        <f>AG22+'2024.9'!AI22</f>
        <v>0</v>
      </c>
      <c r="AJ22" s="57"/>
      <c r="AK22" s="57"/>
      <c r="AL22" s="57"/>
      <c r="AM22" s="57"/>
      <c r="AN22" s="57">
        <f>AJ22+'2024.9'!AN22</f>
        <v>0</v>
      </c>
      <c r="AO22" s="57">
        <f>AK22+'2024.9'!AO22</f>
        <v>0</v>
      </c>
      <c r="AP22" s="57">
        <f>AL22+'2024.9'!AP22</f>
        <v>0</v>
      </c>
      <c r="AQ22" s="57">
        <f>AM22+'2024.9'!AQ22</f>
        <v>0</v>
      </c>
    </row>
    <row r="23" spans="1:43">
      <c r="A23" s="298"/>
      <c r="B23" s="298"/>
      <c r="C23" s="51" t="s">
        <v>60</v>
      </c>
      <c r="D23" s="179"/>
      <c r="E23" s="189"/>
      <c r="F23" s="275"/>
      <c r="G23" s="240"/>
      <c r="H23" s="259"/>
      <c r="I23" s="73"/>
      <c r="J23" s="54"/>
      <c r="K23" s="54"/>
      <c r="L23" s="54"/>
      <c r="M23" s="54"/>
      <c r="N23" s="54"/>
      <c r="O23" s="54"/>
      <c r="P23" s="275"/>
      <c r="Q23" s="250"/>
      <c r="R23" s="121"/>
      <c r="S23" s="123"/>
      <c r="T23" s="180">
        <f>R23+'2024.9'!T23</f>
        <v>0</v>
      </c>
      <c r="U23" s="181">
        <f>S23+'2024.9'!U23</f>
        <v>0</v>
      </c>
      <c r="V23" s="57"/>
      <c r="W23" s="58"/>
      <c r="X23" s="59">
        <f t="shared" si="0"/>
        <v>0</v>
      </c>
      <c r="Y23" s="58"/>
      <c r="Z23" s="59">
        <f t="shared" si="1"/>
        <v>0</v>
      </c>
      <c r="AA23" s="182">
        <f>V23+'2024.9'!AA23</f>
        <v>1</v>
      </c>
      <c r="AB23" s="182">
        <f>W23+'2024.9'!AB23</f>
        <v>0</v>
      </c>
      <c r="AC23" s="182">
        <f>X23+'2024.9'!AC23</f>
        <v>0</v>
      </c>
      <c r="AD23" s="182">
        <f>Y23+'2024.9'!AD23</f>
        <v>36</v>
      </c>
      <c r="AE23" s="182">
        <f>Z23+'2024.9'!AE23</f>
        <v>14400</v>
      </c>
      <c r="AF23" s="57"/>
      <c r="AG23" s="57"/>
      <c r="AH23" s="57">
        <f>AF23+'2024.9'!AH23</f>
        <v>0</v>
      </c>
      <c r="AI23" s="57">
        <f>AG23+'2024.9'!AI23</f>
        <v>0</v>
      </c>
      <c r="AJ23" s="57"/>
      <c r="AK23" s="57"/>
      <c r="AL23" s="57"/>
      <c r="AM23" s="57"/>
      <c r="AN23" s="57">
        <f>AJ23+'2024.9'!AN23</f>
        <v>1</v>
      </c>
      <c r="AO23" s="57">
        <f>AK23+'2024.9'!AO23</f>
        <v>120</v>
      </c>
      <c r="AP23" s="57">
        <f>AL23+'2024.9'!AP23</f>
        <v>113</v>
      </c>
      <c r="AQ23" s="57">
        <f>AM23+'2024.9'!AQ23</f>
        <v>2</v>
      </c>
    </row>
    <row r="24" spans="1:43">
      <c r="A24" s="298"/>
      <c r="B24" s="298"/>
      <c r="C24" s="51" t="s">
        <v>59</v>
      </c>
      <c r="D24" s="179"/>
      <c r="E24" s="189"/>
      <c r="F24" s="275"/>
      <c r="G24" s="240"/>
      <c r="H24" s="259"/>
      <c r="I24" s="73"/>
      <c r="J24" s="54"/>
      <c r="K24" s="54"/>
      <c r="L24" s="54"/>
      <c r="M24" s="54"/>
      <c r="N24" s="54"/>
      <c r="O24" s="54"/>
      <c r="P24" s="275"/>
      <c r="Q24" s="250"/>
      <c r="R24" s="121"/>
      <c r="S24" s="123"/>
      <c r="T24" s="180">
        <f>R24+'2024.9'!T24</f>
        <v>0</v>
      </c>
      <c r="U24" s="181">
        <f>S24+'2024.9'!U24</f>
        <v>0</v>
      </c>
      <c r="V24" s="57"/>
      <c r="W24" s="58"/>
      <c r="X24" s="59">
        <f t="shared" si="0"/>
        <v>0</v>
      </c>
      <c r="Y24" s="58"/>
      <c r="Z24" s="59">
        <f t="shared" si="1"/>
        <v>0</v>
      </c>
      <c r="AA24" s="182">
        <f>V24+'2024.9'!AA24</f>
        <v>0</v>
      </c>
      <c r="AB24" s="182">
        <f>W24+'2024.9'!AB24</f>
        <v>0</v>
      </c>
      <c r="AC24" s="182">
        <f>X24+'2024.9'!AC24</f>
        <v>0</v>
      </c>
      <c r="AD24" s="182">
        <f>Y24+'2024.9'!AD24</f>
        <v>0</v>
      </c>
      <c r="AE24" s="182">
        <f>Z24+'2024.9'!AE24</f>
        <v>0</v>
      </c>
      <c r="AF24" s="57"/>
      <c r="AG24" s="57"/>
      <c r="AH24" s="57">
        <f>AF24+'2024.9'!AH24</f>
        <v>0</v>
      </c>
      <c r="AI24" s="57">
        <f>AG24+'2024.9'!AI24</f>
        <v>0</v>
      </c>
      <c r="AJ24" s="57"/>
      <c r="AK24" s="57"/>
      <c r="AL24" s="57"/>
      <c r="AM24" s="57"/>
      <c r="AN24" s="57">
        <f>AJ24+'2024.9'!AN24</f>
        <v>0</v>
      </c>
      <c r="AO24" s="57">
        <f>AK24+'2024.9'!AO24</f>
        <v>0</v>
      </c>
      <c r="AP24" s="57">
        <f>AL24+'2024.9'!AP24</f>
        <v>0</v>
      </c>
      <c r="AQ24" s="57">
        <f>AM24+'2024.9'!AQ24</f>
        <v>0</v>
      </c>
    </row>
    <row r="25" spans="1:43">
      <c r="A25" s="298"/>
      <c r="B25" s="298"/>
      <c r="C25" s="51" t="s">
        <v>58</v>
      </c>
      <c r="D25" s="179"/>
      <c r="E25" s="189"/>
      <c r="F25" s="275"/>
      <c r="G25" s="240"/>
      <c r="H25" s="259"/>
      <c r="I25" s="73"/>
      <c r="J25" s="54"/>
      <c r="K25" s="54"/>
      <c r="L25" s="54"/>
      <c r="M25" s="54"/>
      <c r="N25" s="54"/>
      <c r="O25" s="54"/>
      <c r="P25" s="275"/>
      <c r="Q25" s="250"/>
      <c r="R25" s="121"/>
      <c r="S25" s="123"/>
      <c r="T25" s="180">
        <f>R25+'2024.9'!T25</f>
        <v>0</v>
      </c>
      <c r="U25" s="181">
        <f>S25+'2024.9'!U25</f>
        <v>0</v>
      </c>
      <c r="V25" s="57"/>
      <c r="W25" s="58"/>
      <c r="X25" s="59">
        <f t="shared" si="0"/>
        <v>0</v>
      </c>
      <c r="Y25" s="58"/>
      <c r="Z25" s="59">
        <f t="shared" si="1"/>
        <v>0</v>
      </c>
      <c r="AA25" s="182">
        <f>V25+'2024.9'!AA25</f>
        <v>1</v>
      </c>
      <c r="AB25" s="182">
        <f>W25+'2024.9'!AB25</f>
        <v>10</v>
      </c>
      <c r="AC25" s="182">
        <f>X25+'2024.9'!AC25</f>
        <v>2000</v>
      </c>
      <c r="AD25" s="182">
        <f>Y25+'2024.9'!AD25</f>
        <v>27</v>
      </c>
      <c r="AE25" s="182">
        <f>Z25+'2024.9'!AE25</f>
        <v>10800</v>
      </c>
      <c r="AF25" s="57"/>
      <c r="AG25" s="57"/>
      <c r="AH25" s="57">
        <f>AF25+'2024.9'!AH25</f>
        <v>0</v>
      </c>
      <c r="AI25" s="57">
        <f>AG25+'2024.9'!AI25</f>
        <v>0</v>
      </c>
      <c r="AJ25" s="57"/>
      <c r="AK25" s="57"/>
      <c r="AL25" s="57"/>
      <c r="AM25" s="57"/>
      <c r="AN25" s="57">
        <f>AJ25+'2024.9'!AN25</f>
        <v>0</v>
      </c>
      <c r="AO25" s="57">
        <f>AK25+'2024.9'!AO25</f>
        <v>0</v>
      </c>
      <c r="AP25" s="57">
        <f>AL25+'2024.9'!AP25</f>
        <v>0</v>
      </c>
      <c r="AQ25" s="57">
        <f>AM25+'2024.9'!AQ25</f>
        <v>0</v>
      </c>
    </row>
    <row r="26" spans="1:43">
      <c r="A26" s="298"/>
      <c r="B26" s="298"/>
      <c r="C26" s="51" t="s">
        <v>57</v>
      </c>
      <c r="D26" s="179"/>
      <c r="E26" s="189"/>
      <c r="F26" s="275"/>
      <c r="G26" s="240"/>
      <c r="H26" s="259"/>
      <c r="I26" s="73"/>
      <c r="J26" s="54"/>
      <c r="K26" s="54"/>
      <c r="L26" s="54"/>
      <c r="M26" s="54"/>
      <c r="N26" s="54"/>
      <c r="O26" s="54"/>
      <c r="P26" s="275"/>
      <c r="Q26" s="250"/>
      <c r="R26" s="121"/>
      <c r="S26" s="123"/>
      <c r="T26" s="180">
        <f>R26+'2024.9'!T26</f>
        <v>0</v>
      </c>
      <c r="U26" s="181">
        <f>S26+'2024.9'!U26</f>
        <v>0</v>
      </c>
      <c r="V26" s="57"/>
      <c r="W26" s="58"/>
      <c r="X26" s="59">
        <f t="shared" si="0"/>
        <v>0</v>
      </c>
      <c r="Y26" s="58"/>
      <c r="Z26" s="59">
        <f t="shared" si="1"/>
        <v>0</v>
      </c>
      <c r="AA26" s="182">
        <f>V26+'2024.9'!AA26</f>
        <v>1</v>
      </c>
      <c r="AB26" s="182">
        <f>W26+'2024.9'!AB26</f>
        <v>8</v>
      </c>
      <c r="AC26" s="182">
        <f>X26+'2024.9'!AC26</f>
        <v>1600</v>
      </c>
      <c r="AD26" s="182">
        <f>Y26+'2024.9'!AD26</f>
        <v>26</v>
      </c>
      <c r="AE26" s="182">
        <f>Z26+'2024.9'!AE26</f>
        <v>10400</v>
      </c>
      <c r="AF26" s="57"/>
      <c r="AG26" s="57"/>
      <c r="AH26" s="57">
        <f>AF26+'2024.9'!AH26</f>
        <v>0</v>
      </c>
      <c r="AI26" s="57">
        <f>AG26+'2024.9'!AI26</f>
        <v>0</v>
      </c>
      <c r="AJ26" s="57"/>
      <c r="AK26" s="57"/>
      <c r="AL26" s="57"/>
      <c r="AM26" s="57"/>
      <c r="AN26" s="57">
        <f>AJ26+'2024.9'!AN26</f>
        <v>0</v>
      </c>
      <c r="AO26" s="57">
        <f>AK26+'2024.9'!AO26</f>
        <v>0</v>
      </c>
      <c r="AP26" s="57">
        <f>AL26+'2024.9'!AP26</f>
        <v>0</v>
      </c>
      <c r="AQ26" s="57">
        <f>AM26+'2024.9'!AQ26</f>
        <v>0</v>
      </c>
    </row>
    <row r="27" spans="1:43">
      <c r="A27" s="298"/>
      <c r="B27" s="299"/>
      <c r="C27" s="51" t="s">
        <v>56</v>
      </c>
      <c r="D27" s="179"/>
      <c r="E27" s="189"/>
      <c r="F27" s="275"/>
      <c r="G27" s="240"/>
      <c r="H27" s="259"/>
      <c r="I27" s="73"/>
      <c r="J27" s="54"/>
      <c r="K27" s="54"/>
      <c r="L27" s="54"/>
      <c r="M27" s="54"/>
      <c r="N27" s="54"/>
      <c r="O27" s="54"/>
      <c r="P27" s="275"/>
      <c r="Q27" s="250"/>
      <c r="R27" s="121"/>
      <c r="S27" s="123"/>
      <c r="T27" s="180">
        <f>R27+'2024.9'!T27</f>
        <v>0</v>
      </c>
      <c r="U27" s="181">
        <f>S27+'2024.9'!U27</f>
        <v>0</v>
      </c>
      <c r="V27" s="57"/>
      <c r="W27" s="58"/>
      <c r="X27" s="59">
        <f t="shared" si="0"/>
        <v>0</v>
      </c>
      <c r="Y27" s="58"/>
      <c r="Z27" s="59">
        <f t="shared" si="1"/>
        <v>0</v>
      </c>
      <c r="AA27" s="182">
        <f>V27+'2024.9'!AA27</f>
        <v>0</v>
      </c>
      <c r="AB27" s="182">
        <f>W27+'2024.9'!AB27</f>
        <v>0</v>
      </c>
      <c r="AC27" s="182">
        <f>X27+'2024.9'!AC27</f>
        <v>0</v>
      </c>
      <c r="AD27" s="182">
        <f>Y27+'2024.9'!AD27</f>
        <v>0</v>
      </c>
      <c r="AE27" s="182">
        <f>Z27+'2024.9'!AE27</f>
        <v>0</v>
      </c>
      <c r="AF27" s="57"/>
      <c r="AG27" s="57"/>
      <c r="AH27" s="57">
        <f>AF27+'2024.9'!AH27</f>
        <v>0</v>
      </c>
      <c r="AI27" s="57">
        <f>AG27+'2024.9'!AI27</f>
        <v>0</v>
      </c>
      <c r="AJ27" s="57"/>
      <c r="AK27" s="57"/>
      <c r="AL27" s="57"/>
      <c r="AM27" s="57"/>
      <c r="AN27" s="57">
        <f>AJ27+'2024.9'!AN27</f>
        <v>1</v>
      </c>
      <c r="AO27" s="57">
        <f>AK27+'2024.9'!AO27</f>
        <v>60</v>
      </c>
      <c r="AP27" s="57">
        <f>AL27+'2024.9'!AP27</f>
        <v>80</v>
      </c>
      <c r="AQ27" s="57">
        <f>AM27+'2024.9'!AQ27</f>
        <v>4</v>
      </c>
    </row>
    <row r="28" spans="1:43">
      <c r="A28" s="298"/>
      <c r="B28" s="300">
        <v>2</v>
      </c>
      <c r="C28" s="51" t="s">
        <v>55</v>
      </c>
      <c r="D28" s="179"/>
      <c r="E28" s="189"/>
      <c r="F28" s="275"/>
      <c r="G28" s="240"/>
      <c r="H28" s="259"/>
      <c r="I28" s="73"/>
      <c r="J28" s="54"/>
      <c r="K28" s="54"/>
      <c r="L28" s="54"/>
      <c r="M28" s="54"/>
      <c r="N28" s="54"/>
      <c r="O28" s="54"/>
      <c r="P28" s="275"/>
      <c r="Q28" s="250"/>
      <c r="R28" s="121"/>
      <c r="S28" s="123"/>
      <c r="T28" s="180">
        <f>R28+'2024.9'!T28</f>
        <v>0</v>
      </c>
      <c r="U28" s="181">
        <f>S28+'2024.9'!U28</f>
        <v>0</v>
      </c>
      <c r="V28" s="57"/>
      <c r="W28" s="58"/>
      <c r="X28" s="59">
        <f t="shared" si="0"/>
        <v>0</v>
      </c>
      <c r="Y28" s="58"/>
      <c r="Z28" s="59">
        <f t="shared" si="1"/>
        <v>0</v>
      </c>
      <c r="AA28" s="182">
        <f>V28+'2024.9'!AA28</f>
        <v>2</v>
      </c>
      <c r="AB28" s="182">
        <f>W28+'2024.9'!AB28</f>
        <v>0</v>
      </c>
      <c r="AC28" s="182">
        <f>X28+'2024.9'!AC28</f>
        <v>0</v>
      </c>
      <c r="AD28" s="182">
        <f>Y28+'2024.9'!AD28</f>
        <v>49</v>
      </c>
      <c r="AE28" s="182">
        <f>Z28+'2024.9'!AE28</f>
        <v>19600</v>
      </c>
      <c r="AF28" s="57"/>
      <c r="AG28" s="57"/>
      <c r="AH28" s="57">
        <f>AF28+'2024.9'!AH28</f>
        <v>0</v>
      </c>
      <c r="AI28" s="57">
        <f>AG28+'2024.9'!AI28</f>
        <v>0</v>
      </c>
      <c r="AJ28" s="57"/>
      <c r="AK28" s="57"/>
      <c r="AL28" s="57"/>
      <c r="AM28" s="57"/>
      <c r="AN28" s="57">
        <f>AJ28+'2024.9'!AN28</f>
        <v>0</v>
      </c>
      <c r="AO28" s="57">
        <f>AK28+'2024.9'!AO28</f>
        <v>0</v>
      </c>
      <c r="AP28" s="57">
        <f>AL28+'2024.9'!AP28</f>
        <v>0</v>
      </c>
      <c r="AQ28" s="57">
        <f>AM28+'2024.9'!AQ28</f>
        <v>0</v>
      </c>
    </row>
    <row r="29" spans="1:43">
      <c r="A29" s="298"/>
      <c r="B29" s="300"/>
      <c r="C29" s="51" t="s">
        <v>54</v>
      </c>
      <c r="D29" s="179"/>
      <c r="E29" s="189"/>
      <c r="F29" s="275"/>
      <c r="G29" s="240"/>
      <c r="H29" s="259"/>
      <c r="I29" s="73"/>
      <c r="J29" s="54"/>
      <c r="K29" s="54"/>
      <c r="L29" s="54"/>
      <c r="M29" s="54"/>
      <c r="N29" s="54"/>
      <c r="O29" s="54"/>
      <c r="P29" s="275"/>
      <c r="Q29" s="250"/>
      <c r="R29" s="138"/>
      <c r="S29" s="123"/>
      <c r="T29" s="180">
        <f>R29+'2024.9'!T29</f>
        <v>1341939</v>
      </c>
      <c r="U29" s="181">
        <f>S29+'2024.9'!U29</f>
        <v>8600.4181148057578</v>
      </c>
      <c r="V29" s="57"/>
      <c r="W29" s="58"/>
      <c r="X29" s="59">
        <f t="shared" si="0"/>
        <v>0</v>
      </c>
      <c r="Y29" s="58"/>
      <c r="Z29" s="59">
        <f t="shared" si="1"/>
        <v>0</v>
      </c>
      <c r="AA29" s="182">
        <f>V29+'2024.9'!AA29</f>
        <v>2</v>
      </c>
      <c r="AB29" s="182">
        <f>W29+'2024.9'!AB29</f>
        <v>1</v>
      </c>
      <c r="AC29" s="182">
        <f>X29+'2024.9'!AC29</f>
        <v>200</v>
      </c>
      <c r="AD29" s="182">
        <f>Y29+'2024.9'!AD29</f>
        <v>99</v>
      </c>
      <c r="AE29" s="182">
        <f>Z29+'2024.9'!AE29</f>
        <v>39600</v>
      </c>
      <c r="AF29" s="57"/>
      <c r="AG29" s="57"/>
      <c r="AH29" s="57">
        <f>AF29+'2024.9'!AH29</f>
        <v>0</v>
      </c>
      <c r="AI29" s="57">
        <f>AG29+'2024.9'!AI29</f>
        <v>0</v>
      </c>
      <c r="AJ29" s="57"/>
      <c r="AK29" s="57"/>
      <c r="AL29" s="57"/>
      <c r="AM29" s="57"/>
      <c r="AN29" s="57">
        <f>AJ29+'2024.9'!AN29</f>
        <v>2</v>
      </c>
      <c r="AO29" s="57">
        <f>AK29+'2024.9'!AO29</f>
        <v>990</v>
      </c>
      <c r="AP29" s="57">
        <f>AL29+'2024.9'!AP29</f>
        <v>73</v>
      </c>
      <c r="AQ29" s="57">
        <f>AM29+'2024.9'!AQ29</f>
        <v>33</v>
      </c>
    </row>
    <row r="30" spans="1:43">
      <c r="A30" s="298"/>
      <c r="B30" s="300"/>
      <c r="C30" s="51" t="s">
        <v>53</v>
      </c>
      <c r="D30" s="179"/>
      <c r="E30" s="189"/>
      <c r="F30" s="275"/>
      <c r="G30" s="240"/>
      <c r="H30" s="259"/>
      <c r="I30" s="73"/>
      <c r="J30" s="54"/>
      <c r="K30" s="54"/>
      <c r="L30" s="54"/>
      <c r="M30" s="54"/>
      <c r="N30" s="54"/>
      <c r="O30" s="54"/>
      <c r="P30" s="275"/>
      <c r="Q30" s="250"/>
      <c r="R30" s="121"/>
      <c r="S30" s="123"/>
      <c r="T30" s="180">
        <f>R30+'2024.9'!T30</f>
        <v>321398</v>
      </c>
      <c r="U30" s="181">
        <f>S30+'2024.9'!U30</f>
        <v>2000.0093716019192</v>
      </c>
      <c r="V30" s="57"/>
      <c r="W30" s="58"/>
      <c r="X30" s="59">
        <f t="shared" si="0"/>
        <v>0</v>
      </c>
      <c r="Y30" s="58"/>
      <c r="Z30" s="59">
        <f t="shared" si="1"/>
        <v>0</v>
      </c>
      <c r="AA30" s="182">
        <f>V30+'2024.9'!AA30</f>
        <v>1</v>
      </c>
      <c r="AB30" s="182">
        <f>W30+'2024.9'!AB30</f>
        <v>61</v>
      </c>
      <c r="AC30" s="182">
        <f>X30+'2024.9'!AC30</f>
        <v>12200</v>
      </c>
      <c r="AD30" s="182">
        <f>Y30+'2024.9'!AD30</f>
        <v>22</v>
      </c>
      <c r="AE30" s="182">
        <f>Z30+'2024.9'!AE30</f>
        <v>8800</v>
      </c>
      <c r="AF30" s="57"/>
      <c r="AG30" s="57"/>
      <c r="AH30" s="57">
        <f>AF30+'2024.9'!AH30</f>
        <v>0</v>
      </c>
      <c r="AI30" s="57">
        <f>AG30+'2024.9'!AI30</f>
        <v>0</v>
      </c>
      <c r="AJ30" s="57"/>
      <c r="AK30" s="57"/>
      <c r="AL30" s="57"/>
      <c r="AM30" s="57"/>
      <c r="AN30" s="57">
        <f>AJ30+'2024.9'!AN30</f>
        <v>1</v>
      </c>
      <c r="AO30" s="57">
        <f>AK30+'2024.9'!AO30</f>
        <v>50</v>
      </c>
      <c r="AP30" s="57">
        <f>AL30+'2024.9'!AP30</f>
        <v>90</v>
      </c>
      <c r="AQ30" s="57">
        <f>AM30+'2024.9'!AQ30</f>
        <v>8</v>
      </c>
    </row>
    <row r="31" spans="1:43">
      <c r="A31" s="298"/>
      <c r="B31" s="300"/>
      <c r="C31" s="51" t="s">
        <v>52</v>
      </c>
      <c r="D31" s="179"/>
      <c r="E31" s="189"/>
      <c r="F31" s="275"/>
      <c r="G31" s="240"/>
      <c r="H31" s="259"/>
      <c r="I31" s="73"/>
      <c r="J31" s="54"/>
      <c r="K31" s="54"/>
      <c r="L31" s="54"/>
      <c r="M31" s="54"/>
      <c r="N31" s="54"/>
      <c r="O31" s="54"/>
      <c r="P31" s="275"/>
      <c r="Q31" s="250"/>
      <c r="R31" s="121"/>
      <c r="S31" s="123"/>
      <c r="T31" s="180">
        <f>R31+'2024.9'!T31</f>
        <v>0</v>
      </c>
      <c r="U31" s="181">
        <f>S31+'2024.9'!U31</f>
        <v>0</v>
      </c>
      <c r="V31" s="57"/>
      <c r="W31" s="58"/>
      <c r="X31" s="59">
        <f t="shared" si="0"/>
        <v>0</v>
      </c>
      <c r="Y31" s="58"/>
      <c r="Z31" s="59">
        <f t="shared" si="1"/>
        <v>0</v>
      </c>
      <c r="AA31" s="182">
        <f>V31+'2024.9'!AA31</f>
        <v>2</v>
      </c>
      <c r="AB31" s="182">
        <f>W31+'2024.9'!AB31</f>
        <v>0</v>
      </c>
      <c r="AC31" s="182">
        <f>X31+'2024.9'!AC31</f>
        <v>0</v>
      </c>
      <c r="AD31" s="182">
        <f>Y31+'2024.9'!AD31</f>
        <v>60</v>
      </c>
      <c r="AE31" s="182">
        <f>Z31+'2024.9'!AE31</f>
        <v>24000</v>
      </c>
      <c r="AF31" s="57"/>
      <c r="AG31" s="57"/>
      <c r="AH31" s="57">
        <f>AF31+'2024.9'!AH31</f>
        <v>0</v>
      </c>
      <c r="AI31" s="57">
        <f>AG31+'2024.9'!AI31</f>
        <v>0</v>
      </c>
      <c r="AJ31" s="57"/>
      <c r="AK31" s="57"/>
      <c r="AL31" s="57"/>
      <c r="AM31" s="57"/>
      <c r="AN31" s="57">
        <f>AJ31+'2024.9'!AN31</f>
        <v>1</v>
      </c>
      <c r="AO31" s="57">
        <f>AK31+'2024.9'!AO31</f>
        <v>480</v>
      </c>
      <c r="AP31" s="57">
        <f>AL31+'2024.9'!AP31</f>
        <v>16</v>
      </c>
      <c r="AQ31" s="57">
        <f>AM31+'2024.9'!AQ31</f>
        <v>12</v>
      </c>
    </row>
    <row r="32" spans="1:43">
      <c r="A32" s="298"/>
      <c r="B32" s="300"/>
      <c r="C32" s="51" t="s">
        <v>51</v>
      </c>
      <c r="D32" s="179"/>
      <c r="E32" s="189"/>
      <c r="F32" s="275"/>
      <c r="G32" s="240"/>
      <c r="H32" s="259"/>
      <c r="I32" s="73"/>
      <c r="J32" s="54"/>
      <c r="K32" s="54"/>
      <c r="L32" s="54"/>
      <c r="M32" s="54"/>
      <c r="N32" s="54"/>
      <c r="O32" s="54"/>
      <c r="P32" s="275"/>
      <c r="Q32" s="250"/>
      <c r="R32" s="121"/>
      <c r="S32" s="123"/>
      <c r="T32" s="180">
        <f>R32+'2024.9'!T32</f>
        <v>0</v>
      </c>
      <c r="U32" s="181">
        <f>S32+'2024.9'!U32</f>
        <v>0</v>
      </c>
      <c r="V32" s="57"/>
      <c r="W32" s="58"/>
      <c r="X32" s="59">
        <f t="shared" si="0"/>
        <v>0</v>
      </c>
      <c r="Y32" s="58"/>
      <c r="Z32" s="59">
        <f t="shared" si="1"/>
        <v>0</v>
      </c>
      <c r="AA32" s="182">
        <f>V32+'2024.9'!AA32</f>
        <v>1</v>
      </c>
      <c r="AB32" s="182">
        <f>W32+'2024.9'!AB32</f>
        <v>0</v>
      </c>
      <c r="AC32" s="182">
        <f>X32+'2024.9'!AC32</f>
        <v>0</v>
      </c>
      <c r="AD32" s="182">
        <f>Y32+'2024.9'!AD32</f>
        <v>48</v>
      </c>
      <c r="AE32" s="182">
        <f>Z32+'2024.9'!AE32</f>
        <v>19200</v>
      </c>
      <c r="AF32" s="57"/>
      <c r="AG32" s="57"/>
      <c r="AH32" s="57">
        <f>AF32+'2024.9'!AH32</f>
        <v>0</v>
      </c>
      <c r="AI32" s="57">
        <f>AG32+'2024.9'!AI32</f>
        <v>0</v>
      </c>
      <c r="AJ32" s="57"/>
      <c r="AK32" s="57"/>
      <c r="AL32" s="57"/>
      <c r="AM32" s="57"/>
      <c r="AN32" s="57">
        <f>AJ32+'2024.9'!AN32</f>
        <v>2</v>
      </c>
      <c r="AO32" s="57">
        <f>AK32+'2024.9'!AO32</f>
        <v>485</v>
      </c>
      <c r="AP32" s="57">
        <f>AL32+'2024.9'!AP32</f>
        <v>627</v>
      </c>
      <c r="AQ32" s="57">
        <f>AM32+'2024.9'!AQ32</f>
        <v>20</v>
      </c>
    </row>
    <row r="33" spans="1:43">
      <c r="A33" s="299"/>
      <c r="B33" s="300"/>
      <c r="C33" s="51" t="s">
        <v>50</v>
      </c>
      <c r="D33" s="179"/>
      <c r="E33" s="189"/>
      <c r="F33" s="275"/>
      <c r="G33" s="240"/>
      <c r="H33" s="259"/>
      <c r="I33" s="73"/>
      <c r="J33" s="54"/>
      <c r="K33" s="54"/>
      <c r="L33" s="54"/>
      <c r="M33" s="54"/>
      <c r="N33" s="54"/>
      <c r="O33" s="54"/>
      <c r="P33" s="275"/>
      <c r="Q33" s="250"/>
      <c r="R33" s="121"/>
      <c r="S33" s="123"/>
      <c r="T33" s="180">
        <f>R33+'2024.9'!T33</f>
        <v>0</v>
      </c>
      <c r="U33" s="181">
        <f>S33+'2024.9'!U33</f>
        <v>0</v>
      </c>
      <c r="V33" s="57"/>
      <c r="W33" s="58"/>
      <c r="X33" s="59">
        <f t="shared" si="0"/>
        <v>0</v>
      </c>
      <c r="Y33" s="58"/>
      <c r="Z33" s="59">
        <f t="shared" si="1"/>
        <v>0</v>
      </c>
      <c r="AA33" s="182">
        <f>V33+'2024.9'!AA33</f>
        <v>1</v>
      </c>
      <c r="AB33" s="182">
        <f>W33+'2024.9'!AB33</f>
        <v>2</v>
      </c>
      <c r="AC33" s="182">
        <f>X33+'2024.9'!AC33</f>
        <v>400</v>
      </c>
      <c r="AD33" s="182">
        <f>Y33+'2024.9'!AD33</f>
        <v>41</v>
      </c>
      <c r="AE33" s="182">
        <f>Z33+'2024.9'!AE33</f>
        <v>16400</v>
      </c>
      <c r="AF33" s="57"/>
      <c r="AG33" s="57"/>
      <c r="AH33" s="57">
        <f>AF33+'2024.9'!AH33</f>
        <v>0</v>
      </c>
      <c r="AI33" s="57">
        <f>AG33+'2024.9'!AI33</f>
        <v>0</v>
      </c>
      <c r="AJ33" s="57"/>
      <c r="AK33" s="57"/>
      <c r="AL33" s="57"/>
      <c r="AM33" s="57"/>
      <c r="AN33" s="57">
        <f>AJ33+'2024.9'!AN33</f>
        <v>1</v>
      </c>
      <c r="AO33" s="57">
        <f>AK33+'2024.9'!AO33</f>
        <v>480</v>
      </c>
      <c r="AP33" s="57">
        <f>AL33+'2024.9'!AP33</f>
        <v>16</v>
      </c>
      <c r="AQ33" s="57">
        <f>AM33+'2024.9'!AQ33</f>
        <v>12</v>
      </c>
    </row>
    <row r="34" spans="1:43" ht="16.5" customHeight="1">
      <c r="A34" s="62" t="s">
        <v>1</v>
      </c>
      <c r="B34" s="62"/>
      <c r="C34" s="63"/>
      <c r="D34" s="183">
        <f>SUM(D21:D33)</f>
        <v>0</v>
      </c>
      <c r="E34" s="184">
        <f t="shared" ref="E34:O34" si="3">SUM(E21:E33)</f>
        <v>0</v>
      </c>
      <c r="F34" s="284">
        <f t="shared" si="3"/>
        <v>0</v>
      </c>
      <c r="G34" s="247">
        <f t="shared" ref="G34:H34" si="4">SUM(G21:G33)</f>
        <v>0</v>
      </c>
      <c r="H34" s="269">
        <f t="shared" si="4"/>
        <v>0</v>
      </c>
      <c r="I34" s="192">
        <f t="shared" si="3"/>
        <v>0</v>
      </c>
      <c r="J34" s="62">
        <f t="shared" si="3"/>
        <v>0</v>
      </c>
      <c r="K34" s="62">
        <f t="shared" si="3"/>
        <v>0</v>
      </c>
      <c r="L34" s="62">
        <f t="shared" si="3"/>
        <v>0</v>
      </c>
      <c r="M34" s="62">
        <f t="shared" si="3"/>
        <v>0</v>
      </c>
      <c r="N34" s="62">
        <f t="shared" si="3"/>
        <v>0</v>
      </c>
      <c r="O34" s="62">
        <f t="shared" si="3"/>
        <v>0</v>
      </c>
      <c r="P34" s="284">
        <f t="shared" ref="P34" si="5">SUM(P21:P33)</f>
        <v>0</v>
      </c>
      <c r="Q34" s="75">
        <f t="shared" ref="Q34" si="6">SUM(Q21:Q33)</f>
        <v>0</v>
      </c>
      <c r="R34" s="193">
        <f>SUM(R21:R33)</f>
        <v>0</v>
      </c>
      <c r="S34" s="194">
        <f>SUM(S21:S33)</f>
        <v>0</v>
      </c>
      <c r="T34" s="193">
        <f>SUM(T21:T33)</f>
        <v>2275565</v>
      </c>
      <c r="U34" s="194">
        <f>SUM(U21:U33)</f>
        <v>14602.309933824792</v>
      </c>
      <c r="V34" s="62">
        <f t="shared" ref="V34:Y34" si="7">SUM(V21:V33)</f>
        <v>0</v>
      </c>
      <c r="W34" s="75">
        <f t="shared" si="7"/>
        <v>0</v>
      </c>
      <c r="X34" s="72">
        <f t="shared" si="0"/>
        <v>0</v>
      </c>
      <c r="Y34" s="75">
        <f t="shared" si="7"/>
        <v>0</v>
      </c>
      <c r="Z34" s="72">
        <f t="shared" si="1"/>
        <v>0</v>
      </c>
      <c r="AA34" s="187">
        <f>V34+'2024.9'!AA34</f>
        <v>14</v>
      </c>
      <c r="AB34" s="187">
        <f>W34+'2024.9'!AB34</f>
        <v>83</v>
      </c>
      <c r="AC34" s="187">
        <f>X34+'2024.9'!AC34</f>
        <v>16600</v>
      </c>
      <c r="AD34" s="187">
        <f>Y34+'2024.9'!AD34</f>
        <v>509</v>
      </c>
      <c r="AE34" s="187">
        <f>Z34+'2024.9'!AE34</f>
        <v>203600</v>
      </c>
      <c r="AF34" s="62">
        <f t="shared" ref="AF34:AG34" si="8">SUM(AF21:AF33)</f>
        <v>0</v>
      </c>
      <c r="AG34" s="62">
        <f t="shared" si="8"/>
        <v>0</v>
      </c>
      <c r="AH34" s="188">
        <f>AF34+'2024.9'!AH34</f>
        <v>0</v>
      </c>
      <c r="AI34" s="188">
        <f>AG34+'2024.9'!AI34</f>
        <v>0</v>
      </c>
      <c r="AJ34" s="62">
        <f t="shared" ref="AJ34:AM34" si="9">SUM(AJ21:AJ33)</f>
        <v>0</v>
      </c>
      <c r="AK34" s="62">
        <f t="shared" si="9"/>
        <v>0</v>
      </c>
      <c r="AL34" s="62">
        <f t="shared" si="9"/>
        <v>0</v>
      </c>
      <c r="AM34" s="62">
        <f t="shared" si="9"/>
        <v>0</v>
      </c>
      <c r="AN34" s="188">
        <f>AJ34+'2024.9'!AN34</f>
        <v>9</v>
      </c>
      <c r="AO34" s="188">
        <f>AK34+'2024.9'!AO34</f>
        <v>2665</v>
      </c>
      <c r="AP34" s="188">
        <f>AL34+'2024.9'!AP34</f>
        <v>1015</v>
      </c>
      <c r="AQ34" s="188">
        <f>AM34+'2024.9'!AQ34</f>
        <v>91</v>
      </c>
    </row>
    <row r="35" spans="1:43">
      <c r="A35" s="297">
        <v>3</v>
      </c>
      <c r="B35" s="297">
        <v>1</v>
      </c>
      <c r="C35" s="51" t="s">
        <v>49</v>
      </c>
      <c r="D35" s="179"/>
      <c r="E35" s="189"/>
      <c r="F35" s="275"/>
      <c r="G35" s="240"/>
      <c r="H35" s="259"/>
      <c r="I35" s="73"/>
      <c r="J35" s="54"/>
      <c r="K35" s="54"/>
      <c r="L35" s="54"/>
      <c r="M35" s="54"/>
      <c r="N35" s="54"/>
      <c r="O35" s="54"/>
      <c r="P35" s="275"/>
      <c r="Q35" s="250"/>
      <c r="R35" s="121"/>
      <c r="S35" s="123"/>
      <c r="T35" s="180">
        <f>R35+'2024.9'!T35</f>
        <v>0</v>
      </c>
      <c r="U35" s="181">
        <f>S35+'2024.9'!U35</f>
        <v>0</v>
      </c>
      <c r="V35" s="57"/>
      <c r="W35" s="58"/>
      <c r="X35" s="59">
        <f t="shared" si="0"/>
        <v>0</v>
      </c>
      <c r="Y35" s="58"/>
      <c r="Z35" s="59">
        <f t="shared" si="1"/>
        <v>0</v>
      </c>
      <c r="AA35" s="182">
        <f>V35+'2024.9'!AA35</f>
        <v>1</v>
      </c>
      <c r="AB35" s="182">
        <f>W35+'2024.9'!AB35</f>
        <v>0</v>
      </c>
      <c r="AC35" s="182">
        <f>X35+'2024.9'!AC35</f>
        <v>0</v>
      </c>
      <c r="AD35" s="182">
        <f>Y35+'2024.9'!AD35</f>
        <v>40</v>
      </c>
      <c r="AE35" s="182">
        <f>Z35+'2024.9'!AE35</f>
        <v>16000</v>
      </c>
      <c r="AF35" s="57"/>
      <c r="AG35" s="57"/>
      <c r="AH35" s="57">
        <f>AF35+'2024.9'!AH35</f>
        <v>2</v>
      </c>
      <c r="AI35" s="57">
        <f>AG35+'2024.9'!AI35</f>
        <v>0</v>
      </c>
      <c r="AJ35" s="57"/>
      <c r="AK35" s="57"/>
      <c r="AL35" s="57"/>
      <c r="AM35" s="57"/>
      <c r="AN35" s="57">
        <f>AJ35+'2024.9'!AN35</f>
        <v>2</v>
      </c>
      <c r="AO35" s="57">
        <f>AK35+'2024.9'!AO35</f>
        <v>100</v>
      </c>
      <c r="AP35" s="57">
        <f>AL35+'2024.9'!AP35</f>
        <v>578</v>
      </c>
      <c r="AQ35" s="57">
        <f>AM35+'2024.9'!AQ35</f>
        <v>14</v>
      </c>
    </row>
    <row r="36" spans="1:43">
      <c r="A36" s="298"/>
      <c r="B36" s="298"/>
      <c r="C36" s="51" t="s">
        <v>48</v>
      </c>
      <c r="D36" s="179"/>
      <c r="E36" s="189"/>
      <c r="F36" s="275"/>
      <c r="G36" s="240"/>
      <c r="H36" s="259"/>
      <c r="I36" s="73"/>
      <c r="J36" s="54"/>
      <c r="K36" s="54"/>
      <c r="L36" s="54"/>
      <c r="M36" s="54"/>
      <c r="N36" s="54"/>
      <c r="O36" s="54"/>
      <c r="P36" s="275"/>
      <c r="Q36" s="250"/>
      <c r="R36" s="121"/>
      <c r="S36" s="123"/>
      <c r="T36" s="180">
        <f>R36+'2024.9'!T36</f>
        <v>0</v>
      </c>
      <c r="U36" s="181">
        <f>S36+'2024.9'!U36</f>
        <v>0</v>
      </c>
      <c r="V36" s="57"/>
      <c r="W36" s="58"/>
      <c r="X36" s="59">
        <f t="shared" ref="X36:X68" si="10">W36*$X$4</f>
        <v>0</v>
      </c>
      <c r="Y36" s="58"/>
      <c r="Z36" s="59">
        <f t="shared" ref="Z36:Z68" si="11">Y36*$Z$4</f>
        <v>0</v>
      </c>
      <c r="AA36" s="182">
        <f>V36+'2024.9'!AA36</f>
        <v>0</v>
      </c>
      <c r="AB36" s="182">
        <f>W36+'2024.9'!AB36</f>
        <v>0</v>
      </c>
      <c r="AC36" s="182">
        <f>X36+'2024.9'!AC36</f>
        <v>0</v>
      </c>
      <c r="AD36" s="182">
        <f>Y36+'2024.9'!AD36</f>
        <v>0</v>
      </c>
      <c r="AE36" s="182">
        <f>Z36+'2024.9'!AE36</f>
        <v>0</v>
      </c>
      <c r="AF36" s="57"/>
      <c r="AG36" s="57"/>
      <c r="AH36" s="57">
        <f>AF36+'2024.9'!AH36</f>
        <v>0</v>
      </c>
      <c r="AI36" s="57">
        <f>AG36+'2024.9'!AI36</f>
        <v>0</v>
      </c>
      <c r="AJ36" s="57"/>
      <c r="AK36" s="57"/>
      <c r="AL36" s="57"/>
      <c r="AM36" s="57"/>
      <c r="AN36" s="57">
        <f>AJ36+'2024.9'!AN36</f>
        <v>2</v>
      </c>
      <c r="AO36" s="57">
        <f>AK36+'2024.9'!AO36</f>
        <v>180</v>
      </c>
      <c r="AP36" s="57">
        <f>AL36+'2024.9'!AP36</f>
        <v>71</v>
      </c>
      <c r="AQ36" s="57">
        <f>AM36+'2024.9'!AQ36</f>
        <v>9</v>
      </c>
    </row>
    <row r="37" spans="1:43">
      <c r="A37" s="298"/>
      <c r="B37" s="298"/>
      <c r="C37" s="51" t="s">
        <v>47</v>
      </c>
      <c r="D37" s="179"/>
      <c r="E37" s="189"/>
      <c r="F37" s="275"/>
      <c r="G37" s="240"/>
      <c r="H37" s="259"/>
      <c r="I37" s="73"/>
      <c r="J37" s="54"/>
      <c r="K37" s="54"/>
      <c r="L37" s="54"/>
      <c r="M37" s="54"/>
      <c r="N37" s="54"/>
      <c r="O37" s="54"/>
      <c r="P37" s="275"/>
      <c r="Q37" s="250"/>
      <c r="R37" s="121"/>
      <c r="S37" s="123"/>
      <c r="T37" s="180">
        <f>R37+'2024.9'!T37</f>
        <v>0</v>
      </c>
      <c r="U37" s="181">
        <f>S37+'2024.9'!U37</f>
        <v>0</v>
      </c>
      <c r="V37" s="57"/>
      <c r="W37" s="58"/>
      <c r="X37" s="59">
        <f t="shared" si="10"/>
        <v>0</v>
      </c>
      <c r="Y37" s="58"/>
      <c r="Z37" s="59">
        <f t="shared" si="11"/>
        <v>0</v>
      </c>
      <c r="AA37" s="182">
        <f>V37+'2024.9'!AA37</f>
        <v>1</v>
      </c>
      <c r="AB37" s="182">
        <f>W37+'2024.9'!AB37</f>
        <v>0</v>
      </c>
      <c r="AC37" s="182">
        <f>X37+'2024.9'!AC37</f>
        <v>0</v>
      </c>
      <c r="AD37" s="182">
        <f>Y37+'2024.9'!AD37</f>
        <v>34</v>
      </c>
      <c r="AE37" s="182">
        <f>Z37+'2024.9'!AE37</f>
        <v>13600</v>
      </c>
      <c r="AF37" s="57"/>
      <c r="AG37" s="57"/>
      <c r="AH37" s="57">
        <f>AF37+'2024.9'!AH37</f>
        <v>0</v>
      </c>
      <c r="AI37" s="57">
        <f>AG37+'2024.9'!AI37</f>
        <v>0</v>
      </c>
      <c r="AJ37" s="57"/>
      <c r="AK37" s="57"/>
      <c r="AL37" s="57"/>
      <c r="AM37" s="57"/>
      <c r="AN37" s="57">
        <f>AJ37+'2024.9'!AN37</f>
        <v>0</v>
      </c>
      <c r="AO37" s="57">
        <f>AK37+'2024.9'!AO37</f>
        <v>0</v>
      </c>
      <c r="AP37" s="57">
        <f>AL37+'2024.9'!AP37</f>
        <v>0</v>
      </c>
      <c r="AQ37" s="57">
        <f>AM37+'2024.9'!AQ37</f>
        <v>0</v>
      </c>
    </row>
    <row r="38" spans="1:43">
      <c r="A38" s="298"/>
      <c r="B38" s="298"/>
      <c r="C38" s="51" t="s">
        <v>46</v>
      </c>
      <c r="D38" s="179"/>
      <c r="E38" s="189"/>
      <c r="F38" s="275"/>
      <c r="G38" s="240"/>
      <c r="H38" s="259"/>
      <c r="I38" s="73"/>
      <c r="J38" s="54"/>
      <c r="K38" s="54"/>
      <c r="L38" s="54"/>
      <c r="M38" s="54"/>
      <c r="N38" s="54"/>
      <c r="O38" s="54"/>
      <c r="P38" s="275"/>
      <c r="Q38" s="250"/>
      <c r="R38" s="121"/>
      <c r="S38" s="123"/>
      <c r="T38" s="180">
        <f>R38+'2024.9'!T38</f>
        <v>0</v>
      </c>
      <c r="U38" s="181">
        <f>S38+'2024.9'!U38</f>
        <v>0</v>
      </c>
      <c r="V38" s="57"/>
      <c r="W38" s="58"/>
      <c r="X38" s="59">
        <f t="shared" si="10"/>
        <v>0</v>
      </c>
      <c r="Y38" s="58"/>
      <c r="Z38" s="59">
        <f t="shared" si="11"/>
        <v>0</v>
      </c>
      <c r="AA38" s="182">
        <f>V38+'2024.9'!AA38</f>
        <v>3</v>
      </c>
      <c r="AB38" s="182">
        <f>W38+'2024.9'!AB38</f>
        <v>0</v>
      </c>
      <c r="AC38" s="182">
        <f>X38+'2024.9'!AC38</f>
        <v>0</v>
      </c>
      <c r="AD38" s="182">
        <f>Y38+'2024.9'!AD38</f>
        <v>145</v>
      </c>
      <c r="AE38" s="182">
        <f>Z38+'2024.9'!AE38</f>
        <v>58000</v>
      </c>
      <c r="AF38" s="57"/>
      <c r="AG38" s="57"/>
      <c r="AH38" s="57">
        <f>AF38+'2024.9'!AH38</f>
        <v>0</v>
      </c>
      <c r="AI38" s="57">
        <f>AG38+'2024.9'!AI38</f>
        <v>0</v>
      </c>
      <c r="AJ38" s="57"/>
      <c r="AK38" s="57"/>
      <c r="AL38" s="57"/>
      <c r="AM38" s="57"/>
      <c r="AN38" s="57">
        <f>AJ38+'2024.9'!AN38</f>
        <v>0</v>
      </c>
      <c r="AO38" s="57">
        <f>AK38+'2024.9'!AO38</f>
        <v>0</v>
      </c>
      <c r="AP38" s="57">
        <f>AL38+'2024.9'!AP38</f>
        <v>0</v>
      </c>
      <c r="AQ38" s="57">
        <f>AM38+'2024.9'!AQ38</f>
        <v>0</v>
      </c>
    </row>
    <row r="39" spans="1:43">
      <c r="A39" s="298"/>
      <c r="B39" s="298"/>
      <c r="C39" s="51" t="s">
        <v>45</v>
      </c>
      <c r="D39" s="179"/>
      <c r="E39" s="189"/>
      <c r="F39" s="275"/>
      <c r="G39" s="240"/>
      <c r="H39" s="259"/>
      <c r="I39" s="73"/>
      <c r="J39" s="54"/>
      <c r="K39" s="54"/>
      <c r="L39" s="54"/>
      <c r="M39" s="54"/>
      <c r="N39" s="54"/>
      <c r="O39" s="54"/>
      <c r="P39" s="275"/>
      <c r="Q39" s="250"/>
      <c r="R39" s="121"/>
      <c r="S39" s="123"/>
      <c r="T39" s="180">
        <f>R39+'2024.9'!T39</f>
        <v>0</v>
      </c>
      <c r="U39" s="181">
        <f>S39+'2024.9'!U39</f>
        <v>0</v>
      </c>
      <c r="V39" s="57"/>
      <c r="W39" s="58"/>
      <c r="X39" s="59">
        <f t="shared" si="10"/>
        <v>0</v>
      </c>
      <c r="Y39" s="58"/>
      <c r="Z39" s="59">
        <f t="shared" si="11"/>
        <v>0</v>
      </c>
      <c r="AA39" s="182">
        <f>V39+'2024.9'!AA39</f>
        <v>0</v>
      </c>
      <c r="AB39" s="182">
        <f>W39+'2024.9'!AB39</f>
        <v>0</v>
      </c>
      <c r="AC39" s="182">
        <f>X39+'2024.9'!AC39</f>
        <v>0</v>
      </c>
      <c r="AD39" s="182">
        <f>Y39+'2024.9'!AD39</f>
        <v>0</v>
      </c>
      <c r="AE39" s="182">
        <f>Z39+'2024.9'!AE39</f>
        <v>0</v>
      </c>
      <c r="AF39" s="57"/>
      <c r="AG39" s="57"/>
      <c r="AH39" s="57">
        <f>AF39+'2024.9'!AH39</f>
        <v>0</v>
      </c>
      <c r="AI39" s="57">
        <f>AG39+'2024.9'!AI39</f>
        <v>0</v>
      </c>
      <c r="AJ39" s="57"/>
      <c r="AK39" s="57"/>
      <c r="AL39" s="57"/>
      <c r="AM39" s="57"/>
      <c r="AN39" s="57">
        <f>AJ39+'2024.9'!AN39</f>
        <v>1</v>
      </c>
      <c r="AO39" s="57">
        <f>AK39+'2024.9'!AO39</f>
        <v>60</v>
      </c>
      <c r="AP39" s="57">
        <f>AL39+'2024.9'!AP39</f>
        <v>100</v>
      </c>
      <c r="AQ39" s="57">
        <f>AM39+'2024.9'!AQ39</f>
        <v>3</v>
      </c>
    </row>
    <row r="40" spans="1:43">
      <c r="A40" s="298"/>
      <c r="B40" s="298"/>
      <c r="C40" s="51" t="s">
        <v>44</v>
      </c>
      <c r="D40" s="179"/>
      <c r="E40" s="189"/>
      <c r="F40" s="275"/>
      <c r="G40" s="240"/>
      <c r="H40" s="259"/>
      <c r="I40" s="73"/>
      <c r="J40" s="54"/>
      <c r="K40" s="54"/>
      <c r="L40" s="54"/>
      <c r="M40" s="54"/>
      <c r="N40" s="54"/>
      <c r="O40" s="54"/>
      <c r="P40" s="275"/>
      <c r="Q40" s="250"/>
      <c r="R40" s="121"/>
      <c r="S40" s="123"/>
      <c r="T40" s="180">
        <f>R40+'2024.9'!T40</f>
        <v>0</v>
      </c>
      <c r="U40" s="181">
        <f>S40+'2024.9'!U40</f>
        <v>0</v>
      </c>
      <c r="V40" s="57"/>
      <c r="W40" s="58"/>
      <c r="X40" s="59">
        <f t="shared" si="10"/>
        <v>0</v>
      </c>
      <c r="Y40" s="58"/>
      <c r="Z40" s="59">
        <f t="shared" si="11"/>
        <v>0</v>
      </c>
      <c r="AA40" s="182">
        <f>V40+'2024.9'!AA40</f>
        <v>2</v>
      </c>
      <c r="AB40" s="182">
        <f>W40+'2024.9'!AB40</f>
        <v>0</v>
      </c>
      <c r="AC40" s="182">
        <f>X40+'2024.9'!AC40</f>
        <v>0</v>
      </c>
      <c r="AD40" s="182">
        <f>Y40+'2024.9'!AD40</f>
        <v>60</v>
      </c>
      <c r="AE40" s="182">
        <f>Z40+'2024.9'!AE40</f>
        <v>24000</v>
      </c>
      <c r="AF40" s="57"/>
      <c r="AG40" s="57"/>
      <c r="AH40" s="57">
        <f>AF40+'2024.9'!AH40</f>
        <v>0</v>
      </c>
      <c r="AI40" s="57">
        <f>AG40+'2024.9'!AI40</f>
        <v>0</v>
      </c>
      <c r="AJ40" s="57"/>
      <c r="AK40" s="57"/>
      <c r="AL40" s="57"/>
      <c r="AM40" s="57"/>
      <c r="AN40" s="57">
        <f>AJ40+'2024.9'!AN40</f>
        <v>0</v>
      </c>
      <c r="AO40" s="57">
        <f>AK40+'2024.9'!AO40</f>
        <v>0</v>
      </c>
      <c r="AP40" s="57">
        <f>AL40+'2024.9'!AP40</f>
        <v>0</v>
      </c>
      <c r="AQ40" s="57">
        <f>AM40+'2024.9'!AQ40</f>
        <v>0</v>
      </c>
    </row>
    <row r="41" spans="1:43">
      <c r="A41" s="298"/>
      <c r="B41" s="298"/>
      <c r="C41" s="51" t="s">
        <v>43</v>
      </c>
      <c r="D41" s="179"/>
      <c r="E41" s="189"/>
      <c r="F41" s="275"/>
      <c r="G41" s="240"/>
      <c r="H41" s="259"/>
      <c r="I41" s="73"/>
      <c r="J41" s="54"/>
      <c r="K41" s="54"/>
      <c r="L41" s="54"/>
      <c r="M41" s="54"/>
      <c r="N41" s="54"/>
      <c r="O41" s="54"/>
      <c r="P41" s="275"/>
      <c r="Q41" s="250"/>
      <c r="R41" s="121"/>
      <c r="S41" s="123"/>
      <c r="T41" s="180">
        <f>R41+'2024.9'!T41</f>
        <v>0</v>
      </c>
      <c r="U41" s="181">
        <f>S41+'2024.9'!U41</f>
        <v>0</v>
      </c>
      <c r="V41" s="57"/>
      <c r="W41" s="58"/>
      <c r="X41" s="59">
        <f t="shared" si="10"/>
        <v>0</v>
      </c>
      <c r="Y41" s="58"/>
      <c r="Z41" s="59">
        <f t="shared" si="11"/>
        <v>0</v>
      </c>
      <c r="AA41" s="182">
        <f>V41+'2024.9'!AA41</f>
        <v>0</v>
      </c>
      <c r="AB41" s="182">
        <f>W41+'2024.9'!AB41</f>
        <v>0</v>
      </c>
      <c r="AC41" s="182">
        <f>X41+'2024.9'!AC41</f>
        <v>0</v>
      </c>
      <c r="AD41" s="182">
        <f>Y41+'2024.9'!AD41</f>
        <v>0</v>
      </c>
      <c r="AE41" s="182">
        <f>Z41+'2024.9'!AE41</f>
        <v>0</v>
      </c>
      <c r="AF41" s="57"/>
      <c r="AG41" s="57"/>
      <c r="AH41" s="57">
        <f>AF41+'2024.9'!AH41</f>
        <v>0</v>
      </c>
      <c r="AI41" s="57">
        <f>AG41+'2024.9'!AI41</f>
        <v>0</v>
      </c>
      <c r="AJ41" s="57"/>
      <c r="AK41" s="57"/>
      <c r="AL41" s="57"/>
      <c r="AM41" s="57"/>
      <c r="AN41" s="57">
        <f>AJ41+'2024.9'!AN41</f>
        <v>0</v>
      </c>
      <c r="AO41" s="57">
        <f>AK41+'2024.9'!AO41</f>
        <v>0</v>
      </c>
      <c r="AP41" s="57">
        <f>AL41+'2024.9'!AP41</f>
        <v>0</v>
      </c>
      <c r="AQ41" s="57">
        <f>AM41+'2024.9'!AQ41</f>
        <v>0</v>
      </c>
    </row>
    <row r="42" spans="1:43">
      <c r="A42" s="299"/>
      <c r="B42" s="299"/>
      <c r="C42" s="51" t="s">
        <v>42</v>
      </c>
      <c r="D42" s="179"/>
      <c r="E42" s="189"/>
      <c r="F42" s="275"/>
      <c r="G42" s="240"/>
      <c r="H42" s="259"/>
      <c r="I42" s="73"/>
      <c r="J42" s="54"/>
      <c r="K42" s="54"/>
      <c r="L42" s="54"/>
      <c r="M42" s="54"/>
      <c r="N42" s="54"/>
      <c r="O42" s="54"/>
      <c r="P42" s="275"/>
      <c r="Q42" s="250"/>
      <c r="R42" s="121"/>
      <c r="S42" s="123"/>
      <c r="T42" s="180">
        <f>R42+'2024.9'!T42</f>
        <v>0</v>
      </c>
      <c r="U42" s="181">
        <f>S42+'2024.9'!U42</f>
        <v>0</v>
      </c>
      <c r="V42" s="57"/>
      <c r="W42" s="58"/>
      <c r="X42" s="59">
        <f t="shared" si="10"/>
        <v>0</v>
      </c>
      <c r="Y42" s="58"/>
      <c r="Z42" s="59">
        <f t="shared" si="11"/>
        <v>0</v>
      </c>
      <c r="AA42" s="182">
        <f>V42+'2024.9'!AA42</f>
        <v>0</v>
      </c>
      <c r="AB42" s="182">
        <f>W42+'2024.9'!AB42</f>
        <v>0</v>
      </c>
      <c r="AC42" s="182">
        <f>X42+'2024.9'!AC42</f>
        <v>0</v>
      </c>
      <c r="AD42" s="182">
        <f>Y42+'2024.9'!AD42</f>
        <v>0</v>
      </c>
      <c r="AE42" s="182">
        <f>Z42+'2024.9'!AE42</f>
        <v>0</v>
      </c>
      <c r="AF42" s="57"/>
      <c r="AG42" s="57"/>
      <c r="AH42" s="57">
        <f>AF42+'2024.9'!AH42</f>
        <v>0</v>
      </c>
      <c r="AI42" s="57">
        <f>AG42+'2024.9'!AI42</f>
        <v>0</v>
      </c>
      <c r="AJ42" s="57"/>
      <c r="AK42" s="57"/>
      <c r="AL42" s="57"/>
      <c r="AM42" s="57"/>
      <c r="AN42" s="57">
        <f>AJ42+'2024.9'!AN42</f>
        <v>0</v>
      </c>
      <c r="AO42" s="57">
        <f>AK42+'2024.9'!AO42</f>
        <v>0</v>
      </c>
      <c r="AP42" s="57">
        <f>AL42+'2024.9'!AP42</f>
        <v>0</v>
      </c>
      <c r="AQ42" s="57">
        <f>AM42+'2024.9'!AQ42</f>
        <v>0</v>
      </c>
    </row>
    <row r="43" spans="1:43" ht="16.5" customHeight="1">
      <c r="A43" s="62" t="s">
        <v>1</v>
      </c>
      <c r="B43" s="62"/>
      <c r="C43" s="63"/>
      <c r="D43" s="183">
        <f>SUM(D35:D42)</f>
        <v>0</v>
      </c>
      <c r="E43" s="184">
        <f t="shared" ref="E43:O43" si="12">SUM(E35:E42)</f>
        <v>0</v>
      </c>
      <c r="F43" s="284">
        <f t="shared" si="12"/>
        <v>0</v>
      </c>
      <c r="G43" s="247">
        <f t="shared" ref="G43:H43" si="13">SUM(G35:G42)</f>
        <v>0</v>
      </c>
      <c r="H43" s="269">
        <f t="shared" si="13"/>
        <v>0</v>
      </c>
      <c r="I43" s="192">
        <f t="shared" si="12"/>
        <v>0</v>
      </c>
      <c r="J43" s="62">
        <f t="shared" si="12"/>
        <v>0</v>
      </c>
      <c r="K43" s="62">
        <f t="shared" si="12"/>
        <v>0</v>
      </c>
      <c r="L43" s="62">
        <f t="shared" si="12"/>
        <v>0</v>
      </c>
      <c r="M43" s="62">
        <f t="shared" si="12"/>
        <v>0</v>
      </c>
      <c r="N43" s="62">
        <f t="shared" si="12"/>
        <v>0</v>
      </c>
      <c r="O43" s="62">
        <f t="shared" si="12"/>
        <v>0</v>
      </c>
      <c r="P43" s="284">
        <f t="shared" ref="P43" si="14">SUM(P35:P42)</f>
        <v>0</v>
      </c>
      <c r="Q43" s="75">
        <f t="shared" ref="Q43" si="15">SUM(Q35:Q42)</f>
        <v>0</v>
      </c>
      <c r="R43" s="193">
        <f t="shared" ref="R43:W43" si="16">SUM(R35:R42)</f>
        <v>0</v>
      </c>
      <c r="S43" s="194">
        <f t="shared" si="16"/>
        <v>0</v>
      </c>
      <c r="T43" s="193">
        <f t="shared" si="16"/>
        <v>0</v>
      </c>
      <c r="U43" s="194">
        <f t="shared" si="16"/>
        <v>0</v>
      </c>
      <c r="V43" s="62">
        <f t="shared" si="16"/>
        <v>0</v>
      </c>
      <c r="W43" s="75">
        <f t="shared" si="16"/>
        <v>0</v>
      </c>
      <c r="X43" s="72">
        <f t="shared" si="10"/>
        <v>0</v>
      </c>
      <c r="Y43" s="75">
        <f>SUM(Y35:Y42)</f>
        <v>0</v>
      </c>
      <c r="Z43" s="72">
        <f t="shared" si="11"/>
        <v>0</v>
      </c>
      <c r="AA43" s="187">
        <f>V43+'2024.9'!AA43</f>
        <v>7</v>
      </c>
      <c r="AB43" s="187">
        <f>W43+'2024.9'!AB43</f>
        <v>0</v>
      </c>
      <c r="AC43" s="187">
        <f>X43+'2024.9'!AC43</f>
        <v>0</v>
      </c>
      <c r="AD43" s="187">
        <f>Y43+'2024.9'!AD43</f>
        <v>279</v>
      </c>
      <c r="AE43" s="187">
        <f>Z43+'2024.9'!AE43</f>
        <v>111600</v>
      </c>
      <c r="AF43" s="62">
        <f>SUM(AF35:AF42)</f>
        <v>0</v>
      </c>
      <c r="AG43" s="62">
        <f>SUM(AG35:AG42)</f>
        <v>0</v>
      </c>
      <c r="AH43" s="188">
        <f>AF43+'2024.9'!AH43</f>
        <v>2</v>
      </c>
      <c r="AI43" s="188">
        <f>AG43+'2024.9'!AI43</f>
        <v>0</v>
      </c>
      <c r="AJ43" s="62">
        <f>SUM(AJ35:AJ42)</f>
        <v>0</v>
      </c>
      <c r="AK43" s="62">
        <f>SUM(AK35:AK42)</f>
        <v>0</v>
      </c>
      <c r="AL43" s="62">
        <f>SUM(AL35:AL42)</f>
        <v>0</v>
      </c>
      <c r="AM43" s="62">
        <f>SUM(AM35:AM42)</f>
        <v>0</v>
      </c>
      <c r="AN43" s="188">
        <f>AJ43+'2024.9'!AN43</f>
        <v>5</v>
      </c>
      <c r="AO43" s="188">
        <f>AK43+'2024.9'!AO43</f>
        <v>340</v>
      </c>
      <c r="AP43" s="188">
        <f>AL43+'2024.9'!AP43</f>
        <v>749</v>
      </c>
      <c r="AQ43" s="188">
        <f>AM43+'2024.9'!AQ43</f>
        <v>26</v>
      </c>
    </row>
    <row r="44" spans="1:43">
      <c r="A44" s="297">
        <v>4</v>
      </c>
      <c r="B44" s="297">
        <v>1</v>
      </c>
      <c r="C44" s="51" t="s">
        <v>41</v>
      </c>
      <c r="D44" s="179"/>
      <c r="E44" s="189"/>
      <c r="F44" s="275"/>
      <c r="G44" s="240"/>
      <c r="H44" s="259"/>
      <c r="I44" s="73"/>
      <c r="J44" s="54"/>
      <c r="K44" s="54"/>
      <c r="L44" s="54"/>
      <c r="M44" s="54"/>
      <c r="N44" s="54"/>
      <c r="O44" s="54"/>
      <c r="P44" s="275"/>
      <c r="Q44" s="250"/>
      <c r="R44" s="138"/>
      <c r="S44" s="123"/>
      <c r="T44" s="180">
        <f>R44+'2024.9'!T44</f>
        <v>0</v>
      </c>
      <c r="U44" s="181">
        <f>S44+'2024.9'!U44</f>
        <v>0</v>
      </c>
      <c r="V44" s="57"/>
      <c r="W44" s="58"/>
      <c r="X44" s="59">
        <f t="shared" si="10"/>
        <v>0</v>
      </c>
      <c r="Y44" s="58"/>
      <c r="Z44" s="59">
        <f t="shared" si="11"/>
        <v>0</v>
      </c>
      <c r="AA44" s="182">
        <f>V44+'2024.9'!AA44</f>
        <v>0</v>
      </c>
      <c r="AB44" s="182">
        <f>W44+'2024.9'!AB44</f>
        <v>0</v>
      </c>
      <c r="AC44" s="182">
        <f>X44+'2024.9'!AC44</f>
        <v>0</v>
      </c>
      <c r="AD44" s="182">
        <f>Y44+'2024.9'!AD44</f>
        <v>0</v>
      </c>
      <c r="AE44" s="182">
        <f>Z44+'2024.9'!AE44</f>
        <v>0</v>
      </c>
      <c r="AF44" s="57"/>
      <c r="AG44" s="57"/>
      <c r="AH44" s="57">
        <f>AF44+'2024.9'!AH44</f>
        <v>0</v>
      </c>
      <c r="AI44" s="57">
        <f>AG44+'2024.9'!AI44</f>
        <v>0</v>
      </c>
      <c r="AJ44" s="57"/>
      <c r="AK44" s="57"/>
      <c r="AL44" s="57"/>
      <c r="AM44" s="57"/>
      <c r="AN44" s="57">
        <f>AJ44+'2024.9'!AN44</f>
        <v>1</v>
      </c>
      <c r="AO44" s="57">
        <f>AK44+'2024.9'!AO44</f>
        <v>45</v>
      </c>
      <c r="AP44" s="57">
        <f>AL44+'2024.9'!AP44</f>
        <v>82</v>
      </c>
      <c r="AQ44" s="57">
        <f>AM44+'2024.9'!AQ44</f>
        <v>10</v>
      </c>
    </row>
    <row r="45" spans="1:43">
      <c r="A45" s="298"/>
      <c r="B45" s="298"/>
      <c r="C45" s="51" t="s">
        <v>40</v>
      </c>
      <c r="D45" s="179"/>
      <c r="E45" s="189"/>
      <c r="F45" s="275"/>
      <c r="G45" s="240"/>
      <c r="H45" s="259"/>
      <c r="I45" s="73"/>
      <c r="J45" s="54"/>
      <c r="K45" s="54"/>
      <c r="L45" s="54"/>
      <c r="M45" s="54"/>
      <c r="N45" s="54"/>
      <c r="O45" s="54"/>
      <c r="P45" s="275"/>
      <c r="Q45" s="250"/>
      <c r="R45" s="138"/>
      <c r="S45" s="123"/>
      <c r="T45" s="180">
        <f>R45+'2024.9'!T45</f>
        <v>0</v>
      </c>
      <c r="U45" s="181">
        <f>S45+'2024.9'!U45</f>
        <v>0</v>
      </c>
      <c r="V45" s="57"/>
      <c r="W45" s="58"/>
      <c r="X45" s="59">
        <f t="shared" si="10"/>
        <v>0</v>
      </c>
      <c r="Y45" s="58"/>
      <c r="Z45" s="59">
        <f t="shared" si="11"/>
        <v>0</v>
      </c>
      <c r="AA45" s="182">
        <f>V45+'2024.9'!AA45</f>
        <v>1</v>
      </c>
      <c r="AB45" s="182">
        <f>W45+'2024.9'!AB45</f>
        <v>8</v>
      </c>
      <c r="AC45" s="182">
        <f>X45+'2024.9'!AC45</f>
        <v>1600</v>
      </c>
      <c r="AD45" s="182">
        <f>Y45+'2024.9'!AD45</f>
        <v>41</v>
      </c>
      <c r="AE45" s="182">
        <f>Z45+'2024.9'!AE45</f>
        <v>16400</v>
      </c>
      <c r="AF45" s="57"/>
      <c r="AG45" s="57"/>
      <c r="AH45" s="57">
        <f>AF45+'2024.9'!AH45</f>
        <v>0</v>
      </c>
      <c r="AI45" s="57">
        <f>AG45+'2024.9'!AI45</f>
        <v>0</v>
      </c>
      <c r="AJ45" s="57"/>
      <c r="AK45" s="57"/>
      <c r="AL45" s="57"/>
      <c r="AM45" s="57"/>
      <c r="AN45" s="57">
        <f>AJ45+'2024.9'!AN45</f>
        <v>0</v>
      </c>
      <c r="AO45" s="57">
        <f>AK45+'2024.9'!AO45</f>
        <v>0</v>
      </c>
      <c r="AP45" s="57">
        <f>AL45+'2024.9'!AP45</f>
        <v>0</v>
      </c>
      <c r="AQ45" s="57">
        <f>AM45+'2024.9'!AQ45</f>
        <v>0</v>
      </c>
    </row>
    <row r="46" spans="1:43">
      <c r="A46" s="298"/>
      <c r="B46" s="298"/>
      <c r="C46" s="51" t="s">
        <v>39</v>
      </c>
      <c r="D46" s="179"/>
      <c r="E46" s="189"/>
      <c r="F46" s="275"/>
      <c r="G46" s="240"/>
      <c r="H46" s="259"/>
      <c r="I46" s="73"/>
      <c r="J46" s="54"/>
      <c r="K46" s="54"/>
      <c r="L46" s="54"/>
      <c r="M46" s="54"/>
      <c r="N46" s="54"/>
      <c r="O46" s="54"/>
      <c r="P46" s="275"/>
      <c r="Q46" s="250"/>
      <c r="R46" s="138"/>
      <c r="S46" s="123"/>
      <c r="T46" s="180">
        <f>R46+'2024.9'!T46</f>
        <v>0</v>
      </c>
      <c r="U46" s="181">
        <f>S46+'2024.9'!U46</f>
        <v>0</v>
      </c>
      <c r="V46" s="57"/>
      <c r="W46" s="58"/>
      <c r="X46" s="59">
        <f t="shared" si="10"/>
        <v>0</v>
      </c>
      <c r="Y46" s="58"/>
      <c r="Z46" s="59">
        <f t="shared" si="11"/>
        <v>0</v>
      </c>
      <c r="AA46" s="182">
        <f>V46+'2024.9'!AA46</f>
        <v>0</v>
      </c>
      <c r="AB46" s="182">
        <f>W46+'2024.9'!AB46</f>
        <v>0</v>
      </c>
      <c r="AC46" s="182">
        <f>X46+'2024.9'!AC46</f>
        <v>0</v>
      </c>
      <c r="AD46" s="182">
        <f>Y46+'2024.9'!AD46</f>
        <v>0</v>
      </c>
      <c r="AE46" s="182">
        <f>Z46+'2024.9'!AE46</f>
        <v>0</v>
      </c>
      <c r="AF46" s="57"/>
      <c r="AG46" s="57"/>
      <c r="AH46" s="57">
        <f>AF46+'2024.9'!AH46</f>
        <v>0</v>
      </c>
      <c r="AI46" s="57">
        <f>AG46+'2024.9'!AI46</f>
        <v>0</v>
      </c>
      <c r="AJ46" s="57"/>
      <c r="AK46" s="57"/>
      <c r="AL46" s="57"/>
      <c r="AM46" s="57"/>
      <c r="AN46" s="57">
        <f>AJ46+'2024.9'!AN46</f>
        <v>0</v>
      </c>
      <c r="AO46" s="57">
        <f>AK46+'2024.9'!AO46</f>
        <v>0</v>
      </c>
      <c r="AP46" s="57">
        <f>AL46+'2024.9'!AP46</f>
        <v>0</v>
      </c>
      <c r="AQ46" s="57">
        <f>AM46+'2024.9'!AQ46</f>
        <v>0</v>
      </c>
    </row>
    <row r="47" spans="1:43">
      <c r="A47" s="298"/>
      <c r="B47" s="298"/>
      <c r="C47" s="51" t="s">
        <v>38</v>
      </c>
      <c r="D47" s="179"/>
      <c r="E47" s="189"/>
      <c r="F47" s="275"/>
      <c r="G47" s="240"/>
      <c r="H47" s="259"/>
      <c r="I47" s="73"/>
      <c r="J47" s="54"/>
      <c r="K47" s="54"/>
      <c r="L47" s="54"/>
      <c r="M47" s="54"/>
      <c r="N47" s="54"/>
      <c r="O47" s="54"/>
      <c r="P47" s="275"/>
      <c r="Q47" s="250"/>
      <c r="R47" s="138"/>
      <c r="S47" s="123"/>
      <c r="T47" s="180">
        <f>R47+'2024.9'!T47</f>
        <v>0</v>
      </c>
      <c r="U47" s="181">
        <f>S47+'2024.9'!U47</f>
        <v>0</v>
      </c>
      <c r="V47" s="57"/>
      <c r="W47" s="58"/>
      <c r="X47" s="59">
        <f t="shared" si="10"/>
        <v>0</v>
      </c>
      <c r="Y47" s="58"/>
      <c r="Z47" s="59">
        <f t="shared" si="11"/>
        <v>0</v>
      </c>
      <c r="AA47" s="182">
        <f>V47+'2024.9'!AA47</f>
        <v>2</v>
      </c>
      <c r="AB47" s="182">
        <f>W47+'2024.9'!AB47</f>
        <v>0</v>
      </c>
      <c r="AC47" s="182">
        <f>X47+'2024.9'!AC47</f>
        <v>0</v>
      </c>
      <c r="AD47" s="182">
        <f>Y47+'2024.9'!AD47</f>
        <v>128</v>
      </c>
      <c r="AE47" s="182">
        <f>Z47+'2024.9'!AE47</f>
        <v>51200</v>
      </c>
      <c r="AF47" s="57"/>
      <c r="AG47" s="57"/>
      <c r="AH47" s="57">
        <f>AF47+'2024.9'!AH47</f>
        <v>0</v>
      </c>
      <c r="AI47" s="57">
        <f>AG47+'2024.9'!AI47</f>
        <v>0</v>
      </c>
      <c r="AJ47" s="57"/>
      <c r="AK47" s="57"/>
      <c r="AL47" s="57"/>
      <c r="AM47" s="57"/>
      <c r="AN47" s="57">
        <f>AJ47+'2024.9'!AN47</f>
        <v>1</v>
      </c>
      <c r="AO47" s="57">
        <f>AK47+'2024.9'!AO47</f>
        <v>50</v>
      </c>
      <c r="AP47" s="57">
        <f>AL47+'2024.9'!AP47</f>
        <v>680</v>
      </c>
      <c r="AQ47" s="57">
        <f>AM47+'2024.9'!AQ47</f>
        <v>7</v>
      </c>
    </row>
    <row r="48" spans="1:43">
      <c r="A48" s="298"/>
      <c r="B48" s="298"/>
      <c r="C48" s="51" t="s">
        <v>37</v>
      </c>
      <c r="D48" s="179"/>
      <c r="E48" s="189"/>
      <c r="F48" s="275"/>
      <c r="G48" s="240"/>
      <c r="H48" s="259"/>
      <c r="I48" s="73"/>
      <c r="J48" s="54"/>
      <c r="K48" s="54"/>
      <c r="L48" s="54"/>
      <c r="M48" s="54"/>
      <c r="N48" s="54"/>
      <c r="O48" s="54"/>
      <c r="P48" s="275"/>
      <c r="Q48" s="250"/>
      <c r="R48" s="138"/>
      <c r="S48" s="123"/>
      <c r="T48" s="180">
        <f>R48+'2024.9'!T48</f>
        <v>0</v>
      </c>
      <c r="U48" s="181">
        <f>S48+'2024.9'!U48</f>
        <v>0</v>
      </c>
      <c r="V48" s="57"/>
      <c r="W48" s="58"/>
      <c r="X48" s="59">
        <f t="shared" si="10"/>
        <v>0</v>
      </c>
      <c r="Y48" s="58"/>
      <c r="Z48" s="59">
        <f t="shared" si="11"/>
        <v>0</v>
      </c>
      <c r="AA48" s="182">
        <f>V48+'2024.9'!AA48</f>
        <v>1</v>
      </c>
      <c r="AB48" s="182">
        <f>W48+'2024.9'!AB48</f>
        <v>0</v>
      </c>
      <c r="AC48" s="182">
        <f>X48+'2024.9'!AC48</f>
        <v>0</v>
      </c>
      <c r="AD48" s="182">
        <f>Y48+'2024.9'!AD48</f>
        <v>65</v>
      </c>
      <c r="AE48" s="182">
        <f>Z48+'2024.9'!AE48</f>
        <v>26000</v>
      </c>
      <c r="AF48" s="57"/>
      <c r="AG48" s="57"/>
      <c r="AH48" s="57">
        <f>AF48+'2024.9'!AH48</f>
        <v>0</v>
      </c>
      <c r="AI48" s="57">
        <f>AG48+'2024.9'!AI48</f>
        <v>0</v>
      </c>
      <c r="AJ48" s="57"/>
      <c r="AK48" s="57"/>
      <c r="AL48" s="57"/>
      <c r="AM48" s="57"/>
      <c r="AN48" s="57">
        <f>AJ48+'2024.9'!AN48</f>
        <v>2</v>
      </c>
      <c r="AO48" s="57">
        <f>AK48+'2024.9'!AO48</f>
        <v>120</v>
      </c>
      <c r="AP48" s="57">
        <f>AL48+'2024.9'!AP48</f>
        <v>146</v>
      </c>
      <c r="AQ48" s="57">
        <f>AM48+'2024.9'!AQ48</f>
        <v>8</v>
      </c>
    </row>
    <row r="49" spans="1:43">
      <c r="A49" s="298"/>
      <c r="B49" s="298"/>
      <c r="C49" s="51" t="s">
        <v>36</v>
      </c>
      <c r="D49" s="179"/>
      <c r="E49" s="189"/>
      <c r="F49" s="275"/>
      <c r="G49" s="240"/>
      <c r="H49" s="259"/>
      <c r="I49" s="73"/>
      <c r="J49" s="54"/>
      <c r="K49" s="54"/>
      <c r="L49" s="54"/>
      <c r="M49" s="54"/>
      <c r="N49" s="54"/>
      <c r="O49" s="54"/>
      <c r="P49" s="275"/>
      <c r="Q49" s="250"/>
      <c r="R49" s="121"/>
      <c r="S49" s="123"/>
      <c r="T49" s="180">
        <f>R49+'2024.9'!T49</f>
        <v>0</v>
      </c>
      <c r="U49" s="181">
        <f>S49+'2024.9'!U49</f>
        <v>0</v>
      </c>
      <c r="V49" s="57"/>
      <c r="W49" s="58"/>
      <c r="X49" s="59">
        <f t="shared" si="10"/>
        <v>0</v>
      </c>
      <c r="Y49" s="58"/>
      <c r="Z49" s="59">
        <f t="shared" si="11"/>
        <v>0</v>
      </c>
      <c r="AA49" s="182">
        <f>V49+'2024.9'!AA49</f>
        <v>1</v>
      </c>
      <c r="AB49" s="182">
        <f>W49+'2024.9'!AB49</f>
        <v>0</v>
      </c>
      <c r="AC49" s="182">
        <f>X49+'2024.9'!AC49</f>
        <v>0</v>
      </c>
      <c r="AD49" s="182">
        <f>Y49+'2024.9'!AD49</f>
        <v>39</v>
      </c>
      <c r="AE49" s="182">
        <f>Z49+'2024.9'!AE49</f>
        <v>15600</v>
      </c>
      <c r="AF49" s="57"/>
      <c r="AG49" s="57"/>
      <c r="AH49" s="57">
        <f>AF49+'2024.9'!AH49</f>
        <v>0</v>
      </c>
      <c r="AI49" s="57">
        <f>AG49+'2024.9'!AI49</f>
        <v>0</v>
      </c>
      <c r="AJ49" s="57"/>
      <c r="AK49" s="57"/>
      <c r="AL49" s="57"/>
      <c r="AM49" s="57"/>
      <c r="AN49" s="57">
        <f>AJ49+'2024.9'!AN49</f>
        <v>0</v>
      </c>
      <c r="AO49" s="57">
        <f>AK49+'2024.9'!AO49</f>
        <v>0</v>
      </c>
      <c r="AP49" s="57">
        <f>AL49+'2024.9'!AP49</f>
        <v>0</v>
      </c>
      <c r="AQ49" s="57">
        <f>AM49+'2024.9'!AQ49</f>
        <v>0</v>
      </c>
    </row>
    <row r="50" spans="1:43">
      <c r="A50" s="298"/>
      <c r="B50" s="298"/>
      <c r="C50" s="51" t="s">
        <v>35</v>
      </c>
      <c r="D50" s="179"/>
      <c r="E50" s="189"/>
      <c r="F50" s="275"/>
      <c r="G50" s="240"/>
      <c r="H50" s="259"/>
      <c r="I50" s="73"/>
      <c r="J50" s="54"/>
      <c r="K50" s="54"/>
      <c r="L50" s="54"/>
      <c r="M50" s="54"/>
      <c r="N50" s="54"/>
      <c r="O50" s="54"/>
      <c r="P50" s="275"/>
      <c r="Q50" s="250"/>
      <c r="R50" s="121"/>
      <c r="S50" s="123"/>
      <c r="T50" s="180">
        <f>R50+'2024.9'!T50</f>
        <v>0</v>
      </c>
      <c r="U50" s="181">
        <f>S50+'2024.9'!U50</f>
        <v>0</v>
      </c>
      <c r="V50" s="57"/>
      <c r="W50" s="58"/>
      <c r="X50" s="59">
        <f t="shared" si="10"/>
        <v>0</v>
      </c>
      <c r="Y50" s="58"/>
      <c r="Z50" s="59">
        <f t="shared" si="11"/>
        <v>0</v>
      </c>
      <c r="AA50" s="182">
        <f>V50+'2024.9'!AA50</f>
        <v>1</v>
      </c>
      <c r="AB50" s="182">
        <f>W50+'2024.9'!AB50</f>
        <v>0</v>
      </c>
      <c r="AC50" s="182">
        <f>X50+'2024.9'!AC50</f>
        <v>0</v>
      </c>
      <c r="AD50" s="182">
        <f>Y50+'2024.9'!AD50</f>
        <v>43</v>
      </c>
      <c r="AE50" s="182">
        <f>Z50+'2024.9'!AE50</f>
        <v>17200</v>
      </c>
      <c r="AF50" s="57"/>
      <c r="AG50" s="57"/>
      <c r="AH50" s="57">
        <f>AF50+'2024.9'!AH50</f>
        <v>0</v>
      </c>
      <c r="AI50" s="57">
        <f>AG50+'2024.9'!AI50</f>
        <v>0</v>
      </c>
      <c r="AJ50" s="57"/>
      <c r="AK50" s="57"/>
      <c r="AL50" s="57"/>
      <c r="AM50" s="57"/>
      <c r="AN50" s="57">
        <f>AJ50+'2024.9'!AN50</f>
        <v>1</v>
      </c>
      <c r="AO50" s="57">
        <f>AK50+'2024.9'!AO50</f>
        <v>50</v>
      </c>
      <c r="AP50" s="57">
        <f>AL50+'2024.9'!AP50</f>
        <v>187</v>
      </c>
      <c r="AQ50" s="57">
        <f>AM50+'2024.9'!AQ50</f>
        <v>5</v>
      </c>
    </row>
    <row r="51" spans="1:43">
      <c r="A51" s="298"/>
      <c r="B51" s="299"/>
      <c r="C51" s="51" t="s">
        <v>34</v>
      </c>
      <c r="D51" s="179"/>
      <c r="E51" s="189"/>
      <c r="F51" s="275"/>
      <c r="G51" s="240"/>
      <c r="H51" s="259"/>
      <c r="I51" s="73"/>
      <c r="J51" s="54"/>
      <c r="K51" s="54"/>
      <c r="L51" s="54"/>
      <c r="M51" s="54"/>
      <c r="N51" s="54"/>
      <c r="O51" s="54"/>
      <c r="P51" s="275"/>
      <c r="Q51" s="250"/>
      <c r="R51" s="121"/>
      <c r="S51" s="123"/>
      <c r="T51" s="180">
        <f>R51+'2024.9'!T51</f>
        <v>0</v>
      </c>
      <c r="U51" s="181">
        <f>S51+'2024.9'!U51</f>
        <v>0</v>
      </c>
      <c r="V51" s="57"/>
      <c r="W51" s="58"/>
      <c r="X51" s="59">
        <f t="shared" si="10"/>
        <v>0</v>
      </c>
      <c r="Y51" s="58"/>
      <c r="Z51" s="59">
        <f t="shared" si="11"/>
        <v>0</v>
      </c>
      <c r="AA51" s="182">
        <f>V51+'2024.9'!AA51</f>
        <v>0</v>
      </c>
      <c r="AB51" s="182">
        <f>W51+'2024.9'!AB51</f>
        <v>0</v>
      </c>
      <c r="AC51" s="182">
        <f>X51+'2024.9'!AC51</f>
        <v>0</v>
      </c>
      <c r="AD51" s="182">
        <f>Y51+'2024.9'!AD51</f>
        <v>0</v>
      </c>
      <c r="AE51" s="182">
        <f>Z51+'2024.9'!AE51</f>
        <v>0</v>
      </c>
      <c r="AF51" s="57"/>
      <c r="AG51" s="57"/>
      <c r="AH51" s="57">
        <f>AF51+'2024.9'!AH51</f>
        <v>0</v>
      </c>
      <c r="AI51" s="57">
        <f>AG51+'2024.9'!AI51</f>
        <v>0</v>
      </c>
      <c r="AJ51" s="57"/>
      <c r="AK51" s="57"/>
      <c r="AL51" s="57"/>
      <c r="AM51" s="57"/>
      <c r="AN51" s="57">
        <f>AJ51+'2024.9'!AN51</f>
        <v>1</v>
      </c>
      <c r="AO51" s="57">
        <f>AK51+'2024.9'!AO51</f>
        <v>45</v>
      </c>
      <c r="AP51" s="57">
        <f>AL51+'2024.9'!AP51</f>
        <v>157</v>
      </c>
      <c r="AQ51" s="57">
        <f>AM51+'2024.9'!AQ51</f>
        <v>6</v>
      </c>
    </row>
    <row r="52" spans="1:43">
      <c r="A52" s="298"/>
      <c r="B52" s="300">
        <v>2</v>
      </c>
      <c r="C52" s="51" t="s">
        <v>33</v>
      </c>
      <c r="D52" s="179"/>
      <c r="E52" s="189"/>
      <c r="F52" s="275"/>
      <c r="G52" s="240"/>
      <c r="H52" s="259"/>
      <c r="I52" s="73"/>
      <c r="J52" s="54"/>
      <c r="K52" s="54"/>
      <c r="L52" s="54"/>
      <c r="M52" s="54"/>
      <c r="N52" s="54"/>
      <c r="O52" s="54"/>
      <c r="P52" s="275"/>
      <c r="Q52" s="250"/>
      <c r="R52" s="138"/>
      <c r="S52" s="123"/>
      <c r="T52" s="180">
        <f>R52+'2024.9'!T52</f>
        <v>0</v>
      </c>
      <c r="U52" s="181">
        <f>S52+'2024.9'!U52</f>
        <v>0</v>
      </c>
      <c r="V52" s="57"/>
      <c r="W52" s="58"/>
      <c r="X52" s="59">
        <f t="shared" si="10"/>
        <v>0</v>
      </c>
      <c r="Y52" s="58"/>
      <c r="Z52" s="59">
        <f t="shared" si="11"/>
        <v>0</v>
      </c>
      <c r="AA52" s="182">
        <f>V52+'2024.9'!AA52</f>
        <v>1</v>
      </c>
      <c r="AB52" s="182">
        <f>W52+'2024.9'!AB52</f>
        <v>0</v>
      </c>
      <c r="AC52" s="182">
        <f>X52+'2024.9'!AC52</f>
        <v>0</v>
      </c>
      <c r="AD52" s="182">
        <f>Y52+'2024.9'!AD52</f>
        <v>24</v>
      </c>
      <c r="AE52" s="182">
        <f>Z52+'2024.9'!AE52</f>
        <v>9600</v>
      </c>
      <c r="AF52" s="57"/>
      <c r="AG52" s="57"/>
      <c r="AH52" s="57">
        <f>AF52+'2024.9'!AH52</f>
        <v>0</v>
      </c>
      <c r="AI52" s="57">
        <f>AG52+'2024.9'!AI52</f>
        <v>0</v>
      </c>
      <c r="AJ52" s="57"/>
      <c r="AK52" s="57"/>
      <c r="AL52" s="57"/>
      <c r="AM52" s="57"/>
      <c r="AN52" s="57">
        <f>AJ52+'2024.9'!AN52</f>
        <v>1</v>
      </c>
      <c r="AO52" s="57">
        <f>AK52+'2024.9'!AO52</f>
        <v>90</v>
      </c>
      <c r="AP52" s="57">
        <f>AL52+'2024.9'!AP52</f>
        <v>1530</v>
      </c>
      <c r="AQ52" s="57">
        <f>AM52+'2024.9'!AQ52</f>
        <v>1</v>
      </c>
    </row>
    <row r="53" spans="1:43">
      <c r="A53" s="298"/>
      <c r="B53" s="300"/>
      <c r="C53" s="51" t="s">
        <v>32</v>
      </c>
      <c r="D53" s="179"/>
      <c r="E53" s="189"/>
      <c r="F53" s="275"/>
      <c r="G53" s="240"/>
      <c r="H53" s="259"/>
      <c r="I53" s="73"/>
      <c r="J53" s="54"/>
      <c r="K53" s="54"/>
      <c r="L53" s="54"/>
      <c r="M53" s="54"/>
      <c r="N53" s="54"/>
      <c r="O53" s="54"/>
      <c r="P53" s="275"/>
      <c r="Q53" s="250"/>
      <c r="R53" s="138"/>
      <c r="S53" s="123"/>
      <c r="T53" s="180">
        <f>R53+'2024.9'!T53</f>
        <v>0</v>
      </c>
      <c r="U53" s="181">
        <f>S53+'2024.9'!U53</f>
        <v>0</v>
      </c>
      <c r="V53" s="57"/>
      <c r="W53" s="58"/>
      <c r="X53" s="59">
        <f t="shared" si="10"/>
        <v>0</v>
      </c>
      <c r="Y53" s="58"/>
      <c r="Z53" s="59">
        <f t="shared" si="11"/>
        <v>0</v>
      </c>
      <c r="AA53" s="182">
        <f>V53+'2024.9'!AA53</f>
        <v>1</v>
      </c>
      <c r="AB53" s="182">
        <f>W53+'2024.9'!AB53</f>
        <v>0</v>
      </c>
      <c r="AC53" s="182">
        <f>X53+'2024.9'!AC53</f>
        <v>0</v>
      </c>
      <c r="AD53" s="182">
        <f>Y53+'2024.9'!AD53</f>
        <v>27</v>
      </c>
      <c r="AE53" s="182">
        <f>Z53+'2024.9'!AE53</f>
        <v>10800</v>
      </c>
      <c r="AF53" s="57"/>
      <c r="AG53" s="57"/>
      <c r="AH53" s="57">
        <f>AF53+'2024.9'!AH53</f>
        <v>0</v>
      </c>
      <c r="AI53" s="57">
        <f>AG53+'2024.9'!AI53</f>
        <v>0</v>
      </c>
      <c r="AJ53" s="57"/>
      <c r="AK53" s="57"/>
      <c r="AL53" s="57"/>
      <c r="AM53" s="57"/>
      <c r="AN53" s="57">
        <f>AJ53+'2024.9'!AN53</f>
        <v>0</v>
      </c>
      <c r="AO53" s="57">
        <f>AK53+'2024.9'!AO53</f>
        <v>0</v>
      </c>
      <c r="AP53" s="57">
        <f>AL53+'2024.9'!AP53</f>
        <v>0</v>
      </c>
      <c r="AQ53" s="57">
        <f>AM53+'2024.9'!AQ53</f>
        <v>0</v>
      </c>
    </row>
    <row r="54" spans="1:43">
      <c r="A54" s="298"/>
      <c r="B54" s="300"/>
      <c r="C54" s="51" t="s">
        <v>31</v>
      </c>
      <c r="D54" s="179"/>
      <c r="E54" s="189"/>
      <c r="F54" s="275"/>
      <c r="G54" s="240"/>
      <c r="H54" s="259"/>
      <c r="I54" s="73"/>
      <c r="J54" s="54"/>
      <c r="K54" s="54"/>
      <c r="L54" s="54"/>
      <c r="M54" s="54"/>
      <c r="N54" s="54"/>
      <c r="O54" s="54"/>
      <c r="P54" s="275"/>
      <c r="Q54" s="250"/>
      <c r="R54" s="121"/>
      <c r="S54" s="123"/>
      <c r="T54" s="180">
        <f>R54+'2024.9'!T54</f>
        <v>0</v>
      </c>
      <c r="U54" s="181">
        <f>S54+'2024.9'!U54</f>
        <v>0</v>
      </c>
      <c r="V54" s="57"/>
      <c r="W54" s="58"/>
      <c r="X54" s="59">
        <f t="shared" si="10"/>
        <v>0</v>
      </c>
      <c r="Y54" s="58"/>
      <c r="Z54" s="59">
        <f t="shared" si="11"/>
        <v>0</v>
      </c>
      <c r="AA54" s="182">
        <f>V54+'2024.9'!AA54</f>
        <v>0</v>
      </c>
      <c r="AB54" s="182">
        <f>W54+'2024.9'!AB54</f>
        <v>0</v>
      </c>
      <c r="AC54" s="182">
        <f>X54+'2024.9'!AC54</f>
        <v>0</v>
      </c>
      <c r="AD54" s="182">
        <f>Y54+'2024.9'!AD54</f>
        <v>0</v>
      </c>
      <c r="AE54" s="182">
        <f>Z54+'2024.9'!AE54</f>
        <v>0</v>
      </c>
      <c r="AF54" s="57"/>
      <c r="AG54" s="57"/>
      <c r="AH54" s="57">
        <f>AF54+'2024.9'!AH54</f>
        <v>0</v>
      </c>
      <c r="AI54" s="57">
        <f>AG54+'2024.9'!AI54</f>
        <v>0</v>
      </c>
      <c r="AJ54" s="57"/>
      <c r="AK54" s="57"/>
      <c r="AL54" s="57"/>
      <c r="AM54" s="57"/>
      <c r="AN54" s="57">
        <f>AJ54+'2024.9'!AN54</f>
        <v>0</v>
      </c>
      <c r="AO54" s="57">
        <f>AK54+'2024.9'!AO54</f>
        <v>0</v>
      </c>
      <c r="AP54" s="57">
        <f>AL54+'2024.9'!AP54</f>
        <v>0</v>
      </c>
      <c r="AQ54" s="57">
        <f>AM54+'2024.9'!AQ54</f>
        <v>0</v>
      </c>
    </row>
    <row r="55" spans="1:43">
      <c r="A55" s="298"/>
      <c r="B55" s="300"/>
      <c r="C55" s="51" t="s">
        <v>30</v>
      </c>
      <c r="D55" s="179"/>
      <c r="E55" s="189"/>
      <c r="F55" s="275"/>
      <c r="G55" s="240"/>
      <c r="H55" s="259"/>
      <c r="I55" s="73"/>
      <c r="J55" s="54"/>
      <c r="K55" s="54"/>
      <c r="L55" s="54"/>
      <c r="M55" s="54"/>
      <c r="N55" s="54"/>
      <c r="O55" s="54"/>
      <c r="P55" s="275"/>
      <c r="Q55" s="250"/>
      <c r="R55" s="121"/>
      <c r="S55" s="123"/>
      <c r="T55" s="180">
        <f>R55+'2024.9'!T55</f>
        <v>0</v>
      </c>
      <c r="U55" s="181">
        <f>S55+'2024.9'!U55</f>
        <v>0</v>
      </c>
      <c r="V55" s="57"/>
      <c r="W55" s="58"/>
      <c r="X55" s="59">
        <f t="shared" si="10"/>
        <v>0</v>
      </c>
      <c r="Y55" s="58"/>
      <c r="Z55" s="59">
        <f t="shared" si="11"/>
        <v>0</v>
      </c>
      <c r="AA55" s="182">
        <f>V55+'2024.9'!AA55</f>
        <v>1</v>
      </c>
      <c r="AB55" s="182">
        <f>W55+'2024.9'!AB55</f>
        <v>1</v>
      </c>
      <c r="AC55" s="182">
        <f>X55+'2024.9'!AC55</f>
        <v>200</v>
      </c>
      <c r="AD55" s="182">
        <f>Y55+'2024.9'!AD55</f>
        <v>22</v>
      </c>
      <c r="AE55" s="182">
        <f>Z55+'2024.9'!AE55</f>
        <v>8800</v>
      </c>
      <c r="AF55" s="57"/>
      <c r="AG55" s="57"/>
      <c r="AH55" s="57">
        <f>AF55+'2024.9'!AH55</f>
        <v>0</v>
      </c>
      <c r="AI55" s="57">
        <f>AG55+'2024.9'!AI55</f>
        <v>0</v>
      </c>
      <c r="AJ55" s="57"/>
      <c r="AK55" s="57"/>
      <c r="AL55" s="57"/>
      <c r="AM55" s="57"/>
      <c r="AN55" s="57">
        <f>AJ55+'2024.9'!AN55</f>
        <v>0</v>
      </c>
      <c r="AO55" s="57">
        <f>AK55+'2024.9'!AO55</f>
        <v>0</v>
      </c>
      <c r="AP55" s="57">
        <f>AL55+'2024.9'!AP55</f>
        <v>0</v>
      </c>
      <c r="AQ55" s="57">
        <f>AM55+'2024.9'!AQ55</f>
        <v>0</v>
      </c>
    </row>
    <row r="56" spans="1:43">
      <c r="A56" s="298"/>
      <c r="B56" s="300"/>
      <c r="C56" s="51" t="s">
        <v>29</v>
      </c>
      <c r="D56" s="179"/>
      <c r="E56" s="189"/>
      <c r="F56" s="275"/>
      <c r="G56" s="240"/>
      <c r="H56" s="259"/>
      <c r="I56" s="73"/>
      <c r="J56" s="54"/>
      <c r="K56" s="54"/>
      <c r="L56" s="54"/>
      <c r="M56" s="54"/>
      <c r="N56" s="54"/>
      <c r="O56" s="54"/>
      <c r="P56" s="275"/>
      <c r="Q56" s="250"/>
      <c r="R56" s="121"/>
      <c r="S56" s="123"/>
      <c r="T56" s="180">
        <f>R56+'2024.9'!T56</f>
        <v>0</v>
      </c>
      <c r="U56" s="181">
        <f>S56+'2024.9'!U56</f>
        <v>0</v>
      </c>
      <c r="V56" s="57"/>
      <c r="W56" s="58"/>
      <c r="X56" s="59">
        <f t="shared" si="10"/>
        <v>0</v>
      </c>
      <c r="Y56" s="58"/>
      <c r="Z56" s="59">
        <f t="shared" si="11"/>
        <v>0</v>
      </c>
      <c r="AA56" s="182">
        <f>V56+'2024.9'!AA56</f>
        <v>0</v>
      </c>
      <c r="AB56" s="182">
        <f>W56+'2024.9'!AB56</f>
        <v>0</v>
      </c>
      <c r="AC56" s="182">
        <f>X56+'2024.9'!AC56</f>
        <v>0</v>
      </c>
      <c r="AD56" s="182">
        <f>Y56+'2024.9'!AD56</f>
        <v>0</v>
      </c>
      <c r="AE56" s="182">
        <f>Z56+'2024.9'!AE56</f>
        <v>0</v>
      </c>
      <c r="AF56" s="57"/>
      <c r="AG56" s="57"/>
      <c r="AH56" s="57">
        <f>AF56+'2024.9'!AH56</f>
        <v>0</v>
      </c>
      <c r="AI56" s="57">
        <f>AG56+'2024.9'!AI56</f>
        <v>0</v>
      </c>
      <c r="AJ56" s="57"/>
      <c r="AK56" s="57"/>
      <c r="AL56" s="57"/>
      <c r="AM56" s="57"/>
      <c r="AN56" s="57">
        <f>AJ56+'2024.9'!AN56</f>
        <v>0</v>
      </c>
      <c r="AO56" s="57">
        <f>AK56+'2024.9'!AO56</f>
        <v>0</v>
      </c>
      <c r="AP56" s="57">
        <f>AL56+'2024.9'!AP56</f>
        <v>0</v>
      </c>
      <c r="AQ56" s="57">
        <f>AM56+'2024.9'!AQ56</f>
        <v>0</v>
      </c>
    </row>
    <row r="57" spans="1:43">
      <c r="A57" s="298"/>
      <c r="B57" s="300"/>
      <c r="C57" s="51" t="s">
        <v>28</v>
      </c>
      <c r="D57" s="179"/>
      <c r="E57" s="189"/>
      <c r="F57" s="275"/>
      <c r="G57" s="240"/>
      <c r="H57" s="259"/>
      <c r="I57" s="73"/>
      <c r="J57" s="54"/>
      <c r="K57" s="54"/>
      <c r="L57" s="54"/>
      <c r="M57" s="54"/>
      <c r="N57" s="54"/>
      <c r="O57" s="54"/>
      <c r="P57" s="275"/>
      <c r="Q57" s="250"/>
      <c r="R57" s="121"/>
      <c r="S57" s="123"/>
      <c r="T57" s="180">
        <f>R57+'2024.9'!T57</f>
        <v>0</v>
      </c>
      <c r="U57" s="181">
        <f>S57+'2024.9'!U57</f>
        <v>0</v>
      </c>
      <c r="V57" s="57"/>
      <c r="W57" s="58"/>
      <c r="X57" s="59">
        <f t="shared" si="10"/>
        <v>0</v>
      </c>
      <c r="Y57" s="58"/>
      <c r="Z57" s="59">
        <f t="shared" si="11"/>
        <v>0</v>
      </c>
      <c r="AA57" s="182">
        <f>V57+'2024.9'!AA57</f>
        <v>0</v>
      </c>
      <c r="AB57" s="182">
        <f>W57+'2024.9'!AB57</f>
        <v>0</v>
      </c>
      <c r="AC57" s="182">
        <f>X57+'2024.9'!AC57</f>
        <v>0</v>
      </c>
      <c r="AD57" s="182">
        <f>Y57+'2024.9'!AD57</f>
        <v>0</v>
      </c>
      <c r="AE57" s="182">
        <f>Z57+'2024.9'!AE57</f>
        <v>0</v>
      </c>
      <c r="AF57" s="57"/>
      <c r="AG57" s="57"/>
      <c r="AH57" s="57">
        <f>AF57+'2024.9'!AH57</f>
        <v>0</v>
      </c>
      <c r="AI57" s="57">
        <f>AG57+'2024.9'!AI57</f>
        <v>0</v>
      </c>
      <c r="AJ57" s="57"/>
      <c r="AK57" s="57"/>
      <c r="AL57" s="57"/>
      <c r="AM57" s="57"/>
      <c r="AN57" s="57">
        <f>AJ57+'2024.9'!AN57</f>
        <v>0</v>
      </c>
      <c r="AO57" s="57">
        <f>AK57+'2024.9'!AO57</f>
        <v>0</v>
      </c>
      <c r="AP57" s="57">
        <f>AL57+'2024.9'!AP57</f>
        <v>0</v>
      </c>
      <c r="AQ57" s="57">
        <f>AM57+'2024.9'!AQ57</f>
        <v>0</v>
      </c>
    </row>
    <row r="58" spans="1:43">
      <c r="A58" s="298"/>
      <c r="B58" s="300"/>
      <c r="C58" s="51" t="s">
        <v>27</v>
      </c>
      <c r="D58" s="179"/>
      <c r="E58" s="189"/>
      <c r="F58" s="275"/>
      <c r="G58" s="240"/>
      <c r="H58" s="259"/>
      <c r="I58" s="73"/>
      <c r="J58" s="54"/>
      <c r="K58" s="54"/>
      <c r="L58" s="54"/>
      <c r="M58" s="54"/>
      <c r="N58" s="54"/>
      <c r="O58" s="54"/>
      <c r="P58" s="275"/>
      <c r="Q58" s="250"/>
      <c r="R58" s="121"/>
      <c r="S58" s="123"/>
      <c r="T58" s="180">
        <f>R58+'2024.9'!T57</f>
        <v>0</v>
      </c>
      <c r="U58" s="181">
        <f>S58+'2024.9'!U57</f>
        <v>0</v>
      </c>
      <c r="V58" s="57"/>
      <c r="W58" s="58"/>
      <c r="X58" s="59">
        <f t="shared" ref="X58" si="17">W58*$X$4</f>
        <v>0</v>
      </c>
      <c r="Y58" s="58"/>
      <c r="Z58" s="59">
        <f t="shared" ref="Z58" si="18">Y58*$Z$4</f>
        <v>0</v>
      </c>
      <c r="AA58" s="182">
        <f>V58+'2024.9'!AA57</f>
        <v>0</v>
      </c>
      <c r="AB58" s="182">
        <f>W58+'2024.9'!AB57</f>
        <v>0</v>
      </c>
      <c r="AC58" s="182">
        <f>X58+'2024.9'!AC57</f>
        <v>0</v>
      </c>
      <c r="AD58" s="182">
        <f>Y58+'2024.9'!AD57</f>
        <v>0</v>
      </c>
      <c r="AE58" s="182">
        <f>Z58+'2024.9'!AE57</f>
        <v>0</v>
      </c>
      <c r="AF58" s="57"/>
      <c r="AG58" s="57"/>
      <c r="AH58" s="57">
        <f>AF58+'2024.9'!AH57</f>
        <v>0</v>
      </c>
      <c r="AI58" s="57">
        <f>AG58+'2024.9'!AI57</f>
        <v>0</v>
      </c>
      <c r="AJ58" s="57"/>
      <c r="AK58" s="57"/>
      <c r="AL58" s="57"/>
      <c r="AM58" s="57"/>
      <c r="AN58" s="57">
        <f>AJ58+'2024.9'!AN57</f>
        <v>0</v>
      </c>
      <c r="AO58" s="57">
        <f>AK58+'2024.9'!AO57</f>
        <v>0</v>
      </c>
      <c r="AP58" s="57">
        <f>AL58+'2024.9'!AP57</f>
        <v>0</v>
      </c>
      <c r="AQ58" s="57">
        <f>AM58+'2024.9'!AQ57</f>
        <v>0</v>
      </c>
    </row>
    <row r="59" spans="1:43">
      <c r="A59" s="299"/>
      <c r="B59" s="300"/>
      <c r="C59" s="51" t="s">
        <v>142</v>
      </c>
      <c r="D59" s="179"/>
      <c r="E59" s="189"/>
      <c r="F59" s="275"/>
      <c r="G59" s="240"/>
      <c r="H59" s="259"/>
      <c r="I59" s="73"/>
      <c r="J59" s="54"/>
      <c r="K59" s="54"/>
      <c r="L59" s="54"/>
      <c r="M59" s="54"/>
      <c r="N59" s="54"/>
      <c r="O59" s="54"/>
      <c r="P59" s="275"/>
      <c r="Q59" s="250"/>
      <c r="R59" s="121"/>
      <c r="S59" s="123"/>
      <c r="T59" s="180">
        <f>R59+'2024.9'!T59</f>
        <v>0</v>
      </c>
      <c r="U59" s="181">
        <f>S59+'2024.9'!U59</f>
        <v>0</v>
      </c>
      <c r="V59" s="57"/>
      <c r="W59" s="58"/>
      <c r="X59" s="59">
        <f t="shared" si="10"/>
        <v>0</v>
      </c>
      <c r="Y59" s="58"/>
      <c r="Z59" s="59">
        <f t="shared" si="11"/>
        <v>0</v>
      </c>
      <c r="AA59" s="182">
        <f>V59+'2024.9'!AA59</f>
        <v>0</v>
      </c>
      <c r="AB59" s="182">
        <f>W59+'2024.9'!AB59</f>
        <v>0</v>
      </c>
      <c r="AC59" s="182">
        <f>X59+'2024.9'!AC59</f>
        <v>0</v>
      </c>
      <c r="AD59" s="182">
        <f>Y59+'2024.9'!AD59</f>
        <v>0</v>
      </c>
      <c r="AE59" s="182">
        <f>Z59+'2024.9'!AE59</f>
        <v>0</v>
      </c>
      <c r="AF59" s="57"/>
      <c r="AG59" s="57"/>
      <c r="AH59" s="57">
        <f>AF59+'2024.9'!AH59</f>
        <v>0</v>
      </c>
      <c r="AI59" s="57">
        <f>AG59+'2024.9'!AI59</f>
        <v>0</v>
      </c>
      <c r="AJ59" s="57"/>
      <c r="AK59" s="57"/>
      <c r="AL59" s="57"/>
      <c r="AM59" s="57"/>
      <c r="AN59" s="57">
        <f>AJ59+'2024.9'!AN59</f>
        <v>0</v>
      </c>
      <c r="AO59" s="57">
        <f>AK59+'2024.9'!AO59</f>
        <v>0</v>
      </c>
      <c r="AP59" s="57">
        <f>AL59+'2024.9'!AP59</f>
        <v>0</v>
      </c>
      <c r="AQ59" s="57">
        <f>AM59+'2024.9'!AQ59</f>
        <v>0</v>
      </c>
    </row>
    <row r="60" spans="1:43" ht="16.5" customHeight="1">
      <c r="A60" s="62" t="s">
        <v>1</v>
      </c>
      <c r="B60" s="62"/>
      <c r="C60" s="63"/>
      <c r="D60" s="183">
        <f>SUM(D44:D59)</f>
        <v>0</v>
      </c>
      <c r="E60" s="184">
        <f t="shared" ref="E60:O60" si="19">SUM(E44:E59)</f>
        <v>0</v>
      </c>
      <c r="F60" s="284">
        <f t="shared" si="19"/>
        <v>0</v>
      </c>
      <c r="G60" s="247">
        <f t="shared" ref="G60:H60" si="20">SUM(G44:G59)</f>
        <v>0</v>
      </c>
      <c r="H60" s="269">
        <f t="shared" si="20"/>
        <v>0</v>
      </c>
      <c r="I60" s="192">
        <f t="shared" si="19"/>
        <v>0</v>
      </c>
      <c r="J60" s="62">
        <f t="shared" si="19"/>
        <v>0</v>
      </c>
      <c r="K60" s="62">
        <f t="shared" si="19"/>
        <v>0</v>
      </c>
      <c r="L60" s="62">
        <f t="shared" si="19"/>
        <v>0</v>
      </c>
      <c r="M60" s="62">
        <f t="shared" si="19"/>
        <v>0</v>
      </c>
      <c r="N60" s="62">
        <f t="shared" si="19"/>
        <v>0</v>
      </c>
      <c r="O60" s="62">
        <f t="shared" si="19"/>
        <v>0</v>
      </c>
      <c r="P60" s="284">
        <f t="shared" ref="P60" si="21">SUM(P44:P59)</f>
        <v>0</v>
      </c>
      <c r="Q60" s="75">
        <f t="shared" ref="Q60" si="22">SUM(Q44:Q59)</f>
        <v>0</v>
      </c>
      <c r="R60" s="193">
        <f>SUM(R44:R59)</f>
        <v>0</v>
      </c>
      <c r="S60" s="194">
        <f>SUM(S44:S59)</f>
        <v>0</v>
      </c>
      <c r="T60" s="193">
        <f>SUM(T44:T59)</f>
        <v>0</v>
      </c>
      <c r="U60" s="194">
        <f>SUM(U44:U59)</f>
        <v>0</v>
      </c>
      <c r="V60" s="62">
        <f t="shared" ref="V60:Y60" si="23">SUM(V44:V59)</f>
        <v>0</v>
      </c>
      <c r="W60" s="75">
        <f t="shared" si="23"/>
        <v>0</v>
      </c>
      <c r="X60" s="72">
        <f t="shared" si="10"/>
        <v>0</v>
      </c>
      <c r="Y60" s="75">
        <f t="shared" si="23"/>
        <v>0</v>
      </c>
      <c r="Z60" s="72">
        <f t="shared" si="11"/>
        <v>0</v>
      </c>
      <c r="AA60" s="187">
        <f>V60+'2024.9'!AA60</f>
        <v>10</v>
      </c>
      <c r="AB60" s="187">
        <f>W60+'2024.9'!AB60</f>
        <v>9</v>
      </c>
      <c r="AC60" s="187">
        <f>X60+'2024.9'!AC60</f>
        <v>1800</v>
      </c>
      <c r="AD60" s="187">
        <f>Y60+'2024.9'!AD60</f>
        <v>409</v>
      </c>
      <c r="AE60" s="187">
        <f>Z60+'2024.9'!AE60</f>
        <v>163600</v>
      </c>
      <c r="AF60" s="62">
        <f t="shared" ref="AF60:AG60" si="24">SUM(AF44:AF59)</f>
        <v>0</v>
      </c>
      <c r="AG60" s="62">
        <f t="shared" si="24"/>
        <v>0</v>
      </c>
      <c r="AH60" s="188">
        <f>AF60+'2024.9'!AH60</f>
        <v>0</v>
      </c>
      <c r="AI60" s="188">
        <f>AG60+'2024.9'!AI60</f>
        <v>0</v>
      </c>
      <c r="AJ60" s="62">
        <f t="shared" ref="AJ60:AM60" si="25">SUM(AJ44:AJ59)</f>
        <v>0</v>
      </c>
      <c r="AK60" s="62">
        <f t="shared" si="25"/>
        <v>0</v>
      </c>
      <c r="AL60" s="62">
        <f t="shared" si="25"/>
        <v>0</v>
      </c>
      <c r="AM60" s="62">
        <f t="shared" si="25"/>
        <v>0</v>
      </c>
      <c r="AN60" s="188">
        <f>AJ60+'2024.9'!AN60</f>
        <v>7</v>
      </c>
      <c r="AO60" s="188">
        <f>AK60+'2024.9'!AO60</f>
        <v>400</v>
      </c>
      <c r="AP60" s="188">
        <f>AL60+'2024.9'!AP60</f>
        <v>2782</v>
      </c>
      <c r="AQ60" s="188">
        <f>AM60+'2024.9'!AQ60</f>
        <v>37</v>
      </c>
    </row>
    <row r="61" spans="1:43">
      <c r="A61" s="297">
        <v>5</v>
      </c>
      <c r="B61" s="297">
        <v>1</v>
      </c>
      <c r="C61" s="51" t="s">
        <v>26</v>
      </c>
      <c r="D61" s="179"/>
      <c r="E61" s="189"/>
      <c r="F61" s="278"/>
      <c r="G61" s="240"/>
      <c r="H61" s="262"/>
      <c r="I61" s="84"/>
      <c r="J61" s="85"/>
      <c r="K61" s="85"/>
      <c r="L61" s="85"/>
      <c r="M61" s="85"/>
      <c r="N61" s="85"/>
      <c r="O61" s="85"/>
      <c r="P61" s="278"/>
      <c r="Q61" s="250"/>
      <c r="R61" s="121"/>
      <c r="S61" s="123"/>
      <c r="T61" s="180">
        <f>R61+'2024.9'!T61</f>
        <v>0</v>
      </c>
      <c r="U61" s="181">
        <f>S61+'2024.9'!U61</f>
        <v>0</v>
      </c>
      <c r="V61" s="57"/>
      <c r="W61" s="58"/>
      <c r="X61" s="59">
        <f t="shared" si="10"/>
        <v>0</v>
      </c>
      <c r="Y61" s="58"/>
      <c r="Z61" s="59">
        <f t="shared" si="11"/>
        <v>0</v>
      </c>
      <c r="AA61" s="182">
        <f>V61+'2024.9'!AA61</f>
        <v>2</v>
      </c>
      <c r="AB61" s="182">
        <f>W61+'2024.9'!AB61</f>
        <v>0</v>
      </c>
      <c r="AC61" s="182">
        <f>X61+'2024.9'!AC61</f>
        <v>0</v>
      </c>
      <c r="AD61" s="182">
        <f>Y61+'2024.9'!AD61</f>
        <v>115</v>
      </c>
      <c r="AE61" s="182">
        <f>Z61+'2024.9'!AE61</f>
        <v>46000</v>
      </c>
      <c r="AF61" s="57"/>
      <c r="AG61" s="57"/>
      <c r="AH61" s="57">
        <f>AF61+'2024.9'!AH61</f>
        <v>0</v>
      </c>
      <c r="AI61" s="57">
        <f>AG61+'2024.9'!AI61</f>
        <v>0</v>
      </c>
      <c r="AJ61" s="57"/>
      <c r="AK61" s="57"/>
      <c r="AL61" s="57"/>
      <c r="AM61" s="57"/>
      <c r="AN61" s="57">
        <f>AJ61+'2024.9'!AN61</f>
        <v>0</v>
      </c>
      <c r="AO61" s="57">
        <f>AK61+'2024.9'!AO61</f>
        <v>0</v>
      </c>
      <c r="AP61" s="57">
        <f>AL61+'2024.9'!AP61</f>
        <v>0</v>
      </c>
      <c r="AQ61" s="57">
        <f>AM61+'2024.9'!AQ61</f>
        <v>0</v>
      </c>
    </row>
    <row r="62" spans="1:43">
      <c r="A62" s="298"/>
      <c r="B62" s="298"/>
      <c r="C62" s="51" t="s">
        <v>25</v>
      </c>
      <c r="D62" s="179"/>
      <c r="E62" s="189"/>
      <c r="F62" s="278"/>
      <c r="G62" s="240"/>
      <c r="H62" s="262"/>
      <c r="I62" s="84"/>
      <c r="J62" s="85"/>
      <c r="K62" s="85"/>
      <c r="L62" s="85"/>
      <c r="M62" s="85"/>
      <c r="N62" s="85"/>
      <c r="O62" s="85"/>
      <c r="P62" s="278"/>
      <c r="Q62" s="250"/>
      <c r="R62" s="121"/>
      <c r="S62" s="123"/>
      <c r="T62" s="180">
        <f>R62+'2024.9'!T62</f>
        <v>0</v>
      </c>
      <c r="U62" s="181">
        <f>S62+'2024.9'!U62</f>
        <v>0</v>
      </c>
      <c r="V62" s="57"/>
      <c r="W62" s="58"/>
      <c r="X62" s="59">
        <f t="shared" si="10"/>
        <v>0</v>
      </c>
      <c r="Y62" s="58"/>
      <c r="Z62" s="59">
        <f t="shared" si="11"/>
        <v>0</v>
      </c>
      <c r="AA62" s="182">
        <f>V62+'2024.9'!AA62</f>
        <v>2</v>
      </c>
      <c r="AB62" s="182">
        <f>W62+'2024.9'!AB62</f>
        <v>1</v>
      </c>
      <c r="AC62" s="182">
        <f>X62+'2024.9'!AC62</f>
        <v>200</v>
      </c>
      <c r="AD62" s="182">
        <f>Y62+'2024.9'!AD62</f>
        <v>94</v>
      </c>
      <c r="AE62" s="182">
        <f>Z62+'2024.9'!AE62</f>
        <v>37600</v>
      </c>
      <c r="AF62" s="57"/>
      <c r="AG62" s="57"/>
      <c r="AH62" s="57">
        <f>AF62+'2024.9'!AH62</f>
        <v>0</v>
      </c>
      <c r="AI62" s="57">
        <f>AG62+'2024.9'!AI62</f>
        <v>0</v>
      </c>
      <c r="AJ62" s="57"/>
      <c r="AK62" s="57"/>
      <c r="AL62" s="57"/>
      <c r="AM62" s="57"/>
      <c r="AN62" s="57">
        <f>AJ62+'2024.9'!AN62</f>
        <v>0</v>
      </c>
      <c r="AO62" s="57">
        <f>AK62+'2024.9'!AO62</f>
        <v>0</v>
      </c>
      <c r="AP62" s="57">
        <f>AL62+'2024.9'!AP62</f>
        <v>0</v>
      </c>
      <c r="AQ62" s="57">
        <f>AM62+'2024.9'!AQ62</f>
        <v>0</v>
      </c>
    </row>
    <row r="63" spans="1:43">
      <c r="A63" s="298"/>
      <c r="B63" s="298"/>
      <c r="C63" s="51" t="s">
        <v>24</v>
      </c>
      <c r="D63" s="179"/>
      <c r="E63" s="189"/>
      <c r="F63" s="278"/>
      <c r="G63" s="240"/>
      <c r="H63" s="262"/>
      <c r="I63" s="84"/>
      <c r="J63" s="85"/>
      <c r="K63" s="85"/>
      <c r="L63" s="85"/>
      <c r="M63" s="85"/>
      <c r="N63" s="85"/>
      <c r="O63" s="85"/>
      <c r="P63" s="278"/>
      <c r="Q63" s="250"/>
      <c r="R63" s="121"/>
      <c r="S63" s="123"/>
      <c r="T63" s="180">
        <f>R63+'2024.9'!T63</f>
        <v>0</v>
      </c>
      <c r="U63" s="181">
        <f>S63+'2024.9'!U63</f>
        <v>0</v>
      </c>
      <c r="V63" s="57"/>
      <c r="W63" s="58"/>
      <c r="X63" s="59">
        <f t="shared" si="10"/>
        <v>0</v>
      </c>
      <c r="Y63" s="58"/>
      <c r="Z63" s="59">
        <f t="shared" si="11"/>
        <v>0</v>
      </c>
      <c r="AA63" s="182">
        <f>V63+'2024.9'!AA63</f>
        <v>0</v>
      </c>
      <c r="AB63" s="182">
        <f>W63+'2024.9'!AB63</f>
        <v>0</v>
      </c>
      <c r="AC63" s="182">
        <f>X63+'2024.9'!AC63</f>
        <v>0</v>
      </c>
      <c r="AD63" s="182">
        <f>Y63+'2024.9'!AD63</f>
        <v>0</v>
      </c>
      <c r="AE63" s="182">
        <f>Z63+'2024.9'!AE63</f>
        <v>0</v>
      </c>
      <c r="AF63" s="57"/>
      <c r="AG63" s="57"/>
      <c r="AH63" s="57">
        <f>AF63+'2024.9'!AH63</f>
        <v>0</v>
      </c>
      <c r="AI63" s="57">
        <f>AG63+'2024.9'!AI63</f>
        <v>0</v>
      </c>
      <c r="AJ63" s="57"/>
      <c r="AK63" s="57"/>
      <c r="AL63" s="57"/>
      <c r="AM63" s="57"/>
      <c r="AN63" s="57">
        <f>AJ63+'2024.9'!AN63</f>
        <v>0</v>
      </c>
      <c r="AO63" s="57">
        <f>AK63+'2024.9'!AO63</f>
        <v>0</v>
      </c>
      <c r="AP63" s="57">
        <f>AL63+'2024.9'!AP63</f>
        <v>0</v>
      </c>
      <c r="AQ63" s="57">
        <f>AM63+'2024.9'!AQ63</f>
        <v>0</v>
      </c>
    </row>
    <row r="64" spans="1:43">
      <c r="A64" s="298"/>
      <c r="B64" s="299"/>
      <c r="C64" s="51" t="s">
        <v>23</v>
      </c>
      <c r="D64" s="179"/>
      <c r="E64" s="189"/>
      <c r="F64" s="278"/>
      <c r="G64" s="240"/>
      <c r="H64" s="262"/>
      <c r="I64" s="84"/>
      <c r="J64" s="85"/>
      <c r="K64" s="85"/>
      <c r="L64" s="85"/>
      <c r="M64" s="85"/>
      <c r="N64" s="85"/>
      <c r="O64" s="85"/>
      <c r="P64" s="278"/>
      <c r="Q64" s="250"/>
      <c r="R64" s="121"/>
      <c r="S64" s="123"/>
      <c r="T64" s="180">
        <f>R64+'2024.9'!T64</f>
        <v>0</v>
      </c>
      <c r="U64" s="181">
        <f>S64+'2024.9'!U64</f>
        <v>0</v>
      </c>
      <c r="V64" s="57"/>
      <c r="W64" s="58"/>
      <c r="X64" s="59">
        <f t="shared" si="10"/>
        <v>0</v>
      </c>
      <c r="Y64" s="58"/>
      <c r="Z64" s="59">
        <f t="shared" si="11"/>
        <v>0</v>
      </c>
      <c r="AA64" s="182">
        <f>V64+'2024.9'!AA64</f>
        <v>1</v>
      </c>
      <c r="AB64" s="182">
        <f>W64+'2024.9'!AB64</f>
        <v>1</v>
      </c>
      <c r="AC64" s="182">
        <f>X64+'2024.9'!AC64</f>
        <v>200</v>
      </c>
      <c r="AD64" s="182">
        <f>Y64+'2024.9'!AD64</f>
        <v>52</v>
      </c>
      <c r="AE64" s="182">
        <f>Z64+'2024.9'!AE64</f>
        <v>20800</v>
      </c>
      <c r="AF64" s="57"/>
      <c r="AG64" s="57"/>
      <c r="AH64" s="57">
        <f>AF64+'2024.9'!AH64</f>
        <v>2</v>
      </c>
      <c r="AI64" s="57">
        <f>AG64+'2024.9'!AI64</f>
        <v>0</v>
      </c>
      <c r="AJ64" s="57"/>
      <c r="AK64" s="57"/>
      <c r="AL64" s="57"/>
      <c r="AM64" s="57"/>
      <c r="AN64" s="57">
        <f>AJ64+'2024.9'!AN64</f>
        <v>0</v>
      </c>
      <c r="AO64" s="57">
        <f>AK64+'2024.9'!AO64</f>
        <v>0</v>
      </c>
      <c r="AP64" s="57">
        <f>AL64+'2024.9'!AP64</f>
        <v>0</v>
      </c>
      <c r="AQ64" s="57">
        <f>AM64+'2024.9'!AQ64</f>
        <v>0</v>
      </c>
    </row>
    <row r="65" spans="1:43">
      <c r="A65" s="298"/>
      <c r="B65" s="300">
        <v>2</v>
      </c>
      <c r="C65" s="51" t="s">
        <v>22</v>
      </c>
      <c r="D65" s="179"/>
      <c r="E65" s="189"/>
      <c r="F65" s="278"/>
      <c r="G65" s="240"/>
      <c r="H65" s="262"/>
      <c r="I65" s="84"/>
      <c r="J65" s="85"/>
      <c r="K65" s="85"/>
      <c r="L65" s="85"/>
      <c r="M65" s="85"/>
      <c r="N65" s="85"/>
      <c r="O65" s="85"/>
      <c r="P65" s="278"/>
      <c r="Q65" s="250"/>
      <c r="R65" s="121"/>
      <c r="S65" s="123"/>
      <c r="T65" s="180">
        <f>R65+'2024.9'!T65</f>
        <v>0</v>
      </c>
      <c r="U65" s="181">
        <f>S65+'2024.9'!U65</f>
        <v>0</v>
      </c>
      <c r="V65" s="57"/>
      <c r="W65" s="58"/>
      <c r="X65" s="59">
        <f t="shared" si="10"/>
        <v>0</v>
      </c>
      <c r="Y65" s="58"/>
      <c r="Z65" s="59">
        <f t="shared" si="11"/>
        <v>0</v>
      </c>
      <c r="AA65" s="182">
        <f>V65+'2024.9'!AA65</f>
        <v>1</v>
      </c>
      <c r="AB65" s="182">
        <f>W65+'2024.9'!AB65</f>
        <v>0</v>
      </c>
      <c r="AC65" s="182">
        <f>X65+'2024.9'!AC65</f>
        <v>0</v>
      </c>
      <c r="AD65" s="182">
        <f>Y65+'2024.9'!AD65</f>
        <v>45</v>
      </c>
      <c r="AE65" s="182">
        <f>Z65+'2024.9'!AE65</f>
        <v>18000</v>
      </c>
      <c r="AF65" s="57"/>
      <c r="AG65" s="57"/>
      <c r="AH65" s="57">
        <f>AF65+'2024.9'!AH65</f>
        <v>1</v>
      </c>
      <c r="AI65" s="57">
        <f>AG65+'2024.9'!AI65</f>
        <v>0</v>
      </c>
      <c r="AJ65" s="57"/>
      <c r="AK65" s="57"/>
      <c r="AL65" s="57"/>
      <c r="AM65" s="57"/>
      <c r="AN65" s="57">
        <f>AJ65+'2024.9'!AN65</f>
        <v>2</v>
      </c>
      <c r="AO65" s="57">
        <f>AK65+'2024.9'!AO65</f>
        <v>90</v>
      </c>
      <c r="AP65" s="57">
        <f>AL65+'2024.9'!AP65</f>
        <v>118</v>
      </c>
      <c r="AQ65" s="57">
        <f>AM65+'2024.9'!AQ65</f>
        <v>10</v>
      </c>
    </row>
    <row r="66" spans="1:43">
      <c r="A66" s="298"/>
      <c r="B66" s="300"/>
      <c r="C66" s="51" t="s">
        <v>21</v>
      </c>
      <c r="D66" s="179"/>
      <c r="E66" s="189"/>
      <c r="F66" s="278"/>
      <c r="G66" s="240"/>
      <c r="H66" s="262"/>
      <c r="I66" s="84"/>
      <c r="J66" s="85"/>
      <c r="K66" s="85"/>
      <c r="L66" s="85"/>
      <c r="M66" s="85"/>
      <c r="N66" s="85"/>
      <c r="O66" s="85"/>
      <c r="P66" s="278"/>
      <c r="Q66" s="250"/>
      <c r="R66" s="121"/>
      <c r="S66" s="123"/>
      <c r="T66" s="180">
        <f>R66+'2024.9'!T66</f>
        <v>0</v>
      </c>
      <c r="U66" s="181">
        <f>S66+'2024.9'!U66</f>
        <v>0</v>
      </c>
      <c r="V66" s="57"/>
      <c r="W66" s="58"/>
      <c r="X66" s="59">
        <f t="shared" si="10"/>
        <v>0</v>
      </c>
      <c r="Y66" s="58"/>
      <c r="Z66" s="59">
        <f t="shared" si="11"/>
        <v>0</v>
      </c>
      <c r="AA66" s="182">
        <f>V66+'2024.9'!AA66</f>
        <v>1</v>
      </c>
      <c r="AB66" s="182">
        <f>W66+'2024.9'!AB66</f>
        <v>2</v>
      </c>
      <c r="AC66" s="182">
        <f>X66+'2024.9'!AC66</f>
        <v>400</v>
      </c>
      <c r="AD66" s="182">
        <f>Y66+'2024.9'!AD66</f>
        <v>80</v>
      </c>
      <c r="AE66" s="182">
        <f>Z66+'2024.9'!AE66</f>
        <v>32000</v>
      </c>
      <c r="AF66" s="57"/>
      <c r="AG66" s="57"/>
      <c r="AH66" s="57">
        <f>AF66+'2024.9'!AH66</f>
        <v>0</v>
      </c>
      <c r="AI66" s="57">
        <f>AG66+'2024.9'!AI66</f>
        <v>0</v>
      </c>
      <c r="AJ66" s="57"/>
      <c r="AK66" s="57"/>
      <c r="AL66" s="57"/>
      <c r="AM66" s="57"/>
      <c r="AN66" s="57">
        <f>AJ66+'2024.9'!AN66</f>
        <v>0</v>
      </c>
      <c r="AO66" s="57">
        <f>AK66+'2024.9'!AO66</f>
        <v>0</v>
      </c>
      <c r="AP66" s="57">
        <f>AL66+'2024.9'!AP66</f>
        <v>0</v>
      </c>
      <c r="AQ66" s="57">
        <f>AM66+'2024.9'!AQ66</f>
        <v>0</v>
      </c>
    </row>
    <row r="67" spans="1:43">
      <c r="A67" s="298"/>
      <c r="B67" s="300"/>
      <c r="C67" s="51" t="s">
        <v>20</v>
      </c>
      <c r="D67" s="179"/>
      <c r="E67" s="189"/>
      <c r="F67" s="278"/>
      <c r="G67" s="240"/>
      <c r="H67" s="262"/>
      <c r="I67" s="84"/>
      <c r="J67" s="85"/>
      <c r="K67" s="85"/>
      <c r="L67" s="85"/>
      <c r="M67" s="85"/>
      <c r="N67" s="85"/>
      <c r="O67" s="85"/>
      <c r="P67" s="278"/>
      <c r="Q67" s="250"/>
      <c r="R67" s="121"/>
      <c r="S67" s="123"/>
      <c r="T67" s="180">
        <f>R67+'2024.9'!T67</f>
        <v>0</v>
      </c>
      <c r="U67" s="181">
        <f>S67+'2024.9'!U67</f>
        <v>0</v>
      </c>
      <c r="V67" s="57"/>
      <c r="W67" s="58"/>
      <c r="X67" s="59">
        <f t="shared" si="10"/>
        <v>0</v>
      </c>
      <c r="Y67" s="58"/>
      <c r="Z67" s="59">
        <f t="shared" si="11"/>
        <v>0</v>
      </c>
      <c r="AA67" s="182">
        <f>V67+'2024.9'!AA67</f>
        <v>0</v>
      </c>
      <c r="AB67" s="182">
        <f>W67+'2024.9'!AB67</f>
        <v>0</v>
      </c>
      <c r="AC67" s="182">
        <f>X67+'2024.9'!AC67</f>
        <v>0</v>
      </c>
      <c r="AD67" s="182">
        <f>Y67+'2024.9'!AD67</f>
        <v>0</v>
      </c>
      <c r="AE67" s="182">
        <f>Z67+'2024.9'!AE67</f>
        <v>0</v>
      </c>
      <c r="AF67" s="57"/>
      <c r="AG67" s="57"/>
      <c r="AH67" s="57">
        <f>AF67+'2024.9'!AH67</f>
        <v>0</v>
      </c>
      <c r="AI67" s="57">
        <f>AG67+'2024.9'!AI67</f>
        <v>0</v>
      </c>
      <c r="AJ67" s="57"/>
      <c r="AK67" s="57"/>
      <c r="AL67" s="57"/>
      <c r="AM67" s="57"/>
      <c r="AN67" s="57">
        <f>AJ67+'2024.9'!AN67</f>
        <v>0</v>
      </c>
      <c r="AO67" s="57">
        <f>AK67+'2024.9'!AO67</f>
        <v>0</v>
      </c>
      <c r="AP67" s="57">
        <f>AL67+'2024.9'!AP67</f>
        <v>0</v>
      </c>
      <c r="AQ67" s="57">
        <f>AM67+'2024.9'!AQ67</f>
        <v>0</v>
      </c>
    </row>
    <row r="68" spans="1:43">
      <c r="A68" s="298"/>
      <c r="B68" s="300"/>
      <c r="C68" s="51" t="s">
        <v>19</v>
      </c>
      <c r="D68" s="179"/>
      <c r="E68" s="189"/>
      <c r="F68" s="278"/>
      <c r="G68" s="240"/>
      <c r="H68" s="262"/>
      <c r="I68" s="84"/>
      <c r="J68" s="85"/>
      <c r="K68" s="85"/>
      <c r="L68" s="85"/>
      <c r="M68" s="85"/>
      <c r="N68" s="85"/>
      <c r="O68" s="85"/>
      <c r="P68" s="278"/>
      <c r="Q68" s="250"/>
      <c r="R68" s="121"/>
      <c r="S68" s="123"/>
      <c r="T68" s="180">
        <f>R68+'2024.9'!T68</f>
        <v>0</v>
      </c>
      <c r="U68" s="181">
        <f>S68+'2024.9'!U68</f>
        <v>0</v>
      </c>
      <c r="V68" s="57"/>
      <c r="W68" s="58"/>
      <c r="X68" s="59">
        <f t="shared" si="10"/>
        <v>0</v>
      </c>
      <c r="Y68" s="58"/>
      <c r="Z68" s="59">
        <f t="shared" si="11"/>
        <v>0</v>
      </c>
      <c r="AA68" s="182">
        <f>V68+'2024.9'!AA68</f>
        <v>0</v>
      </c>
      <c r="AB68" s="182">
        <f>W68+'2024.9'!AB68</f>
        <v>0</v>
      </c>
      <c r="AC68" s="182">
        <f>X68+'2024.9'!AC68</f>
        <v>0</v>
      </c>
      <c r="AD68" s="182">
        <f>Y68+'2024.9'!AD68</f>
        <v>0</v>
      </c>
      <c r="AE68" s="182">
        <f>Z68+'2024.9'!AE68</f>
        <v>0</v>
      </c>
      <c r="AF68" s="57"/>
      <c r="AG68" s="57"/>
      <c r="AH68" s="57">
        <f>AF68+'2024.9'!AH68</f>
        <v>0</v>
      </c>
      <c r="AI68" s="57">
        <f>AG68+'2024.9'!AI68</f>
        <v>0</v>
      </c>
      <c r="AJ68" s="57"/>
      <c r="AK68" s="57"/>
      <c r="AL68" s="57"/>
      <c r="AM68" s="57"/>
      <c r="AN68" s="57">
        <f>AJ68+'2024.9'!AN68</f>
        <v>0</v>
      </c>
      <c r="AO68" s="57">
        <f>AK68+'2024.9'!AO68</f>
        <v>0</v>
      </c>
      <c r="AP68" s="57">
        <f>AL68+'2024.9'!AP68</f>
        <v>0</v>
      </c>
      <c r="AQ68" s="57">
        <f>AM68+'2024.9'!AQ68</f>
        <v>0</v>
      </c>
    </row>
    <row r="69" spans="1:43">
      <c r="A69" s="299"/>
      <c r="B69" s="300"/>
      <c r="C69" s="51" t="s">
        <v>18</v>
      </c>
      <c r="D69" s="179"/>
      <c r="E69" s="189"/>
      <c r="F69" s="278"/>
      <c r="G69" s="240"/>
      <c r="H69" s="262"/>
      <c r="I69" s="84"/>
      <c r="J69" s="85"/>
      <c r="K69" s="85"/>
      <c r="L69" s="85"/>
      <c r="M69" s="85"/>
      <c r="N69" s="85"/>
      <c r="O69" s="85"/>
      <c r="P69" s="278"/>
      <c r="Q69" s="250"/>
      <c r="R69" s="121"/>
      <c r="S69" s="123"/>
      <c r="T69" s="180">
        <f>R69+'2024.9'!T69</f>
        <v>0</v>
      </c>
      <c r="U69" s="181">
        <f>S69+'2024.9'!U69</f>
        <v>0</v>
      </c>
      <c r="V69" s="57"/>
      <c r="W69" s="58"/>
      <c r="X69" s="59">
        <f t="shared" ref="X69:X91" si="26">W69*$X$4</f>
        <v>0</v>
      </c>
      <c r="Y69" s="58"/>
      <c r="Z69" s="59">
        <f t="shared" ref="Z69:Z91" si="27">Y69*$Z$4</f>
        <v>0</v>
      </c>
      <c r="AA69" s="182">
        <f>V69+'2024.9'!AA69</f>
        <v>0</v>
      </c>
      <c r="AB69" s="182">
        <f>W69+'2024.9'!AB69</f>
        <v>0</v>
      </c>
      <c r="AC69" s="182">
        <f>X69+'2024.9'!AC69</f>
        <v>0</v>
      </c>
      <c r="AD69" s="182">
        <f>Y69+'2024.9'!AD69</f>
        <v>0</v>
      </c>
      <c r="AE69" s="182">
        <f>Z69+'2024.9'!AE69</f>
        <v>0</v>
      </c>
      <c r="AF69" s="57"/>
      <c r="AG69" s="57"/>
      <c r="AH69" s="57">
        <f>AF69+'2024.9'!AH69</f>
        <v>0</v>
      </c>
      <c r="AI69" s="57">
        <f>AG69+'2024.9'!AI69</f>
        <v>0</v>
      </c>
      <c r="AJ69" s="57"/>
      <c r="AK69" s="57"/>
      <c r="AL69" s="57"/>
      <c r="AM69" s="57"/>
      <c r="AN69" s="57">
        <f>AJ69+'2024.9'!AN69</f>
        <v>0</v>
      </c>
      <c r="AO69" s="57">
        <f>AK69+'2024.9'!AO69</f>
        <v>0</v>
      </c>
      <c r="AP69" s="57">
        <f>AL69+'2024.9'!AP69</f>
        <v>0</v>
      </c>
      <c r="AQ69" s="57">
        <f>AM69+'2024.9'!AQ69</f>
        <v>0</v>
      </c>
    </row>
    <row r="70" spans="1:43" ht="16.5" customHeight="1">
      <c r="A70" s="62" t="s">
        <v>1</v>
      </c>
      <c r="B70" s="62"/>
      <c r="C70" s="63"/>
      <c r="D70" s="183">
        <f>SUM(D61:D69)</f>
        <v>0</v>
      </c>
      <c r="E70" s="184">
        <f t="shared" ref="E70:O70" si="28">SUM(E61:E69)</f>
        <v>0</v>
      </c>
      <c r="F70" s="284">
        <f t="shared" si="28"/>
        <v>0</v>
      </c>
      <c r="G70" s="247">
        <f t="shared" ref="G70:H70" si="29">SUM(G61:G69)</f>
        <v>0</v>
      </c>
      <c r="H70" s="269">
        <f t="shared" si="29"/>
        <v>0</v>
      </c>
      <c r="I70" s="192">
        <f t="shared" si="28"/>
        <v>0</v>
      </c>
      <c r="J70" s="62">
        <f t="shared" si="28"/>
        <v>0</v>
      </c>
      <c r="K70" s="62">
        <f t="shared" si="28"/>
        <v>0</v>
      </c>
      <c r="L70" s="62">
        <f t="shared" si="28"/>
        <v>0</v>
      </c>
      <c r="M70" s="62">
        <f t="shared" si="28"/>
        <v>0</v>
      </c>
      <c r="N70" s="62">
        <f t="shared" si="28"/>
        <v>0</v>
      </c>
      <c r="O70" s="62">
        <f t="shared" si="28"/>
        <v>0</v>
      </c>
      <c r="P70" s="284">
        <f t="shared" ref="P70" si="30">SUM(P61:P69)</f>
        <v>0</v>
      </c>
      <c r="Q70" s="75">
        <f t="shared" ref="Q70" si="31">SUM(Q61:Q69)</f>
        <v>0</v>
      </c>
      <c r="R70" s="193">
        <f t="shared" ref="R70:Y70" si="32">SUM(R61:R69)</f>
        <v>0</v>
      </c>
      <c r="S70" s="194">
        <f t="shared" si="32"/>
        <v>0</v>
      </c>
      <c r="T70" s="193">
        <f t="shared" ref="T70:U70" si="33">SUM(T61:T69)</f>
        <v>0</v>
      </c>
      <c r="U70" s="194">
        <f t="shared" si="33"/>
        <v>0</v>
      </c>
      <c r="V70" s="62">
        <f t="shared" si="32"/>
        <v>0</v>
      </c>
      <c r="W70" s="75">
        <f t="shared" si="32"/>
        <v>0</v>
      </c>
      <c r="X70" s="72">
        <f t="shared" si="26"/>
        <v>0</v>
      </c>
      <c r="Y70" s="75">
        <f t="shared" si="32"/>
        <v>0</v>
      </c>
      <c r="Z70" s="72">
        <f t="shared" si="27"/>
        <v>0</v>
      </c>
      <c r="AA70" s="187">
        <f>V70+'2024.9'!AA70</f>
        <v>7</v>
      </c>
      <c r="AB70" s="187">
        <f>W70+'2024.9'!AB70</f>
        <v>4</v>
      </c>
      <c r="AC70" s="187">
        <f>X70+'2024.9'!AC70</f>
        <v>800</v>
      </c>
      <c r="AD70" s="187">
        <f>Y70+'2024.9'!AD70</f>
        <v>386</v>
      </c>
      <c r="AE70" s="187">
        <f>Z70+'2024.9'!AE70</f>
        <v>154400</v>
      </c>
      <c r="AF70" s="62">
        <f t="shared" ref="AF70:AG70" si="34">SUM(AF61:AF69)</f>
        <v>0</v>
      </c>
      <c r="AG70" s="62">
        <f t="shared" si="34"/>
        <v>0</v>
      </c>
      <c r="AH70" s="188">
        <f>AF70+'2024.9'!AH70</f>
        <v>3</v>
      </c>
      <c r="AI70" s="188">
        <f>AG70+'2024.9'!AI70</f>
        <v>0</v>
      </c>
      <c r="AJ70" s="62">
        <f t="shared" ref="AJ70:AM70" si="35">SUM(AJ61:AJ69)</f>
        <v>0</v>
      </c>
      <c r="AK70" s="62">
        <f t="shared" si="35"/>
        <v>0</v>
      </c>
      <c r="AL70" s="62">
        <f t="shared" si="35"/>
        <v>0</v>
      </c>
      <c r="AM70" s="62">
        <f t="shared" si="35"/>
        <v>0</v>
      </c>
      <c r="AN70" s="188">
        <f>AJ70+'2024.9'!AN70</f>
        <v>2</v>
      </c>
      <c r="AO70" s="188">
        <f>AK70+'2024.9'!AO70</f>
        <v>90</v>
      </c>
      <c r="AP70" s="188">
        <f>AL70+'2024.9'!AP70</f>
        <v>118</v>
      </c>
      <c r="AQ70" s="188">
        <f>AM70+'2024.9'!AQ70</f>
        <v>10</v>
      </c>
    </row>
    <row r="71" spans="1:43">
      <c r="A71" s="297">
        <v>6</v>
      </c>
      <c r="B71" s="297">
        <v>1</v>
      </c>
      <c r="C71" s="51" t="s">
        <v>17</v>
      </c>
      <c r="D71" s="179"/>
      <c r="E71" s="189"/>
      <c r="F71" s="278"/>
      <c r="G71" s="240"/>
      <c r="H71" s="262"/>
      <c r="I71" s="84"/>
      <c r="J71" s="85"/>
      <c r="K71" s="85"/>
      <c r="L71" s="85"/>
      <c r="M71" s="85"/>
      <c r="N71" s="85"/>
      <c r="O71" s="85"/>
      <c r="P71" s="278"/>
      <c r="Q71" s="250"/>
      <c r="R71" s="121"/>
      <c r="S71" s="123"/>
      <c r="T71" s="180">
        <f>R71+'2024.9'!T71</f>
        <v>0</v>
      </c>
      <c r="U71" s="181">
        <f>S71+'2024.9'!U71</f>
        <v>0</v>
      </c>
      <c r="V71" s="57"/>
      <c r="W71" s="58"/>
      <c r="X71" s="59">
        <f t="shared" si="26"/>
        <v>0</v>
      </c>
      <c r="Y71" s="58"/>
      <c r="Z71" s="59">
        <f t="shared" si="27"/>
        <v>0</v>
      </c>
      <c r="AA71" s="182">
        <f>V71+'2024.9'!AA71</f>
        <v>1</v>
      </c>
      <c r="AB71" s="182">
        <f>W71+'2024.9'!AB71</f>
        <v>0</v>
      </c>
      <c r="AC71" s="182">
        <f>X71+'2024.9'!AC71</f>
        <v>0</v>
      </c>
      <c r="AD71" s="182">
        <f>Y71+'2024.9'!AD71</f>
        <v>32</v>
      </c>
      <c r="AE71" s="182">
        <f>Z71+'2024.9'!AE71</f>
        <v>12800</v>
      </c>
      <c r="AF71" s="57"/>
      <c r="AG71" s="57"/>
      <c r="AH71" s="57">
        <f>AF71+'2024.9'!AH71</f>
        <v>0</v>
      </c>
      <c r="AI71" s="57">
        <f>AG71+'2024.9'!AI71</f>
        <v>0</v>
      </c>
      <c r="AJ71" s="57"/>
      <c r="AK71" s="57"/>
      <c r="AL71" s="57"/>
      <c r="AM71" s="57"/>
      <c r="AN71" s="57">
        <f>AJ71+'2024.9'!AN71</f>
        <v>0</v>
      </c>
      <c r="AO71" s="57">
        <f>AK71+'2024.9'!AO71</f>
        <v>0</v>
      </c>
      <c r="AP71" s="57">
        <f>AL71+'2024.9'!AP71</f>
        <v>0</v>
      </c>
      <c r="AQ71" s="57">
        <f>AM71+'2024.9'!AQ71</f>
        <v>0</v>
      </c>
    </row>
    <row r="72" spans="1:43">
      <c r="A72" s="298"/>
      <c r="B72" s="298"/>
      <c r="C72" s="51" t="s">
        <v>16</v>
      </c>
      <c r="D72" s="179"/>
      <c r="E72" s="189"/>
      <c r="F72" s="278"/>
      <c r="G72" s="240"/>
      <c r="H72" s="262"/>
      <c r="I72" s="84"/>
      <c r="J72" s="85"/>
      <c r="K72" s="85"/>
      <c r="L72" s="85"/>
      <c r="M72" s="85"/>
      <c r="N72" s="85"/>
      <c r="O72" s="85"/>
      <c r="P72" s="278"/>
      <c r="Q72" s="250"/>
      <c r="R72" s="121"/>
      <c r="S72" s="123"/>
      <c r="T72" s="180">
        <f>R72+'2024.9'!T72</f>
        <v>0</v>
      </c>
      <c r="U72" s="181">
        <f>S72+'2024.9'!U72</f>
        <v>0</v>
      </c>
      <c r="V72" s="57"/>
      <c r="W72" s="58"/>
      <c r="X72" s="59">
        <f t="shared" si="26"/>
        <v>0</v>
      </c>
      <c r="Y72" s="58"/>
      <c r="Z72" s="59">
        <f t="shared" si="27"/>
        <v>0</v>
      </c>
      <c r="AA72" s="182">
        <f>V72+'2024.9'!AA72</f>
        <v>2</v>
      </c>
      <c r="AB72" s="182">
        <f>W72+'2024.9'!AB72</f>
        <v>0</v>
      </c>
      <c r="AC72" s="182">
        <f>X72+'2024.9'!AC72</f>
        <v>0</v>
      </c>
      <c r="AD72" s="182">
        <f>Y72+'2024.9'!AD72</f>
        <v>72</v>
      </c>
      <c r="AE72" s="182">
        <f>Z72+'2024.9'!AE72</f>
        <v>28800</v>
      </c>
      <c r="AF72" s="57"/>
      <c r="AG72" s="57"/>
      <c r="AH72" s="57">
        <f>AF72+'2024.9'!AH72</f>
        <v>0</v>
      </c>
      <c r="AI72" s="57">
        <f>AG72+'2024.9'!AI72</f>
        <v>0</v>
      </c>
      <c r="AJ72" s="57"/>
      <c r="AK72" s="57"/>
      <c r="AL72" s="57"/>
      <c r="AM72" s="57"/>
      <c r="AN72" s="57">
        <f>AJ72+'2024.9'!AN72</f>
        <v>0</v>
      </c>
      <c r="AO72" s="57">
        <f>AK72+'2024.9'!AO72</f>
        <v>0</v>
      </c>
      <c r="AP72" s="57">
        <f>AL72+'2024.9'!AP72</f>
        <v>0</v>
      </c>
      <c r="AQ72" s="57">
        <f>AM72+'2024.9'!AQ72</f>
        <v>0</v>
      </c>
    </row>
    <row r="73" spans="1:43">
      <c r="A73" s="298"/>
      <c r="B73" s="298"/>
      <c r="C73" s="51" t="s">
        <v>15</v>
      </c>
      <c r="D73" s="179"/>
      <c r="E73" s="189"/>
      <c r="F73" s="278"/>
      <c r="G73" s="240"/>
      <c r="H73" s="262"/>
      <c r="I73" s="84"/>
      <c r="J73" s="85"/>
      <c r="K73" s="85"/>
      <c r="L73" s="85"/>
      <c r="M73" s="85"/>
      <c r="N73" s="85"/>
      <c r="O73" s="85"/>
      <c r="P73" s="278"/>
      <c r="Q73" s="250"/>
      <c r="R73" s="121"/>
      <c r="S73" s="123"/>
      <c r="T73" s="180">
        <f>R73+'2024.9'!T73</f>
        <v>0</v>
      </c>
      <c r="U73" s="181">
        <f>S73+'2024.9'!U73</f>
        <v>0</v>
      </c>
      <c r="V73" s="57"/>
      <c r="W73" s="58"/>
      <c r="X73" s="59">
        <f t="shared" si="26"/>
        <v>0</v>
      </c>
      <c r="Y73" s="58"/>
      <c r="Z73" s="59">
        <f t="shared" si="27"/>
        <v>0</v>
      </c>
      <c r="AA73" s="182">
        <f>V73+'2024.9'!AA73</f>
        <v>1</v>
      </c>
      <c r="AB73" s="182">
        <f>W73+'2024.9'!AB73</f>
        <v>0</v>
      </c>
      <c r="AC73" s="182">
        <f>X73+'2024.9'!AC73</f>
        <v>0</v>
      </c>
      <c r="AD73" s="182">
        <f>Y73+'2024.9'!AD73</f>
        <v>16</v>
      </c>
      <c r="AE73" s="182">
        <f>Z73+'2024.9'!AE73</f>
        <v>6400</v>
      </c>
      <c r="AF73" s="57"/>
      <c r="AG73" s="57"/>
      <c r="AH73" s="57">
        <f>AF73+'2024.9'!AH73</f>
        <v>7</v>
      </c>
      <c r="AI73" s="57">
        <f>AG73+'2024.9'!AI73</f>
        <v>0</v>
      </c>
      <c r="AJ73" s="57"/>
      <c r="AK73" s="57"/>
      <c r="AL73" s="57"/>
      <c r="AM73" s="57"/>
      <c r="AN73" s="57">
        <f>AJ73+'2024.9'!AN73</f>
        <v>0</v>
      </c>
      <c r="AO73" s="57">
        <f>AK73+'2024.9'!AO73</f>
        <v>0</v>
      </c>
      <c r="AP73" s="57">
        <f>AL73+'2024.9'!AP73</f>
        <v>0</v>
      </c>
      <c r="AQ73" s="57">
        <f>AM73+'2024.9'!AQ73</f>
        <v>0</v>
      </c>
    </row>
    <row r="74" spans="1:43">
      <c r="A74" s="298"/>
      <c r="B74" s="299"/>
      <c r="C74" s="51" t="s">
        <v>14</v>
      </c>
      <c r="D74" s="179"/>
      <c r="E74" s="189"/>
      <c r="F74" s="278"/>
      <c r="G74" s="240"/>
      <c r="H74" s="262"/>
      <c r="I74" s="84"/>
      <c r="J74" s="85"/>
      <c r="K74" s="85"/>
      <c r="L74" s="85"/>
      <c r="M74" s="85"/>
      <c r="N74" s="85"/>
      <c r="O74" s="85"/>
      <c r="P74" s="278"/>
      <c r="Q74" s="250"/>
      <c r="R74" s="121"/>
      <c r="S74" s="123"/>
      <c r="T74" s="180">
        <f>R74+'2024.9'!T74</f>
        <v>0</v>
      </c>
      <c r="U74" s="181">
        <f>S74+'2024.9'!U74</f>
        <v>0</v>
      </c>
      <c r="V74" s="57"/>
      <c r="W74" s="58"/>
      <c r="X74" s="59">
        <f t="shared" si="26"/>
        <v>0</v>
      </c>
      <c r="Y74" s="58"/>
      <c r="Z74" s="59">
        <f t="shared" si="27"/>
        <v>0</v>
      </c>
      <c r="AA74" s="182">
        <f>V74+'2024.9'!AA74</f>
        <v>0</v>
      </c>
      <c r="AB74" s="182">
        <f>W74+'2024.9'!AB74</f>
        <v>0</v>
      </c>
      <c r="AC74" s="182">
        <f>X74+'2024.9'!AC74</f>
        <v>0</v>
      </c>
      <c r="AD74" s="182">
        <f>Y74+'2024.9'!AD74</f>
        <v>0</v>
      </c>
      <c r="AE74" s="182">
        <f>Z74+'2024.9'!AE74</f>
        <v>0</v>
      </c>
      <c r="AF74" s="57"/>
      <c r="AG74" s="57"/>
      <c r="AH74" s="57">
        <f>AF74+'2024.9'!AH74</f>
        <v>0</v>
      </c>
      <c r="AI74" s="57">
        <f>AG74+'2024.9'!AI74</f>
        <v>0</v>
      </c>
      <c r="AJ74" s="57"/>
      <c r="AK74" s="57"/>
      <c r="AL74" s="57"/>
      <c r="AM74" s="57"/>
      <c r="AN74" s="57">
        <f>AJ74+'2024.9'!AN74</f>
        <v>0</v>
      </c>
      <c r="AO74" s="57">
        <f>AK74+'2024.9'!AO74</f>
        <v>0</v>
      </c>
      <c r="AP74" s="57">
        <f>AL74+'2024.9'!AP74</f>
        <v>0</v>
      </c>
      <c r="AQ74" s="57">
        <f>AM74+'2024.9'!AQ74</f>
        <v>0</v>
      </c>
    </row>
    <row r="75" spans="1:43">
      <c r="A75" s="298"/>
      <c r="B75" s="300">
        <v>2</v>
      </c>
      <c r="C75" s="51" t="s">
        <v>13</v>
      </c>
      <c r="D75" s="179"/>
      <c r="E75" s="189"/>
      <c r="F75" s="278"/>
      <c r="G75" s="240"/>
      <c r="H75" s="262"/>
      <c r="I75" s="84"/>
      <c r="J75" s="85"/>
      <c r="K75" s="85"/>
      <c r="L75" s="85"/>
      <c r="M75" s="85"/>
      <c r="N75" s="85"/>
      <c r="O75" s="85"/>
      <c r="P75" s="278"/>
      <c r="Q75" s="250"/>
      <c r="R75" s="121"/>
      <c r="S75" s="123"/>
      <c r="T75" s="180">
        <f>R75+'2024.9'!T75</f>
        <v>0</v>
      </c>
      <c r="U75" s="181">
        <f>S75+'2024.9'!U75</f>
        <v>0</v>
      </c>
      <c r="V75" s="57"/>
      <c r="W75" s="58"/>
      <c r="X75" s="59">
        <f t="shared" si="26"/>
        <v>0</v>
      </c>
      <c r="Y75" s="58"/>
      <c r="Z75" s="59">
        <f t="shared" si="27"/>
        <v>0</v>
      </c>
      <c r="AA75" s="182">
        <f>V75+'2024.9'!AA75</f>
        <v>0</v>
      </c>
      <c r="AB75" s="182">
        <f>W75+'2024.9'!AB75</f>
        <v>0</v>
      </c>
      <c r="AC75" s="182">
        <f>X75+'2024.9'!AC75</f>
        <v>0</v>
      </c>
      <c r="AD75" s="182">
        <f>Y75+'2024.9'!AD75</f>
        <v>0</v>
      </c>
      <c r="AE75" s="182">
        <f>Z75+'2024.9'!AE75</f>
        <v>0</v>
      </c>
      <c r="AF75" s="57"/>
      <c r="AG75" s="57"/>
      <c r="AH75" s="57">
        <f>AF75+'2024.9'!AH75</f>
        <v>0</v>
      </c>
      <c r="AI75" s="57">
        <f>AG75+'2024.9'!AI75</f>
        <v>0</v>
      </c>
      <c r="AJ75" s="57"/>
      <c r="AK75" s="57"/>
      <c r="AL75" s="57"/>
      <c r="AM75" s="57"/>
      <c r="AN75" s="57">
        <f>AJ75+'2024.9'!AN75</f>
        <v>1</v>
      </c>
      <c r="AO75" s="57">
        <f>AK75+'2024.9'!AO75</f>
        <v>480</v>
      </c>
      <c r="AP75" s="57">
        <f>AL75+'2024.9'!AP75</f>
        <v>36</v>
      </c>
      <c r="AQ75" s="57">
        <f>AM75+'2024.9'!AQ75</f>
        <v>19</v>
      </c>
    </row>
    <row r="76" spans="1:43">
      <c r="A76" s="298"/>
      <c r="B76" s="300"/>
      <c r="C76" s="51" t="s">
        <v>12</v>
      </c>
      <c r="D76" s="179"/>
      <c r="E76" s="189"/>
      <c r="F76" s="278"/>
      <c r="G76" s="240"/>
      <c r="H76" s="262"/>
      <c r="I76" s="84"/>
      <c r="J76" s="85"/>
      <c r="K76" s="85"/>
      <c r="L76" s="85"/>
      <c r="M76" s="85"/>
      <c r="N76" s="85"/>
      <c r="O76" s="85"/>
      <c r="P76" s="278"/>
      <c r="Q76" s="250"/>
      <c r="R76" s="121"/>
      <c r="S76" s="123"/>
      <c r="T76" s="180">
        <f>R76+'2024.9'!T76</f>
        <v>0</v>
      </c>
      <c r="U76" s="181">
        <f>S76+'2024.9'!U76</f>
        <v>0</v>
      </c>
      <c r="V76" s="57"/>
      <c r="W76" s="58"/>
      <c r="X76" s="59">
        <f t="shared" si="26"/>
        <v>0</v>
      </c>
      <c r="Y76" s="58"/>
      <c r="Z76" s="59">
        <f t="shared" si="27"/>
        <v>0</v>
      </c>
      <c r="AA76" s="182">
        <f>V76+'2024.9'!AA76</f>
        <v>1</v>
      </c>
      <c r="AB76" s="182">
        <f>W76+'2024.9'!AB76</f>
        <v>3</v>
      </c>
      <c r="AC76" s="182">
        <f>X76+'2024.9'!AC76</f>
        <v>600</v>
      </c>
      <c r="AD76" s="182">
        <f>Y76+'2024.9'!AD76</f>
        <v>90</v>
      </c>
      <c r="AE76" s="182">
        <f>Z76+'2024.9'!AE76</f>
        <v>36000</v>
      </c>
      <c r="AF76" s="57"/>
      <c r="AG76" s="57"/>
      <c r="AH76" s="57">
        <f>AF76+'2024.9'!AH76</f>
        <v>0</v>
      </c>
      <c r="AI76" s="57">
        <f>AG76+'2024.9'!AI76</f>
        <v>0</v>
      </c>
      <c r="AJ76" s="57"/>
      <c r="AK76" s="57"/>
      <c r="AL76" s="57"/>
      <c r="AM76" s="57"/>
      <c r="AN76" s="57">
        <f>AJ76+'2024.9'!AN76</f>
        <v>0</v>
      </c>
      <c r="AO76" s="57">
        <f>AK76+'2024.9'!AO76</f>
        <v>0</v>
      </c>
      <c r="AP76" s="57">
        <f>AL76+'2024.9'!AP76</f>
        <v>0</v>
      </c>
      <c r="AQ76" s="57">
        <f>AM76+'2024.9'!AQ76</f>
        <v>0</v>
      </c>
    </row>
    <row r="77" spans="1:43">
      <c r="A77" s="298"/>
      <c r="B77" s="300"/>
      <c r="C77" s="51" t="s">
        <v>104</v>
      </c>
      <c r="D77" s="179"/>
      <c r="E77" s="189"/>
      <c r="F77" s="278"/>
      <c r="G77" s="240"/>
      <c r="H77" s="262"/>
      <c r="I77" s="84"/>
      <c r="J77" s="85"/>
      <c r="K77" s="85"/>
      <c r="L77" s="85"/>
      <c r="M77" s="85"/>
      <c r="N77" s="85"/>
      <c r="O77" s="85"/>
      <c r="P77" s="278"/>
      <c r="Q77" s="250"/>
      <c r="R77" s="121"/>
      <c r="S77" s="123"/>
      <c r="T77" s="180">
        <f>R77+'2024.9'!T77</f>
        <v>0</v>
      </c>
      <c r="U77" s="181">
        <f>S77+'2024.9'!U77</f>
        <v>0</v>
      </c>
      <c r="V77" s="57"/>
      <c r="W77" s="58"/>
      <c r="X77" s="59">
        <f t="shared" si="26"/>
        <v>0</v>
      </c>
      <c r="Y77" s="58"/>
      <c r="Z77" s="59">
        <f t="shared" si="27"/>
        <v>0</v>
      </c>
      <c r="AA77" s="182">
        <f>V77+'2024.9'!AA77</f>
        <v>0</v>
      </c>
      <c r="AB77" s="182">
        <f>W77+'2024.9'!AB77</f>
        <v>0</v>
      </c>
      <c r="AC77" s="182">
        <f>X77+'2024.9'!AC77</f>
        <v>0</v>
      </c>
      <c r="AD77" s="182">
        <f>Y77+'2024.9'!AD77</f>
        <v>0</v>
      </c>
      <c r="AE77" s="182">
        <f>Z77+'2024.9'!AE77</f>
        <v>0</v>
      </c>
      <c r="AF77" s="57"/>
      <c r="AG77" s="57"/>
      <c r="AH77" s="57">
        <f>AF77+'2024.9'!AH77</f>
        <v>0</v>
      </c>
      <c r="AI77" s="57">
        <f>AG77+'2024.9'!AI77</f>
        <v>0</v>
      </c>
      <c r="AJ77" s="57"/>
      <c r="AK77" s="57"/>
      <c r="AL77" s="57"/>
      <c r="AM77" s="57"/>
      <c r="AN77" s="57">
        <f>AJ77+'2024.9'!AN77</f>
        <v>1</v>
      </c>
      <c r="AO77" s="57">
        <f>AK77+'2024.9'!AO77</f>
        <v>480</v>
      </c>
      <c r="AP77" s="57">
        <f>AL77+'2024.9'!AP77</f>
        <v>36</v>
      </c>
      <c r="AQ77" s="57">
        <f>AM77+'2024.9'!AQ77</f>
        <v>19</v>
      </c>
    </row>
    <row r="78" spans="1:43">
      <c r="A78" s="298"/>
      <c r="B78" s="300"/>
      <c r="C78" s="51" t="s">
        <v>11</v>
      </c>
      <c r="D78" s="179"/>
      <c r="E78" s="189"/>
      <c r="F78" s="278"/>
      <c r="G78" s="240"/>
      <c r="H78" s="262"/>
      <c r="I78" s="84"/>
      <c r="J78" s="85"/>
      <c r="K78" s="85"/>
      <c r="L78" s="85"/>
      <c r="M78" s="85"/>
      <c r="N78" s="85"/>
      <c r="O78" s="85"/>
      <c r="P78" s="278"/>
      <c r="Q78" s="250"/>
      <c r="R78" s="121"/>
      <c r="S78" s="123"/>
      <c r="T78" s="180">
        <f>R78+'2024.9'!T78</f>
        <v>0</v>
      </c>
      <c r="U78" s="181">
        <f>S78+'2024.9'!U78</f>
        <v>0</v>
      </c>
      <c r="V78" s="57"/>
      <c r="W78" s="58"/>
      <c r="X78" s="59">
        <f t="shared" si="26"/>
        <v>0</v>
      </c>
      <c r="Y78" s="58"/>
      <c r="Z78" s="59">
        <f t="shared" si="27"/>
        <v>0</v>
      </c>
      <c r="AA78" s="182">
        <f>V78+'2024.9'!AA78</f>
        <v>0</v>
      </c>
      <c r="AB78" s="182">
        <f>W78+'2024.9'!AB78</f>
        <v>0</v>
      </c>
      <c r="AC78" s="182">
        <f>X78+'2024.9'!AC78</f>
        <v>0</v>
      </c>
      <c r="AD78" s="182">
        <f>Y78+'2024.9'!AD78</f>
        <v>0</v>
      </c>
      <c r="AE78" s="182">
        <f>Z78+'2024.9'!AE78</f>
        <v>0</v>
      </c>
      <c r="AF78" s="57"/>
      <c r="AG78" s="57"/>
      <c r="AH78" s="57">
        <f>AF78+'2024.9'!AH78</f>
        <v>0</v>
      </c>
      <c r="AI78" s="57">
        <f>AG78+'2024.9'!AI78</f>
        <v>0</v>
      </c>
      <c r="AJ78" s="57"/>
      <c r="AK78" s="57"/>
      <c r="AL78" s="57"/>
      <c r="AM78" s="57"/>
      <c r="AN78" s="57">
        <f>AJ78+'2024.9'!AN78</f>
        <v>0</v>
      </c>
      <c r="AO78" s="57">
        <f>AK78+'2024.9'!AO78</f>
        <v>0</v>
      </c>
      <c r="AP78" s="57">
        <f>AL78+'2024.9'!AP78</f>
        <v>0</v>
      </c>
      <c r="AQ78" s="57">
        <f>AM78+'2024.9'!AQ78</f>
        <v>0</v>
      </c>
    </row>
    <row r="79" spans="1:43">
      <c r="A79" s="299"/>
      <c r="B79" s="300"/>
      <c r="C79" s="51" t="s">
        <v>10</v>
      </c>
      <c r="D79" s="179"/>
      <c r="E79" s="189"/>
      <c r="F79" s="279"/>
      <c r="G79" s="243"/>
      <c r="H79" s="263"/>
      <c r="I79" s="84"/>
      <c r="J79" s="85"/>
      <c r="K79" s="85"/>
      <c r="L79" s="87"/>
      <c r="M79" s="87"/>
      <c r="N79" s="87"/>
      <c r="O79" s="87"/>
      <c r="P79" s="279"/>
      <c r="Q79" s="253"/>
      <c r="R79" s="121"/>
      <c r="S79" s="123"/>
      <c r="T79" s="180">
        <f>R79+'2024.9'!T79</f>
        <v>0</v>
      </c>
      <c r="U79" s="181">
        <f>S79+'2024.9'!U79</f>
        <v>0</v>
      </c>
      <c r="V79" s="57"/>
      <c r="W79" s="58"/>
      <c r="X79" s="59">
        <f t="shared" si="26"/>
        <v>0</v>
      </c>
      <c r="Y79" s="58"/>
      <c r="Z79" s="59">
        <f t="shared" si="27"/>
        <v>0</v>
      </c>
      <c r="AA79" s="182">
        <f>V79+'2024.9'!AA79</f>
        <v>1</v>
      </c>
      <c r="AB79" s="182">
        <f>W79+'2024.9'!AB79</f>
        <v>0</v>
      </c>
      <c r="AC79" s="182">
        <f>X79+'2024.9'!AC79</f>
        <v>0</v>
      </c>
      <c r="AD79" s="182">
        <f>Y79+'2024.9'!AD79</f>
        <v>60</v>
      </c>
      <c r="AE79" s="182">
        <f>Z79+'2024.9'!AE79</f>
        <v>24000</v>
      </c>
      <c r="AF79" s="57"/>
      <c r="AG79" s="57"/>
      <c r="AH79" s="57">
        <f>AF79+'2024.9'!AH79</f>
        <v>0</v>
      </c>
      <c r="AI79" s="57">
        <f>AG79+'2024.9'!AI79</f>
        <v>0</v>
      </c>
      <c r="AJ79" s="57"/>
      <c r="AK79" s="57"/>
      <c r="AL79" s="57"/>
      <c r="AM79" s="57"/>
      <c r="AN79" s="57">
        <f>AJ79+'2024.9'!AN79</f>
        <v>0</v>
      </c>
      <c r="AO79" s="57">
        <f>AK79+'2024.9'!AO79</f>
        <v>0</v>
      </c>
      <c r="AP79" s="57">
        <f>AL79+'2024.9'!AP79</f>
        <v>0</v>
      </c>
      <c r="AQ79" s="57">
        <f>AM79+'2024.9'!AQ79</f>
        <v>0</v>
      </c>
    </row>
    <row r="80" spans="1:43" ht="16.5" customHeight="1">
      <c r="A80" s="62" t="s">
        <v>1</v>
      </c>
      <c r="B80" s="62"/>
      <c r="C80" s="63"/>
      <c r="D80" s="183">
        <f t="shared" ref="D80:W80" si="36">SUM(D71:D79)</f>
        <v>0</v>
      </c>
      <c r="E80" s="184">
        <f t="shared" si="36"/>
        <v>0</v>
      </c>
      <c r="F80" s="284">
        <f t="shared" si="36"/>
        <v>0</v>
      </c>
      <c r="G80" s="247">
        <f t="shared" si="36"/>
        <v>0</v>
      </c>
      <c r="H80" s="269">
        <f t="shared" si="36"/>
        <v>0</v>
      </c>
      <c r="I80" s="192">
        <f t="shared" si="36"/>
        <v>0</v>
      </c>
      <c r="J80" s="62">
        <f t="shared" si="36"/>
        <v>0</v>
      </c>
      <c r="K80" s="62">
        <f t="shared" si="36"/>
        <v>0</v>
      </c>
      <c r="L80" s="62">
        <f t="shared" si="36"/>
        <v>0</v>
      </c>
      <c r="M80" s="62">
        <f t="shared" si="36"/>
        <v>0</v>
      </c>
      <c r="N80" s="62">
        <f t="shared" si="36"/>
        <v>0</v>
      </c>
      <c r="O80" s="62">
        <f t="shared" si="36"/>
        <v>0</v>
      </c>
      <c r="P80" s="284">
        <f t="shared" si="36"/>
        <v>0</v>
      </c>
      <c r="Q80" s="75">
        <f t="shared" si="36"/>
        <v>0</v>
      </c>
      <c r="R80" s="193">
        <f t="shared" si="36"/>
        <v>0</v>
      </c>
      <c r="S80" s="194">
        <f t="shared" si="36"/>
        <v>0</v>
      </c>
      <c r="T80" s="193">
        <f t="shared" si="36"/>
        <v>0</v>
      </c>
      <c r="U80" s="194">
        <f t="shared" si="36"/>
        <v>0</v>
      </c>
      <c r="V80" s="62">
        <f t="shared" si="36"/>
        <v>0</v>
      </c>
      <c r="W80" s="75">
        <f t="shared" si="36"/>
        <v>0</v>
      </c>
      <c r="X80" s="72">
        <f t="shared" si="26"/>
        <v>0</v>
      </c>
      <c r="Y80" s="75">
        <f>SUM(Y71:Y79)</f>
        <v>0</v>
      </c>
      <c r="Z80" s="72">
        <f t="shared" si="27"/>
        <v>0</v>
      </c>
      <c r="AA80" s="187">
        <f>V80+'2024.9'!AA80</f>
        <v>6</v>
      </c>
      <c r="AB80" s="187">
        <f>W80+'2024.9'!AB80</f>
        <v>3</v>
      </c>
      <c r="AC80" s="187">
        <f>X80+'2024.9'!AC80</f>
        <v>600</v>
      </c>
      <c r="AD80" s="187">
        <f>Y80+'2024.9'!AD80</f>
        <v>270</v>
      </c>
      <c r="AE80" s="187">
        <f>Z80+'2024.9'!AE80</f>
        <v>108000</v>
      </c>
      <c r="AF80" s="62">
        <f>SUM(AF71:AF79)</f>
        <v>0</v>
      </c>
      <c r="AG80" s="62">
        <f>SUM(AG71:AG79)</f>
        <v>0</v>
      </c>
      <c r="AH80" s="188">
        <f>AF80+'2024.9'!AH80</f>
        <v>7</v>
      </c>
      <c r="AI80" s="188">
        <f>AG80+'2024.9'!AI80</f>
        <v>0</v>
      </c>
      <c r="AJ80" s="62">
        <f>SUM(AJ71:AJ79)</f>
        <v>0</v>
      </c>
      <c r="AK80" s="62">
        <f>SUM(AK71:AK79)</f>
        <v>0</v>
      </c>
      <c r="AL80" s="62">
        <f>SUM(AL71:AL79)</f>
        <v>0</v>
      </c>
      <c r="AM80" s="62">
        <f>SUM(AM71:AM79)</f>
        <v>0</v>
      </c>
      <c r="AN80" s="188">
        <f>AJ80+'2024.9'!AN80</f>
        <v>2</v>
      </c>
      <c r="AO80" s="188">
        <f>AK80+'2024.9'!AO80</f>
        <v>960</v>
      </c>
      <c r="AP80" s="188">
        <f>AL80+'2024.9'!AP80</f>
        <v>72</v>
      </c>
      <c r="AQ80" s="188">
        <f>AM80+'2024.9'!AQ80</f>
        <v>38</v>
      </c>
    </row>
    <row r="81" spans="1:43">
      <c r="A81" s="297">
        <v>7</v>
      </c>
      <c r="B81" s="297">
        <v>1</v>
      </c>
      <c r="C81" s="51" t="s">
        <v>9</v>
      </c>
      <c r="D81" s="179"/>
      <c r="E81" s="189"/>
      <c r="F81" s="278"/>
      <c r="G81" s="240"/>
      <c r="H81" s="262"/>
      <c r="I81" s="84"/>
      <c r="J81" s="85"/>
      <c r="K81" s="85"/>
      <c r="L81" s="85"/>
      <c r="M81" s="85"/>
      <c r="N81" s="85"/>
      <c r="O81" s="85"/>
      <c r="P81" s="278"/>
      <c r="Q81" s="250"/>
      <c r="R81" s="121"/>
      <c r="S81" s="123"/>
      <c r="T81" s="180">
        <f>R81+'2024.9'!T81</f>
        <v>0</v>
      </c>
      <c r="U81" s="181">
        <f>S81+'2024.9'!U81</f>
        <v>0</v>
      </c>
      <c r="V81" s="57"/>
      <c r="W81" s="58"/>
      <c r="X81" s="59">
        <f t="shared" si="26"/>
        <v>0</v>
      </c>
      <c r="Y81" s="58"/>
      <c r="Z81" s="59">
        <f t="shared" si="27"/>
        <v>0</v>
      </c>
      <c r="AA81" s="182">
        <f>V81+'2024.9'!AA81</f>
        <v>0</v>
      </c>
      <c r="AB81" s="182">
        <f>W81+'2024.9'!AB81</f>
        <v>0</v>
      </c>
      <c r="AC81" s="182">
        <f>X81+'2024.9'!AC81</f>
        <v>0</v>
      </c>
      <c r="AD81" s="182">
        <f>Y81+'2024.9'!AD81</f>
        <v>0</v>
      </c>
      <c r="AE81" s="182">
        <f>Z81+'2024.9'!AE81</f>
        <v>0</v>
      </c>
      <c r="AF81" s="57"/>
      <c r="AG81" s="57"/>
      <c r="AH81" s="57">
        <f>AF81+'2024.9'!AH81</f>
        <v>0</v>
      </c>
      <c r="AI81" s="57">
        <f>AG81+'2024.9'!AI81</f>
        <v>0</v>
      </c>
      <c r="AJ81" s="195"/>
      <c r="AK81" s="195"/>
      <c r="AL81" s="195"/>
      <c r="AM81" s="195"/>
      <c r="AN81" s="57">
        <f>AJ81+'2024.9'!AN81</f>
        <v>0</v>
      </c>
      <c r="AO81" s="57">
        <f>AK81+'2024.9'!AO81</f>
        <v>0</v>
      </c>
      <c r="AP81" s="57">
        <f>AL81+'2024.9'!AP81</f>
        <v>0</v>
      </c>
      <c r="AQ81" s="57">
        <f>AM81+'2024.9'!AQ81</f>
        <v>0</v>
      </c>
    </row>
    <row r="82" spans="1:43">
      <c r="A82" s="298"/>
      <c r="B82" s="298"/>
      <c r="C82" s="51" t="s">
        <v>8</v>
      </c>
      <c r="D82" s="179"/>
      <c r="E82" s="189"/>
      <c r="F82" s="278"/>
      <c r="G82" s="240"/>
      <c r="H82" s="262"/>
      <c r="I82" s="84"/>
      <c r="J82" s="85"/>
      <c r="K82" s="85"/>
      <c r="L82" s="85"/>
      <c r="M82" s="85"/>
      <c r="N82" s="85"/>
      <c r="O82" s="85"/>
      <c r="P82" s="278"/>
      <c r="Q82" s="250"/>
      <c r="R82" s="121"/>
      <c r="S82" s="123"/>
      <c r="T82" s="180">
        <f>R82+'2024.9'!T82</f>
        <v>0</v>
      </c>
      <c r="U82" s="181">
        <f>S82+'2024.9'!U82</f>
        <v>0</v>
      </c>
      <c r="V82" s="57"/>
      <c r="W82" s="58"/>
      <c r="X82" s="59">
        <f t="shared" si="26"/>
        <v>0</v>
      </c>
      <c r="Y82" s="58"/>
      <c r="Z82" s="59">
        <f t="shared" si="27"/>
        <v>0</v>
      </c>
      <c r="AA82" s="182">
        <f>V82+'2024.9'!AA82</f>
        <v>2</v>
      </c>
      <c r="AB82" s="182">
        <f>W82+'2024.9'!AB82</f>
        <v>0</v>
      </c>
      <c r="AC82" s="182">
        <f>X82+'2024.9'!AC82</f>
        <v>0</v>
      </c>
      <c r="AD82" s="182">
        <f>Y82+'2024.9'!AD82</f>
        <v>35</v>
      </c>
      <c r="AE82" s="182">
        <f>Z82+'2024.9'!AE82</f>
        <v>14000</v>
      </c>
      <c r="AF82" s="57"/>
      <c r="AG82" s="57"/>
      <c r="AH82" s="57">
        <f>AF82+'2024.9'!AH82</f>
        <v>0</v>
      </c>
      <c r="AI82" s="57">
        <f>AG82+'2024.9'!AI82</f>
        <v>0</v>
      </c>
      <c r="AJ82" s="195"/>
      <c r="AK82" s="195"/>
      <c r="AL82" s="195"/>
      <c r="AM82" s="195"/>
      <c r="AN82" s="57">
        <f>AJ82+'2024.9'!AN82</f>
        <v>0</v>
      </c>
      <c r="AO82" s="57">
        <f>AK82+'2024.9'!AO82</f>
        <v>0</v>
      </c>
      <c r="AP82" s="57">
        <f>AL82+'2024.9'!AP82</f>
        <v>0</v>
      </c>
      <c r="AQ82" s="57">
        <f>AM82+'2024.9'!AQ82</f>
        <v>0</v>
      </c>
    </row>
    <row r="83" spans="1:43">
      <c r="A83" s="298"/>
      <c r="B83" s="299"/>
      <c r="C83" s="51" t="s">
        <v>7</v>
      </c>
      <c r="D83" s="179"/>
      <c r="E83" s="189"/>
      <c r="F83" s="278"/>
      <c r="G83" s="240"/>
      <c r="H83" s="262"/>
      <c r="I83" s="84"/>
      <c r="J83" s="85"/>
      <c r="K83" s="85"/>
      <c r="L83" s="85"/>
      <c r="M83" s="85"/>
      <c r="N83" s="85"/>
      <c r="O83" s="85"/>
      <c r="P83" s="278"/>
      <c r="Q83" s="250"/>
      <c r="R83" s="121"/>
      <c r="S83" s="123"/>
      <c r="T83" s="180">
        <f>R83+'2024.9'!T83</f>
        <v>0</v>
      </c>
      <c r="U83" s="181">
        <f>S83+'2024.9'!U83</f>
        <v>0</v>
      </c>
      <c r="V83" s="57"/>
      <c r="W83" s="58"/>
      <c r="X83" s="59">
        <f t="shared" si="26"/>
        <v>0</v>
      </c>
      <c r="Y83" s="58"/>
      <c r="Z83" s="59">
        <f t="shared" si="27"/>
        <v>0</v>
      </c>
      <c r="AA83" s="182">
        <f>V83+'2024.9'!AA83</f>
        <v>0</v>
      </c>
      <c r="AB83" s="182">
        <f>W83+'2024.9'!AB83</f>
        <v>0</v>
      </c>
      <c r="AC83" s="182">
        <f>X83+'2024.9'!AC83</f>
        <v>0</v>
      </c>
      <c r="AD83" s="182">
        <f>Y83+'2024.9'!AD83</f>
        <v>0</v>
      </c>
      <c r="AE83" s="182">
        <f>Z83+'2024.9'!AE83</f>
        <v>0</v>
      </c>
      <c r="AF83" s="57"/>
      <c r="AG83" s="57"/>
      <c r="AH83" s="57">
        <f>AF83+'2024.9'!AH83</f>
        <v>0</v>
      </c>
      <c r="AI83" s="57">
        <f>AG83+'2024.9'!AI83</f>
        <v>0</v>
      </c>
      <c r="AJ83" s="195"/>
      <c r="AK83" s="195"/>
      <c r="AL83" s="195"/>
      <c r="AM83" s="195"/>
      <c r="AN83" s="57">
        <f>AJ83+'2024.9'!AN83</f>
        <v>2</v>
      </c>
      <c r="AO83" s="57">
        <f>AK83+'2024.9'!AO83</f>
        <v>1010</v>
      </c>
      <c r="AP83" s="57">
        <f>AL83+'2024.9'!AP83</f>
        <v>119</v>
      </c>
      <c r="AQ83" s="57">
        <f>AM83+'2024.9'!AQ83</f>
        <v>55</v>
      </c>
    </row>
    <row r="84" spans="1:43">
      <c r="A84" s="298"/>
      <c r="B84" s="300">
        <v>2</v>
      </c>
      <c r="C84" s="51" t="s">
        <v>6</v>
      </c>
      <c r="D84" s="179"/>
      <c r="E84" s="189"/>
      <c r="F84" s="278"/>
      <c r="G84" s="240"/>
      <c r="H84" s="262"/>
      <c r="I84" s="84"/>
      <c r="J84" s="85"/>
      <c r="K84" s="85"/>
      <c r="L84" s="85"/>
      <c r="M84" s="85"/>
      <c r="N84" s="85"/>
      <c r="O84" s="85"/>
      <c r="P84" s="278"/>
      <c r="Q84" s="250"/>
      <c r="R84" s="121"/>
      <c r="S84" s="123"/>
      <c r="T84" s="180">
        <f>R84+'2024.9'!T84</f>
        <v>0</v>
      </c>
      <c r="U84" s="181">
        <f>S84+'2024.9'!U84</f>
        <v>0</v>
      </c>
      <c r="V84" s="57"/>
      <c r="W84" s="58"/>
      <c r="X84" s="59">
        <f t="shared" si="26"/>
        <v>0</v>
      </c>
      <c r="Y84" s="58"/>
      <c r="Z84" s="59">
        <f t="shared" si="27"/>
        <v>0</v>
      </c>
      <c r="AA84" s="182">
        <f>V84+'2024.9'!AA84</f>
        <v>0</v>
      </c>
      <c r="AB84" s="182">
        <f>W84+'2024.9'!AB84</f>
        <v>0</v>
      </c>
      <c r="AC84" s="182">
        <f>X84+'2024.9'!AC84</f>
        <v>0</v>
      </c>
      <c r="AD84" s="182">
        <f>Y84+'2024.9'!AD84</f>
        <v>0</v>
      </c>
      <c r="AE84" s="182">
        <f>Z84+'2024.9'!AE84</f>
        <v>0</v>
      </c>
      <c r="AF84" s="57"/>
      <c r="AG84" s="57"/>
      <c r="AH84" s="57">
        <f>AF84+'2024.9'!AH84</f>
        <v>0</v>
      </c>
      <c r="AI84" s="57">
        <f>AG84+'2024.9'!AI84</f>
        <v>0</v>
      </c>
      <c r="AJ84" s="195"/>
      <c r="AK84" s="195"/>
      <c r="AL84" s="195"/>
      <c r="AM84" s="195"/>
      <c r="AN84" s="57">
        <f>AJ84+'2024.9'!AN84</f>
        <v>2</v>
      </c>
      <c r="AO84" s="57">
        <f>AK84+'2024.9'!AO84</f>
        <v>100</v>
      </c>
      <c r="AP84" s="57">
        <f>AL84+'2024.9'!AP84</f>
        <v>251</v>
      </c>
      <c r="AQ84" s="57">
        <f>AM84+'2024.9'!AQ84</f>
        <v>18</v>
      </c>
    </row>
    <row r="85" spans="1:43">
      <c r="A85" s="298"/>
      <c r="B85" s="300"/>
      <c r="C85" s="51" t="s">
        <v>5</v>
      </c>
      <c r="D85" s="179"/>
      <c r="E85" s="189"/>
      <c r="F85" s="278"/>
      <c r="G85" s="240"/>
      <c r="H85" s="262"/>
      <c r="I85" s="84"/>
      <c r="J85" s="85"/>
      <c r="K85" s="85"/>
      <c r="L85" s="85"/>
      <c r="M85" s="85"/>
      <c r="N85" s="85"/>
      <c r="O85" s="85"/>
      <c r="P85" s="278"/>
      <c r="Q85" s="250"/>
      <c r="R85" s="121"/>
      <c r="S85" s="123"/>
      <c r="T85" s="180">
        <f>R85+'2024.9'!T85</f>
        <v>0</v>
      </c>
      <c r="U85" s="181">
        <f>S85+'2024.9'!U85</f>
        <v>0</v>
      </c>
      <c r="V85" s="57"/>
      <c r="W85" s="58"/>
      <c r="X85" s="59">
        <f t="shared" si="26"/>
        <v>0</v>
      </c>
      <c r="Y85" s="58"/>
      <c r="Z85" s="59">
        <f t="shared" si="27"/>
        <v>0</v>
      </c>
      <c r="AA85" s="182">
        <f>V85+'2024.9'!AA85</f>
        <v>0</v>
      </c>
      <c r="AB85" s="182">
        <f>W85+'2024.9'!AB85</f>
        <v>0</v>
      </c>
      <c r="AC85" s="182">
        <f>X85+'2024.9'!AC85</f>
        <v>0</v>
      </c>
      <c r="AD85" s="182">
        <f>Y85+'2024.9'!AD85</f>
        <v>0</v>
      </c>
      <c r="AE85" s="182">
        <f>Z85+'2024.9'!AE85</f>
        <v>0</v>
      </c>
      <c r="AF85" s="57"/>
      <c r="AG85" s="57"/>
      <c r="AH85" s="57">
        <f>AF85+'2024.9'!AH85</f>
        <v>0</v>
      </c>
      <c r="AI85" s="57">
        <f>AG85+'2024.9'!AI85</f>
        <v>0</v>
      </c>
      <c r="AJ85" s="195"/>
      <c r="AK85" s="195"/>
      <c r="AL85" s="195"/>
      <c r="AM85" s="195"/>
      <c r="AN85" s="57">
        <f>AJ85+'2024.9'!AN85</f>
        <v>0</v>
      </c>
      <c r="AO85" s="57">
        <f>AK85+'2024.9'!AO85</f>
        <v>0</v>
      </c>
      <c r="AP85" s="57">
        <f>AL85+'2024.9'!AP85</f>
        <v>0</v>
      </c>
      <c r="AQ85" s="57">
        <f>AM85+'2024.9'!AQ85</f>
        <v>0</v>
      </c>
    </row>
    <row r="86" spans="1:43">
      <c r="A86" s="298"/>
      <c r="B86" s="300"/>
      <c r="C86" s="51" t="s">
        <v>4</v>
      </c>
      <c r="D86" s="179"/>
      <c r="E86" s="189"/>
      <c r="F86" s="278"/>
      <c r="G86" s="240"/>
      <c r="H86" s="262"/>
      <c r="I86" s="84"/>
      <c r="J86" s="85"/>
      <c r="K86" s="85"/>
      <c r="L86" s="85"/>
      <c r="M86" s="85"/>
      <c r="N86" s="85"/>
      <c r="O86" s="85"/>
      <c r="P86" s="278"/>
      <c r="Q86" s="250"/>
      <c r="R86" s="121"/>
      <c r="S86" s="123"/>
      <c r="T86" s="180">
        <f>R86+'2024.9'!T86</f>
        <v>0</v>
      </c>
      <c r="U86" s="181">
        <f>S86+'2024.9'!U86</f>
        <v>0</v>
      </c>
      <c r="V86" s="57"/>
      <c r="W86" s="58"/>
      <c r="X86" s="59">
        <f t="shared" si="26"/>
        <v>0</v>
      </c>
      <c r="Y86" s="58"/>
      <c r="Z86" s="59">
        <f t="shared" si="27"/>
        <v>0</v>
      </c>
      <c r="AA86" s="182">
        <f>V86+'2024.9'!AA86</f>
        <v>0</v>
      </c>
      <c r="AB86" s="182">
        <f>W86+'2024.9'!AB86</f>
        <v>0</v>
      </c>
      <c r="AC86" s="182">
        <f>X86+'2024.9'!AC86</f>
        <v>0</v>
      </c>
      <c r="AD86" s="182">
        <f>Y86+'2024.9'!AD86</f>
        <v>0</v>
      </c>
      <c r="AE86" s="182">
        <f>Z86+'2024.9'!AE86</f>
        <v>0</v>
      </c>
      <c r="AF86" s="57"/>
      <c r="AG86" s="57"/>
      <c r="AH86" s="57">
        <f>AF86+'2024.9'!AH86</f>
        <v>0</v>
      </c>
      <c r="AI86" s="57">
        <f>AG86+'2024.9'!AI86</f>
        <v>0</v>
      </c>
      <c r="AJ86" s="195"/>
      <c r="AK86" s="195"/>
      <c r="AL86" s="195"/>
      <c r="AM86" s="195"/>
      <c r="AN86" s="57">
        <f>AJ86+'2024.9'!AN86</f>
        <v>0</v>
      </c>
      <c r="AO86" s="57">
        <f>AK86+'2024.9'!AO86</f>
        <v>0</v>
      </c>
      <c r="AP86" s="57">
        <f>AL86+'2024.9'!AP86</f>
        <v>0</v>
      </c>
      <c r="AQ86" s="57">
        <f>AM86+'2024.9'!AQ86</f>
        <v>0</v>
      </c>
    </row>
    <row r="87" spans="1:43">
      <c r="A87" s="298"/>
      <c r="B87" s="300"/>
      <c r="C87" s="51" t="s">
        <v>3</v>
      </c>
      <c r="D87" s="179"/>
      <c r="E87" s="189"/>
      <c r="F87" s="278"/>
      <c r="G87" s="240"/>
      <c r="H87" s="262"/>
      <c r="I87" s="84"/>
      <c r="J87" s="85"/>
      <c r="K87" s="85"/>
      <c r="L87" s="85"/>
      <c r="M87" s="85"/>
      <c r="N87" s="85"/>
      <c r="O87" s="85"/>
      <c r="P87" s="278"/>
      <c r="Q87" s="250"/>
      <c r="R87" s="121"/>
      <c r="S87" s="123"/>
      <c r="T87" s="180">
        <f>R87+'2024.9'!T87</f>
        <v>0</v>
      </c>
      <c r="U87" s="181">
        <f>S87+'2024.9'!U87</f>
        <v>0</v>
      </c>
      <c r="V87" s="57"/>
      <c r="W87" s="58"/>
      <c r="X87" s="59">
        <f t="shared" si="26"/>
        <v>0</v>
      </c>
      <c r="Y87" s="58"/>
      <c r="Z87" s="59">
        <f t="shared" si="27"/>
        <v>0</v>
      </c>
      <c r="AA87" s="182">
        <f>V87+'2024.9'!AA87</f>
        <v>1</v>
      </c>
      <c r="AB87" s="182">
        <f>W87+'2024.9'!AB87</f>
        <v>0</v>
      </c>
      <c r="AC87" s="182">
        <f>X87+'2024.9'!AC87</f>
        <v>0</v>
      </c>
      <c r="AD87" s="182">
        <f>Y87+'2024.9'!AD87</f>
        <v>52</v>
      </c>
      <c r="AE87" s="182">
        <f>Z87+'2024.9'!AE87</f>
        <v>20800</v>
      </c>
      <c r="AF87" s="57"/>
      <c r="AG87" s="57"/>
      <c r="AH87" s="57">
        <f>AF87+'2024.9'!AH87</f>
        <v>0</v>
      </c>
      <c r="AI87" s="57">
        <f>AG87+'2024.9'!AI87</f>
        <v>0</v>
      </c>
      <c r="AJ87" s="195"/>
      <c r="AK87" s="195"/>
      <c r="AL87" s="195"/>
      <c r="AM87" s="195"/>
      <c r="AN87" s="57">
        <f>AJ87+'2024.9'!AN87</f>
        <v>0</v>
      </c>
      <c r="AO87" s="57">
        <f>AK87+'2024.9'!AO87</f>
        <v>0</v>
      </c>
      <c r="AP87" s="57">
        <f>AL87+'2024.9'!AP87</f>
        <v>0</v>
      </c>
      <c r="AQ87" s="57">
        <f>AM87+'2024.9'!AQ87</f>
        <v>0</v>
      </c>
    </row>
    <row r="88" spans="1:43">
      <c r="A88" s="298"/>
      <c r="B88" s="300"/>
      <c r="C88" s="51" t="s">
        <v>2</v>
      </c>
      <c r="D88" s="179"/>
      <c r="E88" s="189"/>
      <c r="F88" s="278"/>
      <c r="G88" s="240"/>
      <c r="H88" s="262"/>
      <c r="I88" s="84"/>
      <c r="J88" s="85"/>
      <c r="K88" s="85"/>
      <c r="L88" s="85"/>
      <c r="M88" s="85"/>
      <c r="N88" s="85"/>
      <c r="O88" s="85"/>
      <c r="P88" s="278"/>
      <c r="Q88" s="250"/>
      <c r="R88" s="121"/>
      <c r="S88" s="123"/>
      <c r="T88" s="180">
        <f>R88+'2024.9'!T88</f>
        <v>0</v>
      </c>
      <c r="U88" s="181">
        <f>S88+'2024.9'!U88</f>
        <v>0</v>
      </c>
      <c r="V88" s="57"/>
      <c r="W88" s="58"/>
      <c r="X88" s="59">
        <f t="shared" ref="X88" si="37">W88*$X$4</f>
        <v>0</v>
      </c>
      <c r="Y88" s="58"/>
      <c r="Z88" s="59">
        <f t="shared" ref="Z88" si="38">Y88*$Z$4</f>
        <v>0</v>
      </c>
      <c r="AA88" s="182">
        <f>V88+'2024.9'!AA88</f>
        <v>0</v>
      </c>
      <c r="AB88" s="182">
        <f>W88+'2024.9'!AB88</f>
        <v>0</v>
      </c>
      <c r="AC88" s="182">
        <f>X88+'2024.9'!AC88</f>
        <v>0</v>
      </c>
      <c r="AD88" s="182">
        <f>Y88+'2024.9'!AD88</f>
        <v>0</v>
      </c>
      <c r="AE88" s="182">
        <f>Z88+'2024.9'!AE88</f>
        <v>0</v>
      </c>
      <c r="AF88" s="57"/>
      <c r="AG88" s="57"/>
      <c r="AH88" s="57">
        <f>AF88+'2024.9'!AH88</f>
        <v>0</v>
      </c>
      <c r="AI88" s="57">
        <f>AG88+'2024.9'!AI88</f>
        <v>0</v>
      </c>
      <c r="AJ88" s="195"/>
      <c r="AK88" s="195"/>
      <c r="AL88" s="195"/>
      <c r="AM88" s="195"/>
      <c r="AN88" s="57">
        <f>AJ88+'2024.9'!AN88</f>
        <v>0</v>
      </c>
      <c r="AO88" s="57">
        <f>AK88+'2024.9'!AO88</f>
        <v>0</v>
      </c>
      <c r="AP88" s="57">
        <f>AL88+'2024.9'!AP88</f>
        <v>0</v>
      </c>
      <c r="AQ88" s="57">
        <f>AM88+'2024.9'!AQ88</f>
        <v>0</v>
      </c>
    </row>
    <row r="89" spans="1:43">
      <c r="A89" s="299"/>
      <c r="B89" s="300"/>
      <c r="C89" s="51" t="s">
        <v>107</v>
      </c>
      <c r="D89" s="179"/>
      <c r="E89" s="189"/>
      <c r="F89" s="280"/>
      <c r="G89" s="244"/>
      <c r="H89" s="264"/>
      <c r="I89" s="90"/>
      <c r="J89" s="87"/>
      <c r="K89" s="87"/>
      <c r="L89" s="87"/>
      <c r="M89" s="87"/>
      <c r="N89" s="87"/>
      <c r="O89" s="91"/>
      <c r="P89" s="280"/>
      <c r="Q89" s="254"/>
      <c r="R89" s="121"/>
      <c r="S89" s="123"/>
      <c r="T89" s="180">
        <f>R89+'2024.9'!T89</f>
        <v>0</v>
      </c>
      <c r="U89" s="181">
        <f>S89+'2024.9'!U89</f>
        <v>0</v>
      </c>
      <c r="V89" s="57"/>
      <c r="W89" s="58"/>
      <c r="X89" s="59">
        <f t="shared" si="26"/>
        <v>0</v>
      </c>
      <c r="Y89" s="58"/>
      <c r="Z89" s="59">
        <f t="shared" si="27"/>
        <v>0</v>
      </c>
      <c r="AA89" s="182">
        <f>V89+'2024.9'!AA89</f>
        <v>1</v>
      </c>
      <c r="AB89" s="182">
        <f>W89+'2024.9'!AB89</f>
        <v>0</v>
      </c>
      <c r="AC89" s="182">
        <f>X89+'2024.9'!AC89</f>
        <v>0</v>
      </c>
      <c r="AD89" s="182">
        <f>Y89+'2024.9'!AD89</f>
        <v>11</v>
      </c>
      <c r="AE89" s="182">
        <f>Z89+'2024.9'!AE89</f>
        <v>4400</v>
      </c>
      <c r="AF89" s="57"/>
      <c r="AG89" s="57"/>
      <c r="AH89" s="57">
        <f>AF89+'2024.9'!AH89</f>
        <v>0</v>
      </c>
      <c r="AI89" s="57">
        <f>AG89+'2024.9'!AI89</f>
        <v>0</v>
      </c>
      <c r="AJ89" s="195"/>
      <c r="AK89" s="195"/>
      <c r="AL89" s="195"/>
      <c r="AM89" s="195"/>
      <c r="AN89" s="57">
        <f>AJ89+'2024.9'!AN89</f>
        <v>1</v>
      </c>
      <c r="AO89" s="57">
        <f>AK89+'2024.9'!AO89</f>
        <v>45</v>
      </c>
      <c r="AP89" s="57">
        <f>AL89+'2024.9'!AP89</f>
        <v>47</v>
      </c>
      <c r="AQ89" s="57">
        <f>AM89+'2024.9'!AQ89</f>
        <v>7</v>
      </c>
    </row>
    <row r="90" spans="1:43" ht="16.5" customHeight="1">
      <c r="A90" s="92" t="s">
        <v>1</v>
      </c>
      <c r="B90" s="92"/>
      <c r="C90" s="93"/>
      <c r="D90" s="196">
        <f>SUM(D81:D89)</f>
        <v>0</v>
      </c>
      <c r="E90" s="197">
        <f t="shared" ref="E90:O90" si="39">SUM(E81:E89)</f>
        <v>0</v>
      </c>
      <c r="F90" s="285">
        <f t="shared" si="39"/>
        <v>0</v>
      </c>
      <c r="G90" s="248">
        <f t="shared" ref="G90:H90" si="40">SUM(G81:G89)</f>
        <v>0</v>
      </c>
      <c r="H90" s="270">
        <f t="shared" si="40"/>
        <v>0</v>
      </c>
      <c r="I90" s="198">
        <f t="shared" si="39"/>
        <v>0</v>
      </c>
      <c r="J90" s="92">
        <f t="shared" si="39"/>
        <v>0</v>
      </c>
      <c r="K90" s="92">
        <f t="shared" si="39"/>
        <v>0</v>
      </c>
      <c r="L90" s="92">
        <f t="shared" si="39"/>
        <v>0</v>
      </c>
      <c r="M90" s="92">
        <f t="shared" si="39"/>
        <v>0</v>
      </c>
      <c r="N90" s="92">
        <f t="shared" si="39"/>
        <v>0</v>
      </c>
      <c r="O90" s="92">
        <f t="shared" si="39"/>
        <v>0</v>
      </c>
      <c r="P90" s="285">
        <f t="shared" ref="P90" si="41">SUM(P81:P89)</f>
        <v>0</v>
      </c>
      <c r="Q90" s="95">
        <f t="shared" ref="Q90" si="42">SUM(Q81:Q89)</f>
        <v>0</v>
      </c>
      <c r="R90" s="199">
        <f t="shared" ref="R90:Y90" si="43">SUM(R81:R89)</f>
        <v>0</v>
      </c>
      <c r="S90" s="200">
        <f t="shared" si="43"/>
        <v>0</v>
      </c>
      <c r="T90" s="199">
        <f t="shared" ref="T90:U90" si="44">SUM(T81:T89)</f>
        <v>0</v>
      </c>
      <c r="U90" s="200">
        <f t="shared" si="44"/>
        <v>0</v>
      </c>
      <c r="V90" s="92">
        <f t="shared" si="43"/>
        <v>0</v>
      </c>
      <c r="W90" s="95">
        <f t="shared" si="43"/>
        <v>0</v>
      </c>
      <c r="X90" s="72">
        <f t="shared" si="26"/>
        <v>0</v>
      </c>
      <c r="Y90" s="95">
        <f t="shared" si="43"/>
        <v>0</v>
      </c>
      <c r="Z90" s="72">
        <f t="shared" si="27"/>
        <v>0</v>
      </c>
      <c r="AA90" s="187">
        <f>V90+'2024.9'!AA90</f>
        <v>4</v>
      </c>
      <c r="AB90" s="187">
        <f>W90+'2024.9'!AB90</f>
        <v>0</v>
      </c>
      <c r="AC90" s="187">
        <f>X90+'2024.9'!AC90</f>
        <v>0</v>
      </c>
      <c r="AD90" s="187">
        <f>Y90+'2024.9'!AD90</f>
        <v>98</v>
      </c>
      <c r="AE90" s="187">
        <f>Z90+'2024.9'!AE90</f>
        <v>39200</v>
      </c>
      <c r="AF90" s="92">
        <f t="shared" ref="AF90:AG90" si="45">SUM(AF81:AF89)</f>
        <v>0</v>
      </c>
      <c r="AG90" s="92">
        <f t="shared" si="45"/>
        <v>0</v>
      </c>
      <c r="AH90" s="188">
        <f>AF90+'2024.9'!AH90</f>
        <v>0</v>
      </c>
      <c r="AI90" s="188">
        <f>AG90+'2024.9'!AI90</f>
        <v>0</v>
      </c>
      <c r="AJ90" s="92">
        <f t="shared" ref="AJ90:AM90" si="46">SUM(AJ81:AJ89)</f>
        <v>0</v>
      </c>
      <c r="AK90" s="92">
        <f t="shared" si="46"/>
        <v>0</v>
      </c>
      <c r="AL90" s="92">
        <f t="shared" si="46"/>
        <v>0</v>
      </c>
      <c r="AM90" s="92">
        <f t="shared" si="46"/>
        <v>0</v>
      </c>
      <c r="AN90" s="188">
        <f>AJ90+'2024.9'!AN90</f>
        <v>5</v>
      </c>
      <c r="AO90" s="188">
        <f>AK90+'2024.9'!AO90</f>
        <v>1155</v>
      </c>
      <c r="AP90" s="188">
        <f>AL90+'2024.9'!AP90</f>
        <v>417</v>
      </c>
      <c r="AQ90" s="188">
        <f>AM90+'2024.9'!AQ90</f>
        <v>80</v>
      </c>
    </row>
    <row r="91" spans="1:43" ht="20.85" customHeight="1">
      <c r="A91" s="301" t="s">
        <v>0</v>
      </c>
      <c r="B91" s="302"/>
      <c r="C91" s="303"/>
      <c r="D91" s="230">
        <f t="shared" ref="D91:Q91" si="47">SUM(D90,D80,D70,D60,D43,D34,D20)</f>
        <v>0</v>
      </c>
      <c r="E91" s="231">
        <f t="shared" si="47"/>
        <v>0</v>
      </c>
      <c r="F91" s="286">
        <f t="shared" si="47"/>
        <v>0</v>
      </c>
      <c r="G91" s="274">
        <f t="shared" si="47"/>
        <v>0</v>
      </c>
      <c r="H91" s="271">
        <f t="shared" si="47"/>
        <v>0</v>
      </c>
      <c r="I91" s="232">
        <f t="shared" si="47"/>
        <v>0</v>
      </c>
      <c r="J91" s="233">
        <f t="shared" si="47"/>
        <v>0</v>
      </c>
      <c r="K91" s="233">
        <f t="shared" si="47"/>
        <v>0</v>
      </c>
      <c r="L91" s="233">
        <f t="shared" si="47"/>
        <v>0</v>
      </c>
      <c r="M91" s="233">
        <f t="shared" si="47"/>
        <v>0</v>
      </c>
      <c r="N91" s="233">
        <f t="shared" si="47"/>
        <v>0</v>
      </c>
      <c r="O91" s="233">
        <f t="shared" si="47"/>
        <v>0</v>
      </c>
      <c r="P91" s="286">
        <f t="shared" si="47"/>
        <v>0</v>
      </c>
      <c r="Q91" s="258">
        <f t="shared" si="47"/>
        <v>0</v>
      </c>
      <c r="R91" s="211">
        <f t="shared" ref="R91:W91" si="48">R20+R34+R43+R60+R70+R80+R90</f>
        <v>0</v>
      </c>
      <c r="S91" s="212">
        <f t="shared" si="48"/>
        <v>0</v>
      </c>
      <c r="T91" s="211">
        <f t="shared" si="48"/>
        <v>3409560</v>
      </c>
      <c r="U91" s="212">
        <f t="shared" si="48"/>
        <v>22002.341801726434</v>
      </c>
      <c r="V91" s="213">
        <f t="shared" si="48"/>
        <v>0</v>
      </c>
      <c r="W91" s="214">
        <f t="shared" si="48"/>
        <v>0</v>
      </c>
      <c r="X91" s="215">
        <f t="shared" si="26"/>
        <v>0</v>
      </c>
      <c r="Y91" s="214">
        <f>Y20+Y34+Y43+Y60+Y70+Y80+Y90</f>
        <v>0</v>
      </c>
      <c r="Z91" s="215">
        <f t="shared" si="27"/>
        <v>0</v>
      </c>
      <c r="AA91" s="216">
        <f>V91+'2024.9'!AA91</f>
        <v>74</v>
      </c>
      <c r="AB91" s="216">
        <f>W91+'2024.9'!AB91</f>
        <v>101</v>
      </c>
      <c r="AC91" s="216">
        <f>X91+'2024.9'!AC91</f>
        <v>20200</v>
      </c>
      <c r="AD91" s="216">
        <f>Y91+'2024.9'!AD91</f>
        <v>2936</v>
      </c>
      <c r="AE91" s="216">
        <f>Z91+'2024.9'!AE91</f>
        <v>1174400</v>
      </c>
      <c r="AF91" s="213">
        <f>AF20+AF34+AF43+AF60+AF70+AF80+AF90</f>
        <v>0</v>
      </c>
      <c r="AG91" s="213">
        <f>AG20+AG34+AG43+AG60+AG70+AG80+AG90</f>
        <v>0</v>
      </c>
      <c r="AH91" s="234">
        <f>AF91+'2024.9'!AH91</f>
        <v>15</v>
      </c>
      <c r="AI91" s="234">
        <f>AG91+'2024.9'!AI91</f>
        <v>0</v>
      </c>
      <c r="AJ91" s="213">
        <f>AJ20+AJ34+AJ43+AJ60+AJ70+AJ80+AJ90</f>
        <v>0</v>
      </c>
      <c r="AK91" s="213">
        <f>AK20+AK34+AK43+AK60+AK70+AK80+AK90</f>
        <v>0</v>
      </c>
      <c r="AL91" s="213">
        <f>AL20+AL34+AL43+AL60+AL70+AL80+AL90</f>
        <v>0</v>
      </c>
      <c r="AM91" s="213">
        <f>AM20+AM34+AM43+AM60+AM70+AM80+AM90</f>
        <v>0</v>
      </c>
      <c r="AN91" s="234">
        <f>AJ91+'2024.9'!AN91</f>
        <v>35</v>
      </c>
      <c r="AO91" s="234">
        <f>AK91+'2024.9'!AO91</f>
        <v>6370</v>
      </c>
      <c r="AP91" s="234">
        <f>AL91+'2024.9'!AP91</f>
        <v>5866</v>
      </c>
      <c r="AQ91" s="234">
        <f>AM91+'2024.9'!AQ91</f>
        <v>309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35:A42"/>
    <mergeCell ref="A44:A59"/>
    <mergeCell ref="B44:B51"/>
    <mergeCell ref="B52:B59"/>
    <mergeCell ref="B35:B42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63F26-3DDA-4883-AC46-7220342B13A2}">
  <sheetPr>
    <pageSetUpPr fitToPage="1"/>
  </sheetPr>
  <dimension ref="A1:AQ93"/>
  <sheetViews>
    <sheetView zoomScaleNormal="100" workbookViewId="0">
      <pane xSplit="3" ySplit="4" topLeftCell="R72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U102" sqref="U102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5.7109375" style="29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34">
        <v>45597</v>
      </c>
      <c r="B1" s="334"/>
    </row>
    <row r="2" spans="1:43" s="1" customFormat="1" ht="14.85" customHeight="1">
      <c r="A2" s="401" t="s">
        <v>95</v>
      </c>
      <c r="B2" s="401" t="s">
        <v>94</v>
      </c>
      <c r="C2" s="403" t="s">
        <v>93</v>
      </c>
      <c r="D2" s="346" t="s">
        <v>122</v>
      </c>
      <c r="E2" s="360"/>
      <c r="F2" s="360"/>
      <c r="G2" s="360"/>
      <c r="H2" s="347"/>
      <c r="I2" s="344" t="s">
        <v>117</v>
      </c>
      <c r="J2" s="345"/>
      <c r="K2" s="345"/>
      <c r="L2" s="345"/>
      <c r="M2" s="345"/>
      <c r="N2" s="345"/>
      <c r="O2" s="345"/>
      <c r="P2" s="345"/>
      <c r="Q2" s="345"/>
      <c r="R2" s="405" t="s">
        <v>133</v>
      </c>
      <c r="S2" s="406"/>
      <c r="T2" s="409" t="s">
        <v>133</v>
      </c>
      <c r="U2" s="410"/>
      <c r="V2" s="399" t="s">
        <v>92</v>
      </c>
      <c r="W2" s="400"/>
      <c r="X2" s="400"/>
      <c r="Y2" s="400"/>
      <c r="Z2" s="400"/>
      <c r="AA2" s="377" t="s">
        <v>91</v>
      </c>
      <c r="AB2" s="378"/>
      <c r="AC2" s="378"/>
      <c r="AD2" s="378"/>
      <c r="AE2" s="378"/>
      <c r="AF2" s="379" t="s">
        <v>134</v>
      </c>
      <c r="AG2" s="380"/>
      <c r="AH2" s="381" t="s">
        <v>135</v>
      </c>
      <c r="AI2" s="382"/>
      <c r="AJ2" s="383" t="s">
        <v>102</v>
      </c>
      <c r="AK2" s="383"/>
      <c r="AL2" s="383"/>
      <c r="AM2" s="383"/>
      <c r="AN2" s="384" t="s">
        <v>103</v>
      </c>
      <c r="AO2" s="384"/>
      <c r="AP2" s="384"/>
      <c r="AQ2" s="384"/>
    </row>
    <row r="3" spans="1:43" s="1" customFormat="1" ht="14.25" customHeight="1">
      <c r="A3" s="402"/>
      <c r="B3" s="402"/>
      <c r="C3" s="404"/>
      <c r="D3" s="361" t="s">
        <v>132</v>
      </c>
      <c r="E3" s="367"/>
      <c r="F3" s="368" t="s">
        <v>137</v>
      </c>
      <c r="G3" s="329" t="s">
        <v>139</v>
      </c>
      <c r="H3" s="330"/>
      <c r="I3" s="287" t="s">
        <v>143</v>
      </c>
      <c r="J3" s="342" t="s">
        <v>108</v>
      </c>
      <c r="K3" s="343"/>
      <c r="L3" s="343"/>
      <c r="M3" s="342" t="s">
        <v>109</v>
      </c>
      <c r="N3" s="343"/>
      <c r="O3" s="343"/>
      <c r="P3" s="249"/>
      <c r="Q3" s="249"/>
      <c r="R3" s="407" t="s">
        <v>132</v>
      </c>
      <c r="S3" s="408"/>
      <c r="T3" s="411" t="s">
        <v>131</v>
      </c>
      <c r="U3" s="412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385" t="s">
        <v>84</v>
      </c>
      <c r="AG3" s="387" t="s">
        <v>83</v>
      </c>
      <c r="AH3" s="389" t="s">
        <v>84</v>
      </c>
      <c r="AI3" s="389" t="s">
        <v>83</v>
      </c>
      <c r="AJ3" s="393" t="s">
        <v>82</v>
      </c>
      <c r="AK3" s="105" t="s">
        <v>96</v>
      </c>
      <c r="AL3" s="393" t="s">
        <v>81</v>
      </c>
      <c r="AM3" s="395" t="s">
        <v>80</v>
      </c>
      <c r="AN3" s="397" t="s">
        <v>82</v>
      </c>
      <c r="AO3" s="106" t="s">
        <v>96</v>
      </c>
      <c r="AP3" s="397" t="s">
        <v>81</v>
      </c>
      <c r="AQ3" s="391" t="s">
        <v>80</v>
      </c>
    </row>
    <row r="4" spans="1:43" s="1" customFormat="1" ht="14.85" customHeight="1">
      <c r="A4" s="402"/>
      <c r="B4" s="402"/>
      <c r="C4" s="404"/>
      <c r="D4" s="39" t="s">
        <v>140</v>
      </c>
      <c r="E4" s="107" t="s">
        <v>141</v>
      </c>
      <c r="F4" s="369"/>
      <c r="G4" s="290" t="s">
        <v>138</v>
      </c>
      <c r="H4" s="292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9" t="s">
        <v>137</v>
      </c>
      <c r="Q4" s="249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386"/>
      <c r="AG4" s="388"/>
      <c r="AH4" s="390"/>
      <c r="AI4" s="390"/>
      <c r="AJ4" s="394"/>
      <c r="AK4" s="118" t="s">
        <v>97</v>
      </c>
      <c r="AL4" s="394"/>
      <c r="AM4" s="396"/>
      <c r="AN4" s="398"/>
      <c r="AO4" s="119" t="s">
        <v>97</v>
      </c>
      <c r="AP4" s="398"/>
      <c r="AQ4" s="392"/>
    </row>
    <row r="5" spans="1:43" s="1" customFormat="1" ht="18" customHeight="1">
      <c r="A5" s="370">
        <v>1</v>
      </c>
      <c r="B5" s="370">
        <v>1</v>
      </c>
      <c r="C5" s="25" t="s">
        <v>77</v>
      </c>
      <c r="D5" s="27"/>
      <c r="E5" s="120"/>
      <c r="F5" s="293"/>
      <c r="G5" s="288"/>
      <c r="H5" s="289"/>
      <c r="I5" s="52"/>
      <c r="J5" s="54"/>
      <c r="K5" s="54"/>
      <c r="L5" s="54"/>
      <c r="M5" s="54"/>
      <c r="N5" s="54"/>
      <c r="O5" s="250"/>
      <c r="P5" s="295"/>
      <c r="Q5" s="250"/>
      <c r="R5" s="121"/>
      <c r="S5" s="122"/>
      <c r="T5" s="121">
        <f>R5+'2024.10'!T5</f>
        <v>683230</v>
      </c>
      <c r="U5" s="122">
        <f>S5+'2024.10'!U5</f>
        <v>4400.0252295817381</v>
      </c>
      <c r="V5" s="2"/>
      <c r="W5" s="2"/>
      <c r="X5" s="13">
        <f t="shared" ref="X5:X35" si="0">W5*$X$4</f>
        <v>0</v>
      </c>
      <c r="Y5" s="3"/>
      <c r="Z5" s="14">
        <f t="shared" ref="Z5:Z35" si="1">Y5*$Z$4</f>
        <v>0</v>
      </c>
      <c r="AA5" s="15">
        <f>V5+'2024.10'!AA5</f>
        <v>1</v>
      </c>
      <c r="AB5" s="15">
        <f>W5+'2024.10'!AB5</f>
        <v>1</v>
      </c>
      <c r="AC5" s="15">
        <f>X5+'2024.10'!AC5</f>
        <v>200</v>
      </c>
      <c r="AD5" s="15">
        <f>Y5+'2024.10'!AD5</f>
        <v>22</v>
      </c>
      <c r="AE5" s="15">
        <f>Z5+'2024.10'!AE5</f>
        <v>8800</v>
      </c>
      <c r="AF5" s="4"/>
      <c r="AG5" s="16"/>
      <c r="AH5" s="16">
        <f>AF5+'2024.10'!AH5</f>
        <v>0</v>
      </c>
      <c r="AI5" s="16">
        <f>AG5+'2024.10'!AI5</f>
        <v>0</v>
      </c>
      <c r="AJ5" s="5"/>
      <c r="AK5" s="16"/>
      <c r="AL5" s="16"/>
      <c r="AM5" s="16"/>
      <c r="AN5" s="16">
        <f>AJ5+'2024.10'!AN5</f>
        <v>1</v>
      </c>
      <c r="AO5" s="16">
        <f>AK5+'2024.10'!AO5</f>
        <v>50</v>
      </c>
      <c r="AP5" s="16">
        <f>AL5+'2024.10'!AP5</f>
        <v>450</v>
      </c>
      <c r="AQ5" s="16">
        <f>AM5+'2024.10'!AQ5</f>
        <v>6</v>
      </c>
    </row>
    <row r="6" spans="1:43" s="1" customFormat="1">
      <c r="A6" s="371"/>
      <c r="B6" s="371"/>
      <c r="C6" s="25" t="s">
        <v>76</v>
      </c>
      <c r="D6" s="27"/>
      <c r="E6" s="120"/>
      <c r="F6" s="293"/>
      <c r="G6" s="240"/>
      <c r="H6" s="259"/>
      <c r="I6" s="52"/>
      <c r="J6" s="54"/>
      <c r="K6" s="54"/>
      <c r="L6" s="54"/>
      <c r="M6" s="54"/>
      <c r="N6" s="54"/>
      <c r="O6" s="250"/>
      <c r="P6" s="295"/>
      <c r="Q6" s="250"/>
      <c r="R6" s="121"/>
      <c r="S6" s="123"/>
      <c r="T6" s="121">
        <f>R6+'2024.10'!T6</f>
        <v>0</v>
      </c>
      <c r="U6" s="122">
        <f>S6+'2024.10'!U6</f>
        <v>0</v>
      </c>
      <c r="V6" s="6"/>
      <c r="W6" s="6"/>
      <c r="X6" s="13">
        <f t="shared" si="0"/>
        <v>0</v>
      </c>
      <c r="Y6" s="7"/>
      <c r="Z6" s="14">
        <f t="shared" si="1"/>
        <v>0</v>
      </c>
      <c r="AA6" s="15">
        <f>V6+'2024.10'!AA6</f>
        <v>2</v>
      </c>
      <c r="AB6" s="15">
        <f>W6+'2024.10'!AB6</f>
        <v>0</v>
      </c>
      <c r="AC6" s="15">
        <f>X6+'2024.10'!AC6</f>
        <v>0</v>
      </c>
      <c r="AD6" s="15">
        <f>Y6+'2024.10'!AD6</f>
        <v>52</v>
      </c>
      <c r="AE6" s="15">
        <f>Z6+'2024.10'!AE6</f>
        <v>20800</v>
      </c>
      <c r="AF6" s="4"/>
      <c r="AG6" s="16"/>
      <c r="AH6" s="16">
        <f>AF6+'2024.10'!AH6</f>
        <v>1</v>
      </c>
      <c r="AI6" s="16">
        <f>AG6+'2024.10'!AI6</f>
        <v>0</v>
      </c>
      <c r="AJ6" s="5"/>
      <c r="AK6" s="16"/>
      <c r="AL6" s="16"/>
      <c r="AM6" s="16"/>
      <c r="AN6" s="16">
        <f>AJ6+'2024.10'!AN6</f>
        <v>0</v>
      </c>
      <c r="AO6" s="16">
        <f>AK6+'2024.10'!AO6</f>
        <v>0</v>
      </c>
      <c r="AP6" s="16">
        <f>AL6+'2024.10'!AP6</f>
        <v>0</v>
      </c>
      <c r="AQ6" s="16">
        <f>AM6+'2024.10'!AQ6</f>
        <v>0</v>
      </c>
    </row>
    <row r="7" spans="1:43" s="1" customFormat="1">
      <c r="A7" s="371"/>
      <c r="B7" s="371"/>
      <c r="C7" s="25" t="s">
        <v>75</v>
      </c>
      <c r="D7" s="27"/>
      <c r="E7" s="120"/>
      <c r="F7" s="293"/>
      <c r="G7" s="240"/>
      <c r="H7" s="259"/>
      <c r="I7" s="52"/>
      <c r="J7" s="54"/>
      <c r="K7" s="54"/>
      <c r="L7" s="54"/>
      <c r="M7" s="54"/>
      <c r="N7" s="54"/>
      <c r="O7" s="250"/>
      <c r="P7" s="295"/>
      <c r="Q7" s="250"/>
      <c r="R7" s="121"/>
      <c r="S7" s="122"/>
      <c r="T7" s="121">
        <f>R7+'2024.10'!T7</f>
        <v>450765</v>
      </c>
      <c r="U7" s="122">
        <f>S7+'2024.10'!U7</f>
        <v>3000.006638319906</v>
      </c>
      <c r="V7" s="6"/>
      <c r="W7" s="6"/>
      <c r="X7" s="13">
        <f t="shared" si="0"/>
        <v>0</v>
      </c>
      <c r="Y7" s="8"/>
      <c r="Z7" s="14">
        <f t="shared" si="1"/>
        <v>0</v>
      </c>
      <c r="AA7" s="15">
        <f>V7+'2024.10'!AA7</f>
        <v>2</v>
      </c>
      <c r="AB7" s="15">
        <f>W7+'2024.10'!AB7</f>
        <v>1</v>
      </c>
      <c r="AC7" s="15">
        <f>X7+'2024.10'!AC7</f>
        <v>200</v>
      </c>
      <c r="AD7" s="15">
        <f>Y7+'2024.10'!AD7</f>
        <v>87</v>
      </c>
      <c r="AE7" s="15">
        <f>Z7+'2024.10'!AE7</f>
        <v>34800</v>
      </c>
      <c r="AF7" s="9"/>
      <c r="AG7" s="16"/>
      <c r="AH7" s="16">
        <f>AF7+'2024.10'!AH7</f>
        <v>2</v>
      </c>
      <c r="AI7" s="16">
        <f>AG7+'2024.10'!AI7</f>
        <v>0</v>
      </c>
      <c r="AJ7" s="5"/>
      <c r="AK7" s="16"/>
      <c r="AL7" s="16"/>
      <c r="AM7" s="16"/>
      <c r="AN7" s="16">
        <f>AJ7+'2024.10'!AN7</f>
        <v>1</v>
      </c>
      <c r="AO7" s="16">
        <f>AK7+'2024.10'!AO7</f>
        <v>50</v>
      </c>
      <c r="AP7" s="16">
        <f>AL7+'2024.10'!AP7</f>
        <v>34</v>
      </c>
      <c r="AQ7" s="16">
        <f>AM7+'2024.10'!AQ7</f>
        <v>3</v>
      </c>
    </row>
    <row r="8" spans="1:43" s="1" customFormat="1">
      <c r="A8" s="371"/>
      <c r="B8" s="371"/>
      <c r="C8" s="25" t="s">
        <v>74</v>
      </c>
      <c r="D8" s="27"/>
      <c r="E8" s="120"/>
      <c r="F8" s="293"/>
      <c r="G8" s="240"/>
      <c r="H8" s="259"/>
      <c r="I8" s="52"/>
      <c r="J8" s="54"/>
      <c r="K8" s="54"/>
      <c r="L8" s="54"/>
      <c r="M8" s="54"/>
      <c r="N8" s="54"/>
      <c r="O8" s="250"/>
      <c r="P8" s="295"/>
      <c r="Q8" s="250"/>
      <c r="R8" s="121"/>
      <c r="S8" s="123"/>
      <c r="T8" s="121">
        <f>R8+'2024.10'!T8</f>
        <v>0</v>
      </c>
      <c r="U8" s="122">
        <f>S8+'2024.10'!U8</f>
        <v>0</v>
      </c>
      <c r="V8" s="6"/>
      <c r="W8" s="6"/>
      <c r="X8" s="13">
        <f t="shared" si="0"/>
        <v>0</v>
      </c>
      <c r="Y8" s="8"/>
      <c r="Z8" s="14">
        <f t="shared" si="1"/>
        <v>0</v>
      </c>
      <c r="AA8" s="15">
        <f>V8+'2024.10'!AA8</f>
        <v>1</v>
      </c>
      <c r="AB8" s="15">
        <f>W8+'2024.10'!AB8</f>
        <v>0</v>
      </c>
      <c r="AC8" s="15">
        <f>X8+'2024.10'!AC8</f>
        <v>0</v>
      </c>
      <c r="AD8" s="15">
        <f>Y8+'2024.10'!AD8</f>
        <v>49</v>
      </c>
      <c r="AE8" s="15">
        <f>Z8+'2024.10'!AE8</f>
        <v>19600</v>
      </c>
      <c r="AF8" s="9"/>
      <c r="AG8" s="16"/>
      <c r="AH8" s="16">
        <f>AF8+'2024.10'!AH8</f>
        <v>0</v>
      </c>
      <c r="AI8" s="16">
        <f>AG8+'2024.10'!AI8</f>
        <v>0</v>
      </c>
      <c r="AJ8" s="5"/>
      <c r="AK8" s="16"/>
      <c r="AL8" s="16"/>
      <c r="AM8" s="16"/>
      <c r="AN8" s="16">
        <f>AJ8+'2024.10'!AN8</f>
        <v>0</v>
      </c>
      <c r="AO8" s="16">
        <f>AK8+'2024.10'!AO8</f>
        <v>0</v>
      </c>
      <c r="AP8" s="16">
        <f>AL8+'2024.10'!AP8</f>
        <v>0</v>
      </c>
      <c r="AQ8" s="16">
        <f>AM8+'2024.10'!AQ8</f>
        <v>0</v>
      </c>
    </row>
    <row r="9" spans="1:43" s="1" customFormat="1">
      <c r="A9" s="371"/>
      <c r="B9" s="371"/>
      <c r="C9" s="25" t="s">
        <v>73</v>
      </c>
      <c r="D9" s="27"/>
      <c r="E9" s="120"/>
      <c r="F9" s="293"/>
      <c r="G9" s="240"/>
      <c r="H9" s="259"/>
      <c r="I9" s="52"/>
      <c r="J9" s="54"/>
      <c r="K9" s="54"/>
      <c r="L9" s="54"/>
      <c r="M9" s="54"/>
      <c r="N9" s="54"/>
      <c r="O9" s="250"/>
      <c r="P9" s="295"/>
      <c r="Q9" s="250"/>
      <c r="R9" s="121"/>
      <c r="S9" s="123"/>
      <c r="T9" s="121">
        <f>R9+'2024.10'!T9</f>
        <v>0</v>
      </c>
      <c r="U9" s="122">
        <f>S9+'2024.10'!U9</f>
        <v>0</v>
      </c>
      <c r="V9" s="6"/>
      <c r="W9" s="6"/>
      <c r="X9" s="13">
        <f t="shared" si="0"/>
        <v>0</v>
      </c>
      <c r="Y9" s="7"/>
      <c r="Z9" s="14">
        <f t="shared" si="1"/>
        <v>0</v>
      </c>
      <c r="AA9" s="15">
        <f>V9+'2024.10'!AA9</f>
        <v>3</v>
      </c>
      <c r="AB9" s="15">
        <f>W9+'2024.10'!AB9</f>
        <v>0</v>
      </c>
      <c r="AC9" s="15">
        <f>X9+'2024.10'!AC9</f>
        <v>0</v>
      </c>
      <c r="AD9" s="15">
        <f>Y9+'2024.10'!AD9</f>
        <v>145</v>
      </c>
      <c r="AE9" s="15">
        <f>Z9+'2024.10'!AE9</f>
        <v>58000</v>
      </c>
      <c r="AF9" s="4"/>
      <c r="AG9" s="16"/>
      <c r="AH9" s="16">
        <f>AF9+'2024.10'!AH9</f>
        <v>0</v>
      </c>
      <c r="AI9" s="16">
        <f>AG9+'2024.10'!AI9</f>
        <v>0</v>
      </c>
      <c r="AJ9" s="5"/>
      <c r="AK9" s="16"/>
      <c r="AL9" s="16"/>
      <c r="AM9" s="16"/>
      <c r="AN9" s="16">
        <f>AJ9+'2024.10'!AN9</f>
        <v>0</v>
      </c>
      <c r="AO9" s="16">
        <f>AK9+'2024.10'!AO9</f>
        <v>0</v>
      </c>
      <c r="AP9" s="16">
        <f>AL9+'2024.10'!AP9</f>
        <v>0</v>
      </c>
      <c r="AQ9" s="16">
        <f>AM9+'2024.10'!AQ9</f>
        <v>0</v>
      </c>
    </row>
    <row r="10" spans="1:43" s="1" customFormat="1">
      <c r="A10" s="371"/>
      <c r="B10" s="372"/>
      <c r="C10" s="25" t="s">
        <v>72</v>
      </c>
      <c r="D10" s="27"/>
      <c r="E10" s="120"/>
      <c r="F10" s="293"/>
      <c r="G10" s="240"/>
      <c r="H10" s="259"/>
      <c r="I10" s="52"/>
      <c r="J10" s="54"/>
      <c r="K10" s="54"/>
      <c r="L10" s="54"/>
      <c r="M10" s="54"/>
      <c r="N10" s="54"/>
      <c r="O10" s="250"/>
      <c r="P10" s="295"/>
      <c r="Q10" s="250"/>
      <c r="R10" s="121"/>
      <c r="S10" s="123"/>
      <c r="T10" s="121">
        <f>R10+'2024.10'!T10</f>
        <v>0</v>
      </c>
      <c r="U10" s="122">
        <f>S10+'2024.10'!U10</f>
        <v>0</v>
      </c>
      <c r="V10" s="6"/>
      <c r="W10" s="6"/>
      <c r="X10" s="13">
        <f t="shared" si="0"/>
        <v>0</v>
      </c>
      <c r="Y10" s="7"/>
      <c r="Z10" s="14">
        <f t="shared" si="1"/>
        <v>0</v>
      </c>
      <c r="AA10" s="15">
        <f>V10+'2024.10'!AA10</f>
        <v>1</v>
      </c>
      <c r="AB10" s="15">
        <f>W10+'2024.10'!AB10</f>
        <v>0</v>
      </c>
      <c r="AC10" s="15">
        <f>X10+'2024.10'!AC10</f>
        <v>0</v>
      </c>
      <c r="AD10" s="15">
        <f>Y10+'2024.10'!AD10</f>
        <v>45</v>
      </c>
      <c r="AE10" s="15">
        <f>Z10+'2024.10'!AE10</f>
        <v>18000</v>
      </c>
      <c r="AF10" s="4"/>
      <c r="AG10" s="16"/>
      <c r="AH10" s="16">
        <f>AF10+'2024.10'!AH10</f>
        <v>0</v>
      </c>
      <c r="AI10" s="16">
        <f>AG10+'2024.10'!AI10</f>
        <v>0</v>
      </c>
      <c r="AJ10" s="5"/>
      <c r="AK10" s="16"/>
      <c r="AL10" s="16"/>
      <c r="AM10" s="16"/>
      <c r="AN10" s="16">
        <f>AJ10+'2024.10'!AN10</f>
        <v>0</v>
      </c>
      <c r="AO10" s="16">
        <f>AK10+'2024.10'!AO10</f>
        <v>0</v>
      </c>
      <c r="AP10" s="16">
        <f>AL10+'2024.10'!AP10</f>
        <v>0</v>
      </c>
      <c r="AQ10" s="16">
        <f>AM10+'2024.10'!AQ10</f>
        <v>0</v>
      </c>
    </row>
    <row r="11" spans="1:43" s="1" customFormat="1">
      <c r="A11" s="371"/>
      <c r="B11" s="373">
        <v>2</v>
      </c>
      <c r="C11" s="25" t="s">
        <v>71</v>
      </c>
      <c r="D11" s="27"/>
      <c r="E11" s="120"/>
      <c r="F11" s="293"/>
      <c r="G11" s="240"/>
      <c r="H11" s="259"/>
      <c r="I11" s="52"/>
      <c r="J11" s="54"/>
      <c r="K11" s="54"/>
      <c r="L11" s="54"/>
      <c r="M11" s="54"/>
      <c r="N11" s="54"/>
      <c r="O11" s="250"/>
      <c r="P11" s="295"/>
      <c r="Q11" s="250"/>
      <c r="R11" s="121"/>
      <c r="S11" s="123"/>
      <c r="T11" s="121">
        <f>R11+'2024.10'!T11</f>
        <v>0</v>
      </c>
      <c r="U11" s="122">
        <f>S11+'2024.10'!U11</f>
        <v>0</v>
      </c>
      <c r="V11" s="6"/>
      <c r="W11" s="6"/>
      <c r="X11" s="13">
        <f t="shared" si="0"/>
        <v>0</v>
      </c>
      <c r="Y11" s="7"/>
      <c r="Z11" s="14">
        <f t="shared" si="1"/>
        <v>0</v>
      </c>
      <c r="AA11" s="15">
        <f>V11+'2024.10'!AA11</f>
        <v>2</v>
      </c>
      <c r="AB11" s="15">
        <f>W11+'2024.10'!AB11</f>
        <v>0</v>
      </c>
      <c r="AC11" s="15">
        <f>X11+'2024.10'!AC11</f>
        <v>0</v>
      </c>
      <c r="AD11" s="15">
        <f>Y11+'2024.10'!AD11</f>
        <v>76</v>
      </c>
      <c r="AE11" s="15">
        <f>Z11+'2024.10'!AE11</f>
        <v>30400</v>
      </c>
      <c r="AF11" s="4"/>
      <c r="AG11" s="16"/>
      <c r="AH11" s="16">
        <f>AF11+'2024.10'!AH11</f>
        <v>0</v>
      </c>
      <c r="AI11" s="16">
        <f>AG11+'2024.10'!AI11</f>
        <v>0</v>
      </c>
      <c r="AJ11" s="5"/>
      <c r="AK11" s="16"/>
      <c r="AL11" s="16"/>
      <c r="AM11" s="16"/>
      <c r="AN11" s="16">
        <f>AJ11+'2024.10'!AN11</f>
        <v>0</v>
      </c>
      <c r="AO11" s="16">
        <f>AK11+'2024.10'!AO11</f>
        <v>0</v>
      </c>
      <c r="AP11" s="16">
        <f>AL11+'2024.10'!AP11</f>
        <v>0</v>
      </c>
      <c r="AQ11" s="16">
        <f>AM11+'2024.10'!AQ11</f>
        <v>0</v>
      </c>
    </row>
    <row r="12" spans="1:43" s="1" customFormat="1">
      <c r="A12" s="371"/>
      <c r="B12" s="373"/>
      <c r="C12" s="25" t="s">
        <v>70</v>
      </c>
      <c r="D12" s="27"/>
      <c r="E12" s="120"/>
      <c r="F12" s="293"/>
      <c r="G12" s="240"/>
      <c r="H12" s="259"/>
      <c r="I12" s="52"/>
      <c r="J12" s="54"/>
      <c r="K12" s="54"/>
      <c r="L12" s="54"/>
      <c r="M12" s="54"/>
      <c r="N12" s="54"/>
      <c r="O12" s="250"/>
      <c r="P12" s="295"/>
      <c r="Q12" s="250"/>
      <c r="R12" s="121"/>
      <c r="S12" s="123"/>
      <c r="T12" s="121">
        <f>R12+'2024.10'!T12</f>
        <v>0</v>
      </c>
      <c r="U12" s="122">
        <f>S12+'2024.10'!U12</f>
        <v>0</v>
      </c>
      <c r="V12" s="6"/>
      <c r="W12" s="6"/>
      <c r="X12" s="13">
        <f t="shared" si="0"/>
        <v>0</v>
      </c>
      <c r="Y12" s="7"/>
      <c r="Z12" s="14">
        <f t="shared" si="1"/>
        <v>0</v>
      </c>
      <c r="AA12" s="15">
        <f>V12+'2024.10'!AA12</f>
        <v>1</v>
      </c>
      <c r="AB12" s="15">
        <f>W12+'2024.10'!AB12</f>
        <v>0</v>
      </c>
      <c r="AC12" s="15">
        <f>X12+'2024.10'!AC12</f>
        <v>0</v>
      </c>
      <c r="AD12" s="15">
        <f>Y12+'2024.10'!AD12</f>
        <v>24</v>
      </c>
      <c r="AE12" s="15">
        <f>Z12+'2024.10'!AE12</f>
        <v>9600</v>
      </c>
      <c r="AF12" s="4"/>
      <c r="AG12" s="16"/>
      <c r="AH12" s="16">
        <f>AF12+'2024.10'!AH12</f>
        <v>0</v>
      </c>
      <c r="AI12" s="16">
        <f>AG12+'2024.10'!AI12</f>
        <v>0</v>
      </c>
      <c r="AJ12" s="5"/>
      <c r="AK12" s="16"/>
      <c r="AL12" s="16"/>
      <c r="AM12" s="16"/>
      <c r="AN12" s="16">
        <f>AJ12+'2024.10'!AN12</f>
        <v>0</v>
      </c>
      <c r="AO12" s="16">
        <f>AK12+'2024.10'!AO12</f>
        <v>0</v>
      </c>
      <c r="AP12" s="16">
        <f>AL12+'2024.10'!AP12</f>
        <v>0</v>
      </c>
      <c r="AQ12" s="16">
        <f>AM12+'2024.10'!AQ12</f>
        <v>0</v>
      </c>
    </row>
    <row r="13" spans="1:43" s="1" customFormat="1">
      <c r="A13" s="371"/>
      <c r="B13" s="373"/>
      <c r="C13" s="25" t="s">
        <v>69</v>
      </c>
      <c r="D13" s="27"/>
      <c r="E13" s="120"/>
      <c r="F13" s="293"/>
      <c r="G13" s="240"/>
      <c r="H13" s="259"/>
      <c r="I13" s="52"/>
      <c r="J13" s="54"/>
      <c r="K13" s="54"/>
      <c r="L13" s="54"/>
      <c r="M13" s="54"/>
      <c r="N13" s="54"/>
      <c r="O13" s="250"/>
      <c r="P13" s="295"/>
      <c r="Q13" s="250"/>
      <c r="R13" s="121"/>
      <c r="S13" s="123"/>
      <c r="T13" s="121">
        <f>R13+'2024.10'!T13</f>
        <v>0</v>
      </c>
      <c r="U13" s="122">
        <f>S13+'2024.10'!U13</f>
        <v>0</v>
      </c>
      <c r="V13" s="6"/>
      <c r="W13" s="6"/>
      <c r="X13" s="13">
        <f t="shared" si="0"/>
        <v>0</v>
      </c>
      <c r="Y13" s="7"/>
      <c r="Z13" s="14">
        <f t="shared" si="1"/>
        <v>0</v>
      </c>
      <c r="AA13" s="15">
        <f>V13+'2024.10'!AA13</f>
        <v>1</v>
      </c>
      <c r="AB13" s="15">
        <f>W13+'2024.10'!AB13</f>
        <v>0</v>
      </c>
      <c r="AC13" s="15">
        <f>X13+'2024.10'!AC13</f>
        <v>0</v>
      </c>
      <c r="AD13" s="15">
        <f>Y13+'2024.10'!AD13</f>
        <v>44</v>
      </c>
      <c r="AE13" s="15">
        <f>Z13+'2024.10'!AE13</f>
        <v>17600</v>
      </c>
      <c r="AF13" s="4"/>
      <c r="AG13" s="16"/>
      <c r="AH13" s="16">
        <f>AF13+'2024.10'!AH13</f>
        <v>0</v>
      </c>
      <c r="AI13" s="16">
        <f>AG13+'2024.10'!AI13</f>
        <v>0</v>
      </c>
      <c r="AJ13" s="5"/>
      <c r="AK13" s="16"/>
      <c r="AL13" s="16"/>
      <c r="AM13" s="16"/>
      <c r="AN13" s="16">
        <f>AJ13+'2024.10'!AN13</f>
        <v>1</v>
      </c>
      <c r="AO13" s="16">
        <f>AK13+'2024.10'!AO13</f>
        <v>420</v>
      </c>
      <c r="AP13" s="16">
        <f>AL13+'2024.10'!AP13</f>
        <v>11</v>
      </c>
      <c r="AQ13" s="16">
        <f>AM13+'2024.10'!AQ13</f>
        <v>12</v>
      </c>
    </row>
    <row r="14" spans="1:43" s="1" customFormat="1">
      <c r="A14" s="371"/>
      <c r="B14" s="373"/>
      <c r="C14" s="25" t="s">
        <v>68</v>
      </c>
      <c r="D14" s="27"/>
      <c r="E14" s="120"/>
      <c r="F14" s="293"/>
      <c r="G14" s="240"/>
      <c r="H14" s="259"/>
      <c r="I14" s="52"/>
      <c r="J14" s="54"/>
      <c r="K14" s="54"/>
      <c r="L14" s="54"/>
      <c r="M14" s="54"/>
      <c r="N14" s="54"/>
      <c r="O14" s="250"/>
      <c r="P14" s="295"/>
      <c r="Q14" s="250"/>
      <c r="R14" s="121"/>
      <c r="S14" s="123"/>
      <c r="T14" s="121">
        <f>R14+'2024.10'!T14</f>
        <v>0</v>
      </c>
      <c r="U14" s="122">
        <f>S14+'2024.10'!U14</f>
        <v>0</v>
      </c>
      <c r="V14" s="6"/>
      <c r="W14" s="6"/>
      <c r="X14" s="13">
        <f t="shared" si="0"/>
        <v>0</v>
      </c>
      <c r="Y14" s="7"/>
      <c r="Z14" s="14">
        <f t="shared" si="1"/>
        <v>0</v>
      </c>
      <c r="AA14" s="15">
        <f>V14+'2024.10'!AA14</f>
        <v>3</v>
      </c>
      <c r="AB14" s="15">
        <f>W14+'2024.10'!AB14</f>
        <v>0</v>
      </c>
      <c r="AC14" s="15">
        <f>X14+'2024.10'!AC14</f>
        <v>0</v>
      </c>
      <c r="AD14" s="15">
        <f>Y14+'2024.10'!AD14</f>
        <v>117</v>
      </c>
      <c r="AE14" s="15">
        <f>Z14+'2024.10'!AE14</f>
        <v>46800</v>
      </c>
      <c r="AF14" s="4"/>
      <c r="AG14" s="16"/>
      <c r="AH14" s="16">
        <f>AF14+'2024.10'!AH14</f>
        <v>0</v>
      </c>
      <c r="AI14" s="16">
        <f>AG14+'2024.10'!AI14</f>
        <v>0</v>
      </c>
      <c r="AJ14" s="5"/>
      <c r="AK14" s="16"/>
      <c r="AL14" s="16"/>
      <c r="AM14" s="16"/>
      <c r="AN14" s="16">
        <f>AJ14+'2024.10'!AN14</f>
        <v>0</v>
      </c>
      <c r="AO14" s="16">
        <f>AK14+'2024.10'!AO14</f>
        <v>0</v>
      </c>
      <c r="AP14" s="16">
        <f>AL14+'2024.10'!AP14</f>
        <v>0</v>
      </c>
      <c r="AQ14" s="16">
        <f>AM14+'2024.10'!AQ14</f>
        <v>0</v>
      </c>
    </row>
    <row r="15" spans="1:43" s="1" customFormat="1">
      <c r="A15" s="371"/>
      <c r="B15" s="373"/>
      <c r="C15" s="25" t="s">
        <v>67</v>
      </c>
      <c r="D15" s="27"/>
      <c r="E15" s="120"/>
      <c r="F15" s="293"/>
      <c r="G15" s="240"/>
      <c r="H15" s="259"/>
      <c r="I15" s="52"/>
      <c r="J15" s="54"/>
      <c r="K15" s="54"/>
      <c r="L15" s="54"/>
      <c r="M15" s="54"/>
      <c r="N15" s="54"/>
      <c r="O15" s="250"/>
      <c r="P15" s="295"/>
      <c r="Q15" s="250"/>
      <c r="R15" s="121"/>
      <c r="S15" s="123"/>
      <c r="T15" s="121">
        <f>R15+'2024.10'!T15</f>
        <v>0</v>
      </c>
      <c r="U15" s="122">
        <f>S15+'2024.10'!U15</f>
        <v>0</v>
      </c>
      <c r="V15" s="6"/>
      <c r="W15" s="6"/>
      <c r="X15" s="13">
        <f t="shared" si="0"/>
        <v>0</v>
      </c>
      <c r="Y15" s="7"/>
      <c r="Z15" s="14">
        <f t="shared" si="1"/>
        <v>0</v>
      </c>
      <c r="AA15" s="15">
        <f>V15+'2024.10'!AA15</f>
        <v>1</v>
      </c>
      <c r="AB15" s="15">
        <f>W15+'2024.10'!AB15</f>
        <v>0</v>
      </c>
      <c r="AC15" s="15">
        <f>X15+'2024.10'!AC15</f>
        <v>0</v>
      </c>
      <c r="AD15" s="15">
        <f>Y15+'2024.10'!AD15</f>
        <v>18</v>
      </c>
      <c r="AE15" s="15">
        <f>Z15+'2024.10'!AE15</f>
        <v>7200</v>
      </c>
      <c r="AF15" s="4"/>
      <c r="AG15" s="16"/>
      <c r="AH15" s="16">
        <f>AF15+'2024.10'!AH15</f>
        <v>0</v>
      </c>
      <c r="AI15" s="16">
        <f>AG15+'2024.10'!AI15</f>
        <v>0</v>
      </c>
      <c r="AJ15" s="5"/>
      <c r="AK15" s="16"/>
      <c r="AL15" s="16"/>
      <c r="AM15" s="16"/>
      <c r="AN15" s="16">
        <f>AJ15+'2024.10'!AN15</f>
        <v>0</v>
      </c>
      <c r="AO15" s="16">
        <f>AK15+'2024.10'!AO15</f>
        <v>0</v>
      </c>
      <c r="AP15" s="16">
        <f>AL15+'2024.10'!AP15</f>
        <v>0</v>
      </c>
      <c r="AQ15" s="16">
        <f>AM15+'2024.10'!AQ15</f>
        <v>0</v>
      </c>
    </row>
    <row r="16" spans="1:43" s="1" customFormat="1">
      <c r="A16" s="371"/>
      <c r="B16" s="373">
        <v>3</v>
      </c>
      <c r="C16" s="25" t="s">
        <v>66</v>
      </c>
      <c r="D16" s="27"/>
      <c r="E16" s="120"/>
      <c r="F16" s="293"/>
      <c r="G16" s="240"/>
      <c r="H16" s="259"/>
      <c r="I16" s="52"/>
      <c r="J16" s="54"/>
      <c r="K16" s="54"/>
      <c r="L16" s="54"/>
      <c r="M16" s="54"/>
      <c r="N16" s="54"/>
      <c r="O16" s="250"/>
      <c r="P16" s="295"/>
      <c r="Q16" s="250"/>
      <c r="R16" s="121"/>
      <c r="S16" s="123"/>
      <c r="T16" s="121">
        <f>R16+'2024.10'!T16</f>
        <v>0</v>
      </c>
      <c r="U16" s="122">
        <f>S16+'2024.10'!U16</f>
        <v>0</v>
      </c>
      <c r="V16" s="6"/>
      <c r="W16" s="6"/>
      <c r="X16" s="13">
        <f t="shared" si="0"/>
        <v>0</v>
      </c>
      <c r="Y16" s="7"/>
      <c r="Z16" s="14">
        <f t="shared" si="1"/>
        <v>0</v>
      </c>
      <c r="AA16" s="15">
        <f>V16+'2024.10'!AA16</f>
        <v>1</v>
      </c>
      <c r="AB16" s="15">
        <f>W16+'2024.10'!AB16</f>
        <v>0</v>
      </c>
      <c r="AC16" s="15">
        <f>X16+'2024.10'!AC16</f>
        <v>0</v>
      </c>
      <c r="AD16" s="15">
        <f>Y16+'2024.10'!AD16</f>
        <v>48</v>
      </c>
      <c r="AE16" s="15">
        <f>Z16+'2024.10'!AE16</f>
        <v>19200</v>
      </c>
      <c r="AF16" s="4"/>
      <c r="AG16" s="16"/>
      <c r="AH16" s="16">
        <f>AF16+'2024.10'!AH16</f>
        <v>0</v>
      </c>
      <c r="AI16" s="16">
        <f>AG16+'2024.10'!AI16</f>
        <v>0</v>
      </c>
      <c r="AJ16" s="5"/>
      <c r="AK16" s="16"/>
      <c r="AL16" s="16"/>
      <c r="AM16" s="16"/>
      <c r="AN16" s="16">
        <f>AJ16+'2024.10'!AN16</f>
        <v>0</v>
      </c>
      <c r="AO16" s="16">
        <f>AK16+'2024.10'!AO16</f>
        <v>0</v>
      </c>
      <c r="AP16" s="16">
        <f>AL16+'2024.10'!AP16</f>
        <v>0</v>
      </c>
      <c r="AQ16" s="16">
        <f>AM16+'2024.10'!AQ16</f>
        <v>0</v>
      </c>
    </row>
    <row r="17" spans="1:43" s="1" customFormat="1">
      <c r="A17" s="371"/>
      <c r="B17" s="373"/>
      <c r="C17" s="25" t="s">
        <v>65</v>
      </c>
      <c r="D17" s="27"/>
      <c r="E17" s="120"/>
      <c r="F17" s="293"/>
      <c r="G17" s="240"/>
      <c r="H17" s="259"/>
      <c r="I17" s="52"/>
      <c r="J17" s="54"/>
      <c r="K17" s="54"/>
      <c r="L17" s="54"/>
      <c r="M17" s="54"/>
      <c r="N17" s="54"/>
      <c r="O17" s="250"/>
      <c r="P17" s="295"/>
      <c r="Q17" s="250"/>
      <c r="R17" s="121"/>
      <c r="S17" s="123"/>
      <c r="T17" s="121">
        <f>R17+'2024.10'!T17</f>
        <v>0</v>
      </c>
      <c r="U17" s="122">
        <f>S17+'2024.10'!U17</f>
        <v>0</v>
      </c>
      <c r="V17" s="6"/>
      <c r="W17" s="6"/>
      <c r="X17" s="13">
        <f t="shared" si="0"/>
        <v>0</v>
      </c>
      <c r="Y17" s="7"/>
      <c r="Z17" s="14">
        <f t="shared" si="1"/>
        <v>0</v>
      </c>
      <c r="AA17" s="15">
        <f>V17+'2024.10'!AA17</f>
        <v>4</v>
      </c>
      <c r="AB17" s="15">
        <f>W17+'2024.10'!AB17</f>
        <v>0</v>
      </c>
      <c r="AC17" s="15">
        <f>X17+'2024.10'!AC17</f>
        <v>0</v>
      </c>
      <c r="AD17" s="15">
        <f>Y17+'2024.10'!AD17</f>
        <v>148</v>
      </c>
      <c r="AE17" s="15">
        <f>Z17+'2024.10'!AE17</f>
        <v>59200</v>
      </c>
      <c r="AF17" s="10"/>
      <c r="AG17" s="16"/>
      <c r="AH17" s="16">
        <f>AF17+'2024.10'!AH17</f>
        <v>0</v>
      </c>
      <c r="AI17" s="16">
        <f>AG17+'2024.10'!AI17</f>
        <v>0</v>
      </c>
      <c r="AJ17" s="5"/>
      <c r="AK17" s="16"/>
      <c r="AL17" s="16"/>
      <c r="AM17" s="16"/>
      <c r="AN17" s="16">
        <f>AJ17+'2024.10'!AN17</f>
        <v>2</v>
      </c>
      <c r="AO17" s="16">
        <f>AK17+'2024.10'!AO17</f>
        <v>240</v>
      </c>
      <c r="AP17" s="16">
        <f>AL17+'2024.10'!AP17</f>
        <v>218</v>
      </c>
      <c r="AQ17" s="16">
        <f>AM17+'2024.10'!AQ17</f>
        <v>6</v>
      </c>
    </row>
    <row r="18" spans="1:43" s="1" customFormat="1">
      <c r="A18" s="371"/>
      <c r="B18" s="373"/>
      <c r="C18" s="25" t="s">
        <v>64</v>
      </c>
      <c r="D18" s="27"/>
      <c r="E18" s="120"/>
      <c r="F18" s="293"/>
      <c r="G18" s="240"/>
      <c r="H18" s="259"/>
      <c r="I18" s="52"/>
      <c r="J18" s="54"/>
      <c r="K18" s="54"/>
      <c r="L18" s="54"/>
      <c r="M18" s="54"/>
      <c r="N18" s="54"/>
      <c r="O18" s="250"/>
      <c r="P18" s="295"/>
      <c r="Q18" s="250"/>
      <c r="R18" s="121"/>
      <c r="S18" s="123"/>
      <c r="T18" s="121">
        <f>R18+'2024.10'!T18</f>
        <v>0</v>
      </c>
      <c r="U18" s="122">
        <f>S18+'2024.10'!U18</f>
        <v>0</v>
      </c>
      <c r="V18" s="6"/>
      <c r="W18" s="6"/>
      <c r="X18" s="13">
        <f t="shared" si="0"/>
        <v>0</v>
      </c>
      <c r="Y18" s="7"/>
      <c r="Z18" s="14">
        <f t="shared" si="1"/>
        <v>0</v>
      </c>
      <c r="AA18" s="15">
        <f>V18+'2024.10'!AA18</f>
        <v>2</v>
      </c>
      <c r="AB18" s="15">
        <f>W18+'2024.10'!AB18</f>
        <v>0</v>
      </c>
      <c r="AC18" s="15">
        <f>X18+'2024.10'!AC18</f>
        <v>0</v>
      </c>
      <c r="AD18" s="15">
        <f>Y18+'2024.10'!AD18</f>
        <v>67</v>
      </c>
      <c r="AE18" s="15">
        <f>Z18+'2024.10'!AE18</f>
        <v>26800</v>
      </c>
      <c r="AF18" s="4"/>
      <c r="AG18" s="16"/>
      <c r="AH18" s="16">
        <f>AF18+'2024.10'!AH18</f>
        <v>0</v>
      </c>
      <c r="AI18" s="16">
        <f>AG18+'2024.10'!AI18</f>
        <v>0</v>
      </c>
      <c r="AJ18" s="5"/>
      <c r="AK18" s="16"/>
      <c r="AL18" s="16"/>
      <c r="AM18" s="16"/>
      <c r="AN18" s="16">
        <f>AJ18+'2024.10'!AN18</f>
        <v>0</v>
      </c>
      <c r="AO18" s="16">
        <f>AK18+'2024.10'!AO18</f>
        <v>0</v>
      </c>
      <c r="AP18" s="16">
        <f>AL18+'2024.10'!AP18</f>
        <v>0</v>
      </c>
      <c r="AQ18" s="16">
        <f>AM18+'2024.10'!AQ18</f>
        <v>0</v>
      </c>
    </row>
    <row r="19" spans="1:43" s="1" customFormat="1">
      <c r="A19" s="372"/>
      <c r="B19" s="373"/>
      <c r="C19" s="25" t="s">
        <v>63</v>
      </c>
      <c r="D19" s="27"/>
      <c r="E19" s="120"/>
      <c r="F19" s="293"/>
      <c r="G19" s="240"/>
      <c r="H19" s="259"/>
      <c r="I19" s="52"/>
      <c r="J19" s="54"/>
      <c r="K19" s="54"/>
      <c r="L19" s="54"/>
      <c r="M19" s="54"/>
      <c r="N19" s="54"/>
      <c r="O19" s="250"/>
      <c r="P19" s="295"/>
      <c r="Q19" s="250"/>
      <c r="R19" s="121"/>
      <c r="S19" s="123"/>
      <c r="T19" s="121">
        <f>R19+'2024.10'!T19</f>
        <v>0</v>
      </c>
      <c r="U19" s="122">
        <f>S19+'2024.10'!U19</f>
        <v>0</v>
      </c>
      <c r="V19" s="6"/>
      <c r="W19" s="11"/>
      <c r="X19" s="13">
        <f t="shared" si="0"/>
        <v>0</v>
      </c>
      <c r="Y19" s="12"/>
      <c r="Z19" s="14">
        <f t="shared" si="1"/>
        <v>0</v>
      </c>
      <c r="AA19" s="15">
        <f>V19+'2024.10'!AA19</f>
        <v>1</v>
      </c>
      <c r="AB19" s="15">
        <f>W19+'2024.10'!AB19</f>
        <v>0</v>
      </c>
      <c r="AC19" s="15">
        <f>X19+'2024.10'!AC19</f>
        <v>0</v>
      </c>
      <c r="AD19" s="15">
        <f>Y19+'2024.10'!AD19</f>
        <v>43</v>
      </c>
      <c r="AE19" s="15">
        <f>Z19+'2024.10'!AE19</f>
        <v>17200</v>
      </c>
      <c r="AF19" s="4"/>
      <c r="AG19" s="16"/>
      <c r="AH19" s="16">
        <f>AF19+'2024.10'!AH19</f>
        <v>0</v>
      </c>
      <c r="AI19" s="16">
        <f>AG19+'2024.10'!AI19</f>
        <v>0</v>
      </c>
      <c r="AJ19" s="5"/>
      <c r="AK19" s="16"/>
      <c r="AL19" s="16"/>
      <c r="AM19" s="16"/>
      <c r="AN19" s="16">
        <f>AJ19+'2024.10'!AN19</f>
        <v>0</v>
      </c>
      <c r="AO19" s="16">
        <f>AK19+'2024.10'!AO19</f>
        <v>0</v>
      </c>
      <c r="AP19" s="16">
        <f>AL19+'2024.10'!AP19</f>
        <v>0</v>
      </c>
      <c r="AQ19" s="16">
        <f>AM19+'2024.10'!AQ19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6">
        <f t="shared" si="2"/>
        <v>0</v>
      </c>
      <c r="G20" s="241">
        <f t="shared" si="2"/>
        <v>0</v>
      </c>
      <c r="H20" s="260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6">
        <f t="shared" si="2"/>
        <v>0</v>
      </c>
      <c r="Q20" s="251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1133995</v>
      </c>
      <c r="U20" s="129">
        <f t="shared" si="2"/>
        <v>7400.0318679016436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1">
        <f>SUM(Y5:Y19)</f>
        <v>0</v>
      </c>
      <c r="Z20" s="132">
        <f t="shared" si="1"/>
        <v>0</v>
      </c>
      <c r="AA20" s="135">
        <f>V20+'2024.10'!AA20</f>
        <v>26</v>
      </c>
      <c r="AB20" s="135">
        <f>W20+'2024.10'!AB20</f>
        <v>2</v>
      </c>
      <c r="AC20" s="135">
        <f>X20+'2024.10'!AC20</f>
        <v>400</v>
      </c>
      <c r="AD20" s="135">
        <f>Y20+'2024.10'!AD20</f>
        <v>985</v>
      </c>
      <c r="AE20" s="135">
        <f>Z20+'2024.10'!AE20</f>
        <v>394000</v>
      </c>
      <c r="AF20" s="136">
        <f>SUM(AF5:AF19)</f>
        <v>0</v>
      </c>
      <c r="AG20" s="136">
        <f>SUM(AG5:AG19)</f>
        <v>0</v>
      </c>
      <c r="AH20" s="137">
        <f>AF20+'2024.10'!AH20</f>
        <v>3</v>
      </c>
      <c r="AI20" s="137">
        <f>AG20+'2024.10'!AI20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AJ20+'2024.10'!AN20</f>
        <v>5</v>
      </c>
      <c r="AO20" s="137">
        <f>AK20+'2024.10'!AO20</f>
        <v>760</v>
      </c>
      <c r="AP20" s="137">
        <f>AL20+'2024.10'!AP20</f>
        <v>713</v>
      </c>
      <c r="AQ20" s="137">
        <f>AM20+'2024.10'!AQ20</f>
        <v>27</v>
      </c>
    </row>
    <row r="21" spans="1:43" s="1" customFormat="1">
      <c r="A21" s="370">
        <v>2</v>
      </c>
      <c r="B21" s="370">
        <v>1</v>
      </c>
      <c r="C21" s="25" t="s">
        <v>62</v>
      </c>
      <c r="D21" s="27"/>
      <c r="E21" s="28"/>
      <c r="F21" s="275"/>
      <c r="G21" s="240"/>
      <c r="H21" s="259"/>
      <c r="I21" s="73"/>
      <c r="J21" s="54"/>
      <c r="K21" s="54"/>
      <c r="L21" s="54"/>
      <c r="M21" s="54"/>
      <c r="N21" s="54"/>
      <c r="O21" s="54"/>
      <c r="P21" s="275"/>
      <c r="Q21" s="250"/>
      <c r="R21" s="138"/>
      <c r="S21" s="123"/>
      <c r="T21" s="121">
        <f>R21+'2024.10'!T21</f>
        <v>161000</v>
      </c>
      <c r="U21" s="122">
        <f>S21+'2024.10'!U21</f>
        <v>1001.877761616155</v>
      </c>
      <c r="V21" s="6"/>
      <c r="W21" s="2"/>
      <c r="X21" s="13">
        <f t="shared" si="0"/>
        <v>0</v>
      </c>
      <c r="Y21" s="3"/>
      <c r="Z21" s="14">
        <f t="shared" si="1"/>
        <v>0</v>
      </c>
      <c r="AA21" s="15">
        <f>V21+'2024.10'!AA21</f>
        <v>1</v>
      </c>
      <c r="AB21" s="15">
        <f>W21+'2024.10'!AB21</f>
        <v>1</v>
      </c>
      <c r="AC21" s="15">
        <f>X21+'2024.10'!AC21</f>
        <v>200</v>
      </c>
      <c r="AD21" s="15">
        <f>Y21+'2024.10'!AD21</f>
        <v>47</v>
      </c>
      <c r="AE21" s="15">
        <f>Z21+'2024.10'!AE21</f>
        <v>18800</v>
      </c>
      <c r="AF21" s="4"/>
      <c r="AG21" s="16"/>
      <c r="AH21" s="16">
        <f>AF21+'2024.10'!AH21</f>
        <v>0</v>
      </c>
      <c r="AI21" s="16">
        <f>AG21+'2024.10'!AI21</f>
        <v>0</v>
      </c>
      <c r="AJ21" s="5"/>
      <c r="AK21" s="16"/>
      <c r="AL21" s="16"/>
      <c r="AM21" s="16"/>
      <c r="AN21" s="16">
        <f>AJ21+'2024.10'!AN21</f>
        <v>0</v>
      </c>
      <c r="AO21" s="16">
        <f>AK21+'2024.10'!AO21</f>
        <v>0</v>
      </c>
      <c r="AP21" s="16">
        <f>AL21+'2024.10'!AP21</f>
        <v>0</v>
      </c>
      <c r="AQ21" s="16">
        <f>AM21+'2024.10'!AQ21</f>
        <v>0</v>
      </c>
    </row>
    <row r="22" spans="1:43" s="1" customFormat="1">
      <c r="A22" s="371"/>
      <c r="B22" s="371"/>
      <c r="C22" s="25" t="s">
        <v>61</v>
      </c>
      <c r="D22" s="27"/>
      <c r="E22" s="28"/>
      <c r="F22" s="275"/>
      <c r="G22" s="240"/>
      <c r="H22" s="259"/>
      <c r="I22" s="73"/>
      <c r="J22" s="54"/>
      <c r="K22" s="54"/>
      <c r="L22" s="54"/>
      <c r="M22" s="54"/>
      <c r="N22" s="54"/>
      <c r="O22" s="54"/>
      <c r="P22" s="275"/>
      <c r="Q22" s="250"/>
      <c r="R22" s="138"/>
      <c r="S22" s="139"/>
      <c r="T22" s="121">
        <f>R22+'2024.10'!T22</f>
        <v>451228</v>
      </c>
      <c r="U22" s="122">
        <f>S22+'2024.10'!U22</f>
        <v>3000.0046858009596</v>
      </c>
      <c r="V22" s="6"/>
      <c r="W22" s="6"/>
      <c r="X22" s="13">
        <f t="shared" si="0"/>
        <v>0</v>
      </c>
      <c r="Y22" s="7"/>
      <c r="Z22" s="14">
        <f t="shared" si="1"/>
        <v>0</v>
      </c>
      <c r="AA22" s="15">
        <f>V22+'2024.10'!AA22</f>
        <v>1</v>
      </c>
      <c r="AB22" s="15">
        <f>W22+'2024.10'!AB22</f>
        <v>0</v>
      </c>
      <c r="AC22" s="15">
        <f>X22+'2024.10'!AC22</f>
        <v>0</v>
      </c>
      <c r="AD22" s="15">
        <f>Y22+'2024.10'!AD22</f>
        <v>54</v>
      </c>
      <c r="AE22" s="15">
        <f>Z22+'2024.10'!AE22</f>
        <v>21600</v>
      </c>
      <c r="AF22" s="4"/>
      <c r="AG22" s="16"/>
      <c r="AH22" s="16">
        <f>AF22+'2024.10'!AH22</f>
        <v>0</v>
      </c>
      <c r="AI22" s="16">
        <f>AG22+'2024.10'!AI22</f>
        <v>0</v>
      </c>
      <c r="AJ22" s="5"/>
      <c r="AK22" s="16"/>
      <c r="AL22" s="16"/>
      <c r="AM22" s="16"/>
      <c r="AN22" s="16">
        <f>AJ22+'2024.10'!AN22</f>
        <v>0</v>
      </c>
      <c r="AO22" s="16">
        <f>AK22+'2024.10'!AO22</f>
        <v>0</v>
      </c>
      <c r="AP22" s="16">
        <f>AL22+'2024.10'!AP22</f>
        <v>0</v>
      </c>
      <c r="AQ22" s="16">
        <f>AM22+'2024.10'!AQ22</f>
        <v>0</v>
      </c>
    </row>
    <row r="23" spans="1:43" s="1" customFormat="1">
      <c r="A23" s="371"/>
      <c r="B23" s="371"/>
      <c r="C23" s="25" t="s">
        <v>60</v>
      </c>
      <c r="D23" s="27"/>
      <c r="E23" s="28"/>
      <c r="F23" s="275"/>
      <c r="G23" s="240"/>
      <c r="H23" s="259"/>
      <c r="I23" s="73"/>
      <c r="J23" s="54"/>
      <c r="K23" s="54"/>
      <c r="L23" s="54"/>
      <c r="M23" s="54"/>
      <c r="N23" s="54"/>
      <c r="O23" s="54"/>
      <c r="P23" s="275"/>
      <c r="Q23" s="250"/>
      <c r="R23" s="121"/>
      <c r="S23" s="139"/>
      <c r="T23" s="121">
        <f>R23+'2024.10'!T23</f>
        <v>0</v>
      </c>
      <c r="U23" s="122">
        <f>S23+'2024.10'!U23</f>
        <v>0</v>
      </c>
      <c r="V23" s="6"/>
      <c r="W23" s="6"/>
      <c r="X23" s="13">
        <f t="shared" si="0"/>
        <v>0</v>
      </c>
      <c r="Y23" s="7"/>
      <c r="Z23" s="14">
        <f t="shared" si="1"/>
        <v>0</v>
      </c>
      <c r="AA23" s="15">
        <f>V23+'2024.10'!AA23</f>
        <v>1</v>
      </c>
      <c r="AB23" s="15">
        <f>W23+'2024.10'!AB23</f>
        <v>0</v>
      </c>
      <c r="AC23" s="15">
        <f>X23+'2024.10'!AC23</f>
        <v>0</v>
      </c>
      <c r="AD23" s="15">
        <f>Y23+'2024.10'!AD23</f>
        <v>36</v>
      </c>
      <c r="AE23" s="15">
        <f>Z23+'2024.10'!AE23</f>
        <v>14400</v>
      </c>
      <c r="AF23" s="4"/>
      <c r="AG23" s="16"/>
      <c r="AH23" s="16">
        <f>AF23+'2024.10'!AH23</f>
        <v>0</v>
      </c>
      <c r="AI23" s="16">
        <f>AG23+'2024.10'!AI23</f>
        <v>0</v>
      </c>
      <c r="AJ23" s="5"/>
      <c r="AK23" s="16"/>
      <c r="AL23" s="16"/>
      <c r="AM23" s="16"/>
      <c r="AN23" s="16">
        <f>AJ23+'2024.10'!AN23</f>
        <v>1</v>
      </c>
      <c r="AO23" s="16">
        <f>AK23+'2024.10'!AO23</f>
        <v>120</v>
      </c>
      <c r="AP23" s="16">
        <f>AL23+'2024.10'!AP23</f>
        <v>113</v>
      </c>
      <c r="AQ23" s="16">
        <f>AM23+'2024.10'!AQ23</f>
        <v>2</v>
      </c>
    </row>
    <row r="24" spans="1:43" s="1" customFormat="1">
      <c r="A24" s="371"/>
      <c r="B24" s="371"/>
      <c r="C24" s="25" t="s">
        <v>59</v>
      </c>
      <c r="D24" s="27"/>
      <c r="E24" s="28"/>
      <c r="F24" s="275"/>
      <c r="G24" s="240"/>
      <c r="H24" s="259"/>
      <c r="I24" s="73"/>
      <c r="J24" s="54"/>
      <c r="K24" s="54"/>
      <c r="L24" s="54"/>
      <c r="M24" s="54"/>
      <c r="N24" s="54"/>
      <c r="O24" s="54"/>
      <c r="P24" s="275"/>
      <c r="Q24" s="250"/>
      <c r="R24" s="121"/>
      <c r="S24" s="139"/>
      <c r="T24" s="121">
        <f>R24+'2024.10'!T24</f>
        <v>0</v>
      </c>
      <c r="U24" s="122">
        <f>S24+'2024.10'!U24</f>
        <v>0</v>
      </c>
      <c r="V24" s="6"/>
      <c r="W24" s="6"/>
      <c r="X24" s="13">
        <f t="shared" si="0"/>
        <v>0</v>
      </c>
      <c r="Y24" s="7"/>
      <c r="Z24" s="14">
        <f t="shared" si="1"/>
        <v>0</v>
      </c>
      <c r="AA24" s="15">
        <f>V24+'2024.10'!AA24</f>
        <v>0</v>
      </c>
      <c r="AB24" s="15">
        <f>W24+'2024.10'!AB24</f>
        <v>0</v>
      </c>
      <c r="AC24" s="15">
        <f>X24+'2024.10'!AC24</f>
        <v>0</v>
      </c>
      <c r="AD24" s="15">
        <f>Y24+'2024.10'!AD24</f>
        <v>0</v>
      </c>
      <c r="AE24" s="15">
        <f>Z24+'2024.10'!AE24</f>
        <v>0</v>
      </c>
      <c r="AF24" s="4"/>
      <c r="AG24" s="16"/>
      <c r="AH24" s="16">
        <f>AF24+'2024.10'!AH24</f>
        <v>0</v>
      </c>
      <c r="AI24" s="16">
        <f>AG24+'2024.10'!AI24</f>
        <v>0</v>
      </c>
      <c r="AJ24" s="5"/>
      <c r="AK24" s="16"/>
      <c r="AL24" s="16"/>
      <c r="AM24" s="16"/>
      <c r="AN24" s="16">
        <f>AJ24+'2024.10'!AN24</f>
        <v>0</v>
      </c>
      <c r="AO24" s="16">
        <f>AK24+'2024.10'!AO24</f>
        <v>0</v>
      </c>
      <c r="AP24" s="16">
        <f>AL24+'2024.10'!AP24</f>
        <v>0</v>
      </c>
      <c r="AQ24" s="16">
        <f>AM24+'2024.10'!AQ24</f>
        <v>0</v>
      </c>
    </row>
    <row r="25" spans="1:43" s="1" customFormat="1">
      <c r="A25" s="371"/>
      <c r="B25" s="371"/>
      <c r="C25" s="25" t="s">
        <v>58</v>
      </c>
      <c r="D25" s="27"/>
      <c r="E25" s="28"/>
      <c r="F25" s="275"/>
      <c r="G25" s="240"/>
      <c r="H25" s="259"/>
      <c r="I25" s="73"/>
      <c r="J25" s="54"/>
      <c r="K25" s="54"/>
      <c r="L25" s="54"/>
      <c r="M25" s="54"/>
      <c r="N25" s="54"/>
      <c r="O25" s="54"/>
      <c r="P25" s="275"/>
      <c r="Q25" s="250"/>
      <c r="R25" s="121"/>
      <c r="S25" s="139"/>
      <c r="T25" s="121">
        <f>R25+'2024.10'!T25</f>
        <v>0</v>
      </c>
      <c r="U25" s="122">
        <f>S25+'2024.10'!U25</f>
        <v>0</v>
      </c>
      <c r="V25" s="6"/>
      <c r="W25" s="6"/>
      <c r="X25" s="13">
        <f t="shared" si="0"/>
        <v>0</v>
      </c>
      <c r="Y25" s="7"/>
      <c r="Z25" s="14">
        <f t="shared" si="1"/>
        <v>0</v>
      </c>
      <c r="AA25" s="15">
        <f>V25+'2024.10'!AA25</f>
        <v>1</v>
      </c>
      <c r="AB25" s="15">
        <f>W25+'2024.10'!AB25</f>
        <v>10</v>
      </c>
      <c r="AC25" s="15">
        <f>X25+'2024.10'!AC25</f>
        <v>2000</v>
      </c>
      <c r="AD25" s="15">
        <f>Y25+'2024.10'!AD25</f>
        <v>27</v>
      </c>
      <c r="AE25" s="15">
        <f>Z25+'2024.10'!AE25</f>
        <v>10800</v>
      </c>
      <c r="AF25" s="4"/>
      <c r="AG25" s="16"/>
      <c r="AH25" s="16">
        <f>AF25+'2024.10'!AH25</f>
        <v>0</v>
      </c>
      <c r="AI25" s="16">
        <f>AG25+'2024.10'!AI25</f>
        <v>0</v>
      </c>
      <c r="AJ25" s="5"/>
      <c r="AK25" s="16"/>
      <c r="AL25" s="16"/>
      <c r="AM25" s="16"/>
      <c r="AN25" s="16">
        <f>AJ25+'2024.10'!AN25</f>
        <v>0</v>
      </c>
      <c r="AO25" s="16">
        <f>AK25+'2024.10'!AO25</f>
        <v>0</v>
      </c>
      <c r="AP25" s="16">
        <f>AL25+'2024.10'!AP25</f>
        <v>0</v>
      </c>
      <c r="AQ25" s="16">
        <f>AM25+'2024.10'!AQ25</f>
        <v>0</v>
      </c>
    </row>
    <row r="26" spans="1:43" s="1" customFormat="1">
      <c r="A26" s="371"/>
      <c r="B26" s="371"/>
      <c r="C26" s="25" t="s">
        <v>57</v>
      </c>
      <c r="D26" s="27"/>
      <c r="E26" s="28"/>
      <c r="F26" s="275"/>
      <c r="G26" s="240"/>
      <c r="H26" s="259"/>
      <c r="I26" s="73"/>
      <c r="J26" s="54"/>
      <c r="K26" s="54"/>
      <c r="L26" s="54"/>
      <c r="M26" s="54"/>
      <c r="N26" s="54"/>
      <c r="O26" s="54"/>
      <c r="P26" s="275"/>
      <c r="Q26" s="250"/>
      <c r="R26" s="121"/>
      <c r="S26" s="139"/>
      <c r="T26" s="121">
        <f>R26+'2024.10'!T26</f>
        <v>0</v>
      </c>
      <c r="U26" s="122">
        <f>S26+'2024.10'!U26</f>
        <v>0</v>
      </c>
      <c r="V26" s="6"/>
      <c r="W26" s="6"/>
      <c r="X26" s="13">
        <f t="shared" si="0"/>
        <v>0</v>
      </c>
      <c r="Y26" s="7"/>
      <c r="Z26" s="14">
        <f t="shared" si="1"/>
        <v>0</v>
      </c>
      <c r="AA26" s="15">
        <f>V26+'2024.10'!AA26</f>
        <v>1</v>
      </c>
      <c r="AB26" s="15">
        <f>W26+'2024.10'!AB26</f>
        <v>8</v>
      </c>
      <c r="AC26" s="15">
        <f>X26+'2024.10'!AC26</f>
        <v>1600</v>
      </c>
      <c r="AD26" s="15">
        <f>Y26+'2024.10'!AD26</f>
        <v>26</v>
      </c>
      <c r="AE26" s="15">
        <f>Z26+'2024.10'!AE26</f>
        <v>10400</v>
      </c>
      <c r="AF26" s="4"/>
      <c r="AG26" s="16"/>
      <c r="AH26" s="16">
        <f>AF26+'2024.10'!AH26</f>
        <v>0</v>
      </c>
      <c r="AI26" s="16">
        <f>AG26+'2024.10'!AI26</f>
        <v>0</v>
      </c>
      <c r="AJ26" s="5"/>
      <c r="AK26" s="16"/>
      <c r="AL26" s="16"/>
      <c r="AM26" s="16"/>
      <c r="AN26" s="16">
        <f>AJ26+'2024.10'!AN26</f>
        <v>0</v>
      </c>
      <c r="AO26" s="16">
        <f>AK26+'2024.10'!AO26</f>
        <v>0</v>
      </c>
      <c r="AP26" s="16">
        <f>AL26+'2024.10'!AP26</f>
        <v>0</v>
      </c>
      <c r="AQ26" s="16">
        <f>AM26+'2024.10'!AQ26</f>
        <v>0</v>
      </c>
    </row>
    <row r="27" spans="1:43" s="1" customFormat="1">
      <c r="A27" s="371"/>
      <c r="B27" s="372"/>
      <c r="C27" s="25" t="s">
        <v>56</v>
      </c>
      <c r="D27" s="27"/>
      <c r="E27" s="28"/>
      <c r="F27" s="275"/>
      <c r="G27" s="240"/>
      <c r="H27" s="259"/>
      <c r="I27" s="73"/>
      <c r="J27" s="54"/>
      <c r="K27" s="54"/>
      <c r="L27" s="54"/>
      <c r="M27" s="54"/>
      <c r="N27" s="54"/>
      <c r="O27" s="54"/>
      <c r="P27" s="275"/>
      <c r="Q27" s="250"/>
      <c r="R27" s="121"/>
      <c r="S27" s="139"/>
      <c r="T27" s="121">
        <f>R27+'2024.10'!T27</f>
        <v>0</v>
      </c>
      <c r="U27" s="122">
        <f>S27+'2024.10'!U27</f>
        <v>0</v>
      </c>
      <c r="V27" s="6"/>
      <c r="W27" s="6"/>
      <c r="X27" s="13">
        <f t="shared" si="0"/>
        <v>0</v>
      </c>
      <c r="Y27" s="7"/>
      <c r="Z27" s="14">
        <f t="shared" si="1"/>
        <v>0</v>
      </c>
      <c r="AA27" s="15">
        <f>V27+'2024.10'!AA27</f>
        <v>0</v>
      </c>
      <c r="AB27" s="15">
        <f>W27+'2024.10'!AB27</f>
        <v>0</v>
      </c>
      <c r="AC27" s="15">
        <f>X27+'2024.10'!AC27</f>
        <v>0</v>
      </c>
      <c r="AD27" s="15">
        <f>Y27+'2024.10'!AD27</f>
        <v>0</v>
      </c>
      <c r="AE27" s="15">
        <f>Z27+'2024.10'!AE27</f>
        <v>0</v>
      </c>
      <c r="AF27" s="4"/>
      <c r="AG27" s="16"/>
      <c r="AH27" s="16">
        <f>AF27+'2024.10'!AH27</f>
        <v>0</v>
      </c>
      <c r="AI27" s="16">
        <f>AG27+'2024.10'!AI27</f>
        <v>0</v>
      </c>
      <c r="AJ27" s="5"/>
      <c r="AK27" s="16"/>
      <c r="AL27" s="16"/>
      <c r="AM27" s="16"/>
      <c r="AN27" s="16">
        <f>AJ27+'2024.10'!AN27</f>
        <v>1</v>
      </c>
      <c r="AO27" s="16">
        <f>AK27+'2024.10'!AO27</f>
        <v>60</v>
      </c>
      <c r="AP27" s="16">
        <f>AL27+'2024.10'!AP27</f>
        <v>80</v>
      </c>
      <c r="AQ27" s="16">
        <f>AM27+'2024.10'!AQ27</f>
        <v>4</v>
      </c>
    </row>
    <row r="28" spans="1:43" s="1" customFormat="1">
      <c r="A28" s="371"/>
      <c r="B28" s="373">
        <v>2</v>
      </c>
      <c r="C28" s="25" t="s">
        <v>55</v>
      </c>
      <c r="D28" s="27"/>
      <c r="E28" s="28"/>
      <c r="F28" s="275"/>
      <c r="G28" s="240"/>
      <c r="H28" s="259"/>
      <c r="I28" s="73"/>
      <c r="J28" s="54"/>
      <c r="K28" s="54"/>
      <c r="L28" s="54"/>
      <c r="M28" s="54"/>
      <c r="N28" s="54"/>
      <c r="O28" s="54"/>
      <c r="P28" s="275"/>
      <c r="Q28" s="250"/>
      <c r="R28" s="121"/>
      <c r="S28" s="139"/>
      <c r="T28" s="121">
        <f>R28+'2024.10'!T28</f>
        <v>0</v>
      </c>
      <c r="U28" s="122">
        <f>S28+'2024.10'!U28</f>
        <v>0</v>
      </c>
      <c r="V28" s="6"/>
      <c r="W28" s="6"/>
      <c r="X28" s="13">
        <f t="shared" si="0"/>
        <v>0</v>
      </c>
      <c r="Y28" s="7"/>
      <c r="Z28" s="14">
        <f t="shared" si="1"/>
        <v>0</v>
      </c>
      <c r="AA28" s="15">
        <f>V28+'2024.10'!AA28</f>
        <v>2</v>
      </c>
      <c r="AB28" s="15">
        <f>W28+'2024.10'!AB28</f>
        <v>0</v>
      </c>
      <c r="AC28" s="15">
        <f>X28+'2024.10'!AC28</f>
        <v>0</v>
      </c>
      <c r="AD28" s="15">
        <f>Y28+'2024.10'!AD28</f>
        <v>49</v>
      </c>
      <c r="AE28" s="15">
        <f>Z28+'2024.10'!AE28</f>
        <v>19600</v>
      </c>
      <c r="AF28" s="4"/>
      <c r="AG28" s="16"/>
      <c r="AH28" s="16">
        <f>AF28+'2024.10'!AH28</f>
        <v>0</v>
      </c>
      <c r="AI28" s="16">
        <f>AG28+'2024.10'!AI28</f>
        <v>0</v>
      </c>
      <c r="AJ28" s="5"/>
      <c r="AK28" s="16"/>
      <c r="AL28" s="16"/>
      <c r="AM28" s="16"/>
      <c r="AN28" s="16">
        <f>AJ28+'2024.10'!AN28</f>
        <v>0</v>
      </c>
      <c r="AO28" s="16">
        <f>AK28+'2024.10'!AO28</f>
        <v>0</v>
      </c>
      <c r="AP28" s="16">
        <f>AL28+'2024.10'!AP28</f>
        <v>0</v>
      </c>
      <c r="AQ28" s="16">
        <f>AM28+'2024.10'!AQ28</f>
        <v>0</v>
      </c>
    </row>
    <row r="29" spans="1:43" s="1" customFormat="1">
      <c r="A29" s="371"/>
      <c r="B29" s="373"/>
      <c r="C29" s="25" t="s">
        <v>54</v>
      </c>
      <c r="D29" s="27"/>
      <c r="E29" s="28"/>
      <c r="F29" s="275"/>
      <c r="G29" s="240"/>
      <c r="H29" s="259"/>
      <c r="I29" s="73"/>
      <c r="J29" s="54"/>
      <c r="K29" s="54"/>
      <c r="L29" s="54"/>
      <c r="M29" s="54"/>
      <c r="N29" s="54"/>
      <c r="O29" s="54"/>
      <c r="P29" s="275"/>
      <c r="Q29" s="250"/>
      <c r="R29" s="138"/>
      <c r="S29" s="139"/>
      <c r="T29" s="121">
        <f>R29+'2024.10'!T29</f>
        <v>1341939</v>
      </c>
      <c r="U29" s="122">
        <f>S29+'2024.10'!U29</f>
        <v>8600.4181148057578</v>
      </c>
      <c r="V29" s="6"/>
      <c r="W29" s="6"/>
      <c r="X29" s="13">
        <f t="shared" si="0"/>
        <v>0</v>
      </c>
      <c r="Y29" s="7"/>
      <c r="Z29" s="14">
        <f t="shared" si="1"/>
        <v>0</v>
      </c>
      <c r="AA29" s="15">
        <f>V29+'2024.10'!AA29</f>
        <v>2</v>
      </c>
      <c r="AB29" s="15">
        <f>W29+'2024.10'!AB29</f>
        <v>1</v>
      </c>
      <c r="AC29" s="15">
        <f>X29+'2024.10'!AC29</f>
        <v>200</v>
      </c>
      <c r="AD29" s="15">
        <f>Y29+'2024.10'!AD29</f>
        <v>99</v>
      </c>
      <c r="AE29" s="15">
        <f>Z29+'2024.10'!AE29</f>
        <v>39600</v>
      </c>
      <c r="AF29" s="4"/>
      <c r="AG29" s="16"/>
      <c r="AH29" s="16">
        <f>AF29+'2024.10'!AH29</f>
        <v>0</v>
      </c>
      <c r="AI29" s="16">
        <f>AG29+'2024.10'!AI29</f>
        <v>0</v>
      </c>
      <c r="AJ29" s="5"/>
      <c r="AK29" s="16"/>
      <c r="AL29" s="16"/>
      <c r="AM29" s="16"/>
      <c r="AN29" s="16">
        <f>AJ29+'2024.10'!AN29</f>
        <v>2</v>
      </c>
      <c r="AO29" s="16">
        <f>AK29+'2024.10'!AO29</f>
        <v>990</v>
      </c>
      <c r="AP29" s="16">
        <f>AL29+'2024.10'!AP29</f>
        <v>73</v>
      </c>
      <c r="AQ29" s="16">
        <f>AM29+'2024.10'!AQ29</f>
        <v>33</v>
      </c>
    </row>
    <row r="30" spans="1:43" s="1" customFormat="1">
      <c r="A30" s="371"/>
      <c r="B30" s="373"/>
      <c r="C30" s="25" t="s">
        <v>53</v>
      </c>
      <c r="D30" s="27"/>
      <c r="E30" s="28"/>
      <c r="F30" s="275"/>
      <c r="G30" s="240"/>
      <c r="H30" s="259"/>
      <c r="I30" s="73"/>
      <c r="J30" s="54"/>
      <c r="K30" s="54"/>
      <c r="L30" s="54"/>
      <c r="M30" s="54"/>
      <c r="N30" s="54"/>
      <c r="O30" s="54"/>
      <c r="P30" s="275"/>
      <c r="Q30" s="250"/>
      <c r="R30" s="121"/>
      <c r="S30" s="139"/>
      <c r="T30" s="121">
        <f>R30+'2024.10'!T30</f>
        <v>321398</v>
      </c>
      <c r="U30" s="122">
        <f>S30+'2024.10'!U30</f>
        <v>2000.0093716019192</v>
      </c>
      <c r="V30" s="6"/>
      <c r="W30" s="6"/>
      <c r="X30" s="13">
        <f t="shared" si="0"/>
        <v>0</v>
      </c>
      <c r="Y30" s="7"/>
      <c r="Z30" s="14">
        <f t="shared" si="1"/>
        <v>0</v>
      </c>
      <c r="AA30" s="15">
        <f>V30+'2024.10'!AA30</f>
        <v>1</v>
      </c>
      <c r="AB30" s="15">
        <f>W30+'2024.10'!AB30</f>
        <v>61</v>
      </c>
      <c r="AC30" s="15">
        <f>X30+'2024.10'!AC30</f>
        <v>12200</v>
      </c>
      <c r="AD30" s="15">
        <f>Y30+'2024.10'!AD30</f>
        <v>22</v>
      </c>
      <c r="AE30" s="15">
        <f>Z30+'2024.10'!AE30</f>
        <v>8800</v>
      </c>
      <c r="AF30" s="4"/>
      <c r="AG30" s="16"/>
      <c r="AH30" s="16">
        <f>AF30+'2024.10'!AH30</f>
        <v>0</v>
      </c>
      <c r="AI30" s="16">
        <f>AG30+'2024.10'!AI30</f>
        <v>0</v>
      </c>
      <c r="AJ30" s="5"/>
      <c r="AK30" s="16"/>
      <c r="AL30" s="16"/>
      <c r="AM30" s="16"/>
      <c r="AN30" s="16">
        <f>AJ30+'2024.10'!AN30</f>
        <v>1</v>
      </c>
      <c r="AO30" s="16">
        <f>AK30+'2024.10'!AO30</f>
        <v>50</v>
      </c>
      <c r="AP30" s="16">
        <f>AL30+'2024.10'!AP30</f>
        <v>90</v>
      </c>
      <c r="AQ30" s="16">
        <f>AM30+'2024.10'!AQ30</f>
        <v>8</v>
      </c>
    </row>
    <row r="31" spans="1:43" s="1" customFormat="1">
      <c r="A31" s="371"/>
      <c r="B31" s="373"/>
      <c r="C31" s="25" t="s">
        <v>52</v>
      </c>
      <c r="D31" s="27"/>
      <c r="E31" s="28"/>
      <c r="F31" s="275"/>
      <c r="G31" s="240"/>
      <c r="H31" s="259"/>
      <c r="I31" s="73"/>
      <c r="J31" s="54"/>
      <c r="K31" s="54"/>
      <c r="L31" s="54"/>
      <c r="M31" s="54"/>
      <c r="N31" s="54"/>
      <c r="O31" s="54"/>
      <c r="P31" s="275"/>
      <c r="Q31" s="250"/>
      <c r="R31" s="121"/>
      <c r="S31" s="123"/>
      <c r="T31" s="121">
        <f>R31+'2024.10'!T31</f>
        <v>0</v>
      </c>
      <c r="U31" s="122">
        <f>S31+'2024.10'!U31</f>
        <v>0</v>
      </c>
      <c r="V31" s="6"/>
      <c r="W31" s="6"/>
      <c r="X31" s="13">
        <f t="shared" si="0"/>
        <v>0</v>
      </c>
      <c r="Y31" s="7"/>
      <c r="Z31" s="14">
        <f t="shared" si="1"/>
        <v>0</v>
      </c>
      <c r="AA31" s="15">
        <f>V31+'2024.10'!AA31</f>
        <v>2</v>
      </c>
      <c r="AB31" s="15">
        <f>W31+'2024.10'!AB31</f>
        <v>0</v>
      </c>
      <c r="AC31" s="15">
        <f>X31+'2024.10'!AC31</f>
        <v>0</v>
      </c>
      <c r="AD31" s="15">
        <f>Y31+'2024.10'!AD31</f>
        <v>60</v>
      </c>
      <c r="AE31" s="15">
        <f>Z31+'2024.10'!AE31</f>
        <v>24000</v>
      </c>
      <c r="AF31" s="4"/>
      <c r="AG31" s="16"/>
      <c r="AH31" s="16">
        <f>AF31+'2024.10'!AH31</f>
        <v>0</v>
      </c>
      <c r="AI31" s="16">
        <f>AG31+'2024.10'!AI31</f>
        <v>0</v>
      </c>
      <c r="AJ31" s="5"/>
      <c r="AK31" s="16"/>
      <c r="AL31" s="16"/>
      <c r="AM31" s="16"/>
      <c r="AN31" s="16">
        <f>AJ31+'2024.10'!AN31</f>
        <v>1</v>
      </c>
      <c r="AO31" s="16">
        <f>AK31+'2024.10'!AO31</f>
        <v>480</v>
      </c>
      <c r="AP31" s="16">
        <f>AL31+'2024.10'!AP31</f>
        <v>16</v>
      </c>
      <c r="AQ31" s="16">
        <f>AM31+'2024.10'!AQ31</f>
        <v>12</v>
      </c>
    </row>
    <row r="32" spans="1:43" s="1" customFormat="1">
      <c r="A32" s="371"/>
      <c r="B32" s="373"/>
      <c r="C32" s="25" t="s">
        <v>51</v>
      </c>
      <c r="D32" s="27"/>
      <c r="E32" s="28"/>
      <c r="F32" s="275"/>
      <c r="G32" s="240"/>
      <c r="H32" s="259"/>
      <c r="I32" s="73"/>
      <c r="J32" s="54"/>
      <c r="K32" s="54"/>
      <c r="L32" s="54"/>
      <c r="M32" s="54"/>
      <c r="N32" s="54"/>
      <c r="O32" s="54"/>
      <c r="P32" s="275"/>
      <c r="Q32" s="250"/>
      <c r="R32" s="121"/>
      <c r="S32" s="123"/>
      <c r="T32" s="121">
        <f>R32+'2024.10'!T32</f>
        <v>0</v>
      </c>
      <c r="U32" s="122">
        <f>S32+'2024.10'!U32</f>
        <v>0</v>
      </c>
      <c r="V32" s="6"/>
      <c r="W32" s="6"/>
      <c r="X32" s="13">
        <f t="shared" si="0"/>
        <v>0</v>
      </c>
      <c r="Y32" s="7"/>
      <c r="Z32" s="14">
        <f t="shared" si="1"/>
        <v>0</v>
      </c>
      <c r="AA32" s="15">
        <f>V32+'2024.10'!AA32</f>
        <v>1</v>
      </c>
      <c r="AB32" s="15">
        <f>W32+'2024.10'!AB32</f>
        <v>0</v>
      </c>
      <c r="AC32" s="15">
        <f>X32+'2024.10'!AC32</f>
        <v>0</v>
      </c>
      <c r="AD32" s="15">
        <f>Y32+'2024.10'!AD32</f>
        <v>48</v>
      </c>
      <c r="AE32" s="15">
        <f>Z32+'2024.10'!AE32</f>
        <v>19200</v>
      </c>
      <c r="AF32" s="4"/>
      <c r="AG32" s="16"/>
      <c r="AH32" s="16">
        <f>AF32+'2024.10'!AH32</f>
        <v>0</v>
      </c>
      <c r="AI32" s="16">
        <f>AG32+'2024.10'!AI32</f>
        <v>0</v>
      </c>
      <c r="AJ32" s="5"/>
      <c r="AK32" s="16"/>
      <c r="AL32" s="16"/>
      <c r="AM32" s="16"/>
      <c r="AN32" s="16">
        <f>AJ32+'2024.10'!AN32</f>
        <v>2</v>
      </c>
      <c r="AO32" s="16">
        <f>AK32+'2024.10'!AO32</f>
        <v>485</v>
      </c>
      <c r="AP32" s="16">
        <f>AL32+'2024.10'!AP32</f>
        <v>627</v>
      </c>
      <c r="AQ32" s="16">
        <f>AM32+'2024.10'!AQ32</f>
        <v>20</v>
      </c>
    </row>
    <row r="33" spans="1:43" s="1" customFormat="1">
      <c r="A33" s="372"/>
      <c r="B33" s="373"/>
      <c r="C33" s="25" t="s">
        <v>50</v>
      </c>
      <c r="D33" s="27"/>
      <c r="E33" s="28"/>
      <c r="F33" s="275"/>
      <c r="G33" s="240"/>
      <c r="H33" s="259"/>
      <c r="I33" s="73"/>
      <c r="J33" s="54"/>
      <c r="K33" s="54"/>
      <c r="L33" s="54"/>
      <c r="M33" s="54"/>
      <c r="N33" s="54"/>
      <c r="O33" s="54"/>
      <c r="P33" s="275"/>
      <c r="Q33" s="250"/>
      <c r="R33" s="121"/>
      <c r="S33" s="123"/>
      <c r="T33" s="121">
        <f>R33+'2024.10'!T33</f>
        <v>0</v>
      </c>
      <c r="U33" s="122">
        <f>S33+'2024.10'!U33</f>
        <v>0</v>
      </c>
      <c r="V33" s="6"/>
      <c r="W33" s="11"/>
      <c r="X33" s="13">
        <f t="shared" si="0"/>
        <v>0</v>
      </c>
      <c r="Y33" s="12"/>
      <c r="Z33" s="14">
        <f t="shared" si="1"/>
        <v>0</v>
      </c>
      <c r="AA33" s="15">
        <f>V33+'2024.10'!AA33</f>
        <v>1</v>
      </c>
      <c r="AB33" s="15">
        <f>W33+'2024.10'!AB33</f>
        <v>2</v>
      </c>
      <c r="AC33" s="15">
        <f>X33+'2024.10'!AC33</f>
        <v>400</v>
      </c>
      <c r="AD33" s="15">
        <f>Y33+'2024.10'!AD33</f>
        <v>41</v>
      </c>
      <c r="AE33" s="15">
        <f>Z33+'2024.10'!AE33</f>
        <v>16400</v>
      </c>
      <c r="AF33" s="4"/>
      <c r="AG33" s="16"/>
      <c r="AH33" s="16">
        <f>AF33+'2024.10'!AH33</f>
        <v>0</v>
      </c>
      <c r="AI33" s="16">
        <f>AG33+'2024.10'!AI33</f>
        <v>0</v>
      </c>
      <c r="AJ33" s="5"/>
      <c r="AK33" s="16"/>
      <c r="AL33" s="16"/>
      <c r="AM33" s="16"/>
      <c r="AN33" s="16">
        <f>AJ33+'2024.10'!AN33</f>
        <v>1</v>
      </c>
      <c r="AO33" s="16">
        <f>AK33+'2024.10'!AO33</f>
        <v>480</v>
      </c>
      <c r="AP33" s="16">
        <f>AL33+'2024.10'!AP33</f>
        <v>16</v>
      </c>
      <c r="AQ33" s="16">
        <f>AM33+'2024.10'!AQ33</f>
        <v>12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5">
        <f t="shared" ref="G34:H34" si="4">SUM(G21:G33)</f>
        <v>0</v>
      </c>
      <c r="H34" s="266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2275565</v>
      </c>
      <c r="U34" s="142">
        <f>SUM(U21:U33)</f>
        <v>14602.309933824792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7">
        <f t="shared" si="7"/>
        <v>0</v>
      </c>
      <c r="Z34" s="132">
        <f t="shared" si="1"/>
        <v>0</v>
      </c>
      <c r="AA34" s="135">
        <f>V34+'2024.10'!AA34</f>
        <v>14</v>
      </c>
      <c r="AB34" s="135">
        <f>W34+'2024.10'!AB34</f>
        <v>83</v>
      </c>
      <c r="AC34" s="135">
        <f>X34+'2024.10'!AC34</f>
        <v>16600</v>
      </c>
      <c r="AD34" s="135">
        <f>Y34+'2024.10'!AD34</f>
        <v>509</v>
      </c>
      <c r="AE34" s="135">
        <f>Z34+'2024.10'!AE34</f>
        <v>203600</v>
      </c>
      <c r="AF34" s="124">
        <f t="shared" ref="AF34:AG34" si="8">SUM(AF21:AF33)</f>
        <v>0</v>
      </c>
      <c r="AG34" s="124">
        <f t="shared" si="8"/>
        <v>0</v>
      </c>
      <c r="AH34" s="137">
        <f>AF34+'2024.10'!AH34</f>
        <v>0</v>
      </c>
      <c r="AI34" s="137">
        <f>AG34+'2024.10'!AI34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AJ34+'2024.10'!AN34</f>
        <v>9</v>
      </c>
      <c r="AO34" s="137">
        <f>AK34+'2024.10'!AO34</f>
        <v>2665</v>
      </c>
      <c r="AP34" s="137">
        <f>AL34+'2024.10'!AP34</f>
        <v>1015</v>
      </c>
      <c r="AQ34" s="137">
        <f>AM34+'2024.10'!AQ34</f>
        <v>91</v>
      </c>
    </row>
    <row r="35" spans="1:43" s="1" customFormat="1">
      <c r="A35" s="370">
        <v>3</v>
      </c>
      <c r="B35" s="370">
        <v>1</v>
      </c>
      <c r="C35" s="25" t="s">
        <v>49</v>
      </c>
      <c r="D35" s="27"/>
      <c r="E35" s="28"/>
      <c r="F35" s="275"/>
      <c r="G35" s="240"/>
      <c r="H35" s="259"/>
      <c r="I35" s="73"/>
      <c r="J35" s="54"/>
      <c r="K35" s="54"/>
      <c r="L35" s="54"/>
      <c r="M35" s="54"/>
      <c r="N35" s="54"/>
      <c r="O35" s="54"/>
      <c r="P35" s="275"/>
      <c r="Q35" s="250"/>
      <c r="R35" s="121"/>
      <c r="S35" s="123"/>
      <c r="T35" s="121">
        <f>R35+'2024.10'!T35</f>
        <v>0</v>
      </c>
      <c r="U35" s="122">
        <f>S35+'2024.10'!U35</f>
        <v>0</v>
      </c>
      <c r="V35" s="6"/>
      <c r="W35" s="2"/>
      <c r="X35" s="13">
        <f t="shared" si="0"/>
        <v>0</v>
      </c>
      <c r="Y35" s="3"/>
      <c r="Z35" s="14">
        <f t="shared" si="1"/>
        <v>0</v>
      </c>
      <c r="AA35" s="15">
        <f>V35+'2024.10'!AA35</f>
        <v>1</v>
      </c>
      <c r="AB35" s="15">
        <f>W35+'2024.10'!AB35</f>
        <v>0</v>
      </c>
      <c r="AC35" s="15">
        <f>X35+'2024.10'!AC35</f>
        <v>0</v>
      </c>
      <c r="AD35" s="15">
        <f>Y35+'2024.10'!AD35</f>
        <v>40</v>
      </c>
      <c r="AE35" s="15">
        <f>Z35+'2024.10'!AE35</f>
        <v>16000</v>
      </c>
      <c r="AF35" s="4"/>
      <c r="AG35" s="16"/>
      <c r="AH35" s="16">
        <f>AF35+'2024.10'!AH35</f>
        <v>2</v>
      </c>
      <c r="AI35" s="16">
        <f>AG35+'2024.10'!AI35</f>
        <v>0</v>
      </c>
      <c r="AJ35" s="5"/>
      <c r="AK35" s="16"/>
      <c r="AL35" s="16"/>
      <c r="AM35" s="16"/>
      <c r="AN35" s="16">
        <f>AJ35+'2024.10'!AN35</f>
        <v>2</v>
      </c>
      <c r="AO35" s="16">
        <f>AK35+'2024.10'!AO35</f>
        <v>100</v>
      </c>
      <c r="AP35" s="16">
        <f>AL35+'2024.10'!AP35</f>
        <v>578</v>
      </c>
      <c r="AQ35" s="16">
        <f>AM35+'2024.10'!AQ35</f>
        <v>14</v>
      </c>
    </row>
    <row r="36" spans="1:43" s="1" customFormat="1">
      <c r="A36" s="371"/>
      <c r="B36" s="371"/>
      <c r="C36" s="25" t="s">
        <v>48</v>
      </c>
      <c r="D36" s="27"/>
      <c r="E36" s="28"/>
      <c r="F36" s="275"/>
      <c r="G36" s="240"/>
      <c r="H36" s="259"/>
      <c r="I36" s="73"/>
      <c r="J36" s="54"/>
      <c r="K36" s="54"/>
      <c r="L36" s="54"/>
      <c r="M36" s="54"/>
      <c r="N36" s="54"/>
      <c r="O36" s="54"/>
      <c r="P36" s="275"/>
      <c r="Q36" s="250"/>
      <c r="R36" s="121"/>
      <c r="S36" s="123"/>
      <c r="T36" s="121">
        <f>R36+'2024.10'!T36</f>
        <v>0</v>
      </c>
      <c r="U36" s="122">
        <f>S36+'2024.10'!U36</f>
        <v>0</v>
      </c>
      <c r="V36" s="6"/>
      <c r="W36" s="6"/>
      <c r="X36" s="13">
        <f t="shared" ref="X36:X68" si="10">W36*$X$4</f>
        <v>0</v>
      </c>
      <c r="Y36" s="7"/>
      <c r="Z36" s="14">
        <f t="shared" ref="Z36:Z68" si="11">Y36*$Z$4</f>
        <v>0</v>
      </c>
      <c r="AA36" s="15">
        <f>V36+'2024.10'!AA36</f>
        <v>0</v>
      </c>
      <c r="AB36" s="15">
        <f>W36+'2024.10'!AB36</f>
        <v>0</v>
      </c>
      <c r="AC36" s="15">
        <f>X36+'2024.10'!AC36</f>
        <v>0</v>
      </c>
      <c r="AD36" s="15">
        <f>Y36+'2024.10'!AD36</f>
        <v>0</v>
      </c>
      <c r="AE36" s="15">
        <f>Z36+'2024.10'!AE36</f>
        <v>0</v>
      </c>
      <c r="AF36" s="4"/>
      <c r="AG36" s="16"/>
      <c r="AH36" s="16">
        <f>AF36+'2024.10'!AH36</f>
        <v>0</v>
      </c>
      <c r="AI36" s="16">
        <f>AG36+'2024.10'!AI36</f>
        <v>0</v>
      </c>
      <c r="AJ36" s="5"/>
      <c r="AK36" s="16"/>
      <c r="AL36" s="16"/>
      <c r="AM36" s="16"/>
      <c r="AN36" s="16">
        <f>AJ36+'2024.10'!AN36</f>
        <v>2</v>
      </c>
      <c r="AO36" s="16">
        <f>AK36+'2024.10'!AO36</f>
        <v>180</v>
      </c>
      <c r="AP36" s="16">
        <f>AL36+'2024.10'!AP36</f>
        <v>71</v>
      </c>
      <c r="AQ36" s="16">
        <f>AM36+'2024.10'!AQ36</f>
        <v>9</v>
      </c>
    </row>
    <row r="37" spans="1:43" s="1" customFormat="1">
      <c r="A37" s="371"/>
      <c r="B37" s="371"/>
      <c r="C37" s="25" t="s">
        <v>47</v>
      </c>
      <c r="D37" s="27"/>
      <c r="E37" s="28"/>
      <c r="F37" s="275"/>
      <c r="G37" s="240"/>
      <c r="H37" s="259"/>
      <c r="I37" s="73"/>
      <c r="J37" s="54"/>
      <c r="K37" s="54"/>
      <c r="L37" s="54"/>
      <c r="M37" s="54"/>
      <c r="N37" s="54"/>
      <c r="O37" s="54"/>
      <c r="P37" s="275"/>
      <c r="Q37" s="250"/>
      <c r="R37" s="121"/>
      <c r="S37" s="123"/>
      <c r="T37" s="121">
        <f>R37+'2024.10'!T37</f>
        <v>0</v>
      </c>
      <c r="U37" s="122">
        <f>S37+'2024.10'!U37</f>
        <v>0</v>
      </c>
      <c r="V37" s="6"/>
      <c r="W37" s="6"/>
      <c r="X37" s="13">
        <f t="shared" si="10"/>
        <v>0</v>
      </c>
      <c r="Y37" s="7"/>
      <c r="Z37" s="14">
        <f t="shared" si="11"/>
        <v>0</v>
      </c>
      <c r="AA37" s="15">
        <f>V37+'2024.10'!AA37</f>
        <v>1</v>
      </c>
      <c r="AB37" s="15">
        <f>W37+'2024.10'!AB37</f>
        <v>0</v>
      </c>
      <c r="AC37" s="15">
        <f>X37+'2024.10'!AC37</f>
        <v>0</v>
      </c>
      <c r="AD37" s="15">
        <f>Y37+'2024.10'!AD37</f>
        <v>34</v>
      </c>
      <c r="AE37" s="15">
        <f>Z37+'2024.10'!AE37</f>
        <v>13600</v>
      </c>
      <c r="AF37" s="4"/>
      <c r="AG37" s="16"/>
      <c r="AH37" s="16">
        <f>AF37+'2024.10'!AH37</f>
        <v>0</v>
      </c>
      <c r="AI37" s="16">
        <f>AG37+'2024.10'!AI37</f>
        <v>0</v>
      </c>
      <c r="AJ37" s="5"/>
      <c r="AK37" s="16"/>
      <c r="AL37" s="16"/>
      <c r="AM37" s="16"/>
      <c r="AN37" s="16">
        <f>AJ37+'2024.10'!AN37</f>
        <v>0</v>
      </c>
      <c r="AO37" s="16">
        <f>AK37+'2024.10'!AO37</f>
        <v>0</v>
      </c>
      <c r="AP37" s="16">
        <f>AL37+'2024.10'!AP37</f>
        <v>0</v>
      </c>
      <c r="AQ37" s="16">
        <f>AM37+'2024.10'!AQ37</f>
        <v>0</v>
      </c>
    </row>
    <row r="38" spans="1:43" s="1" customFormat="1">
      <c r="A38" s="371"/>
      <c r="B38" s="371"/>
      <c r="C38" s="25" t="s">
        <v>46</v>
      </c>
      <c r="D38" s="27"/>
      <c r="E38" s="28"/>
      <c r="F38" s="275"/>
      <c r="G38" s="240"/>
      <c r="H38" s="259"/>
      <c r="I38" s="73"/>
      <c r="J38" s="54"/>
      <c r="K38" s="54"/>
      <c r="L38" s="54"/>
      <c r="M38" s="54"/>
      <c r="N38" s="54"/>
      <c r="O38" s="54"/>
      <c r="P38" s="275"/>
      <c r="Q38" s="250"/>
      <c r="R38" s="121"/>
      <c r="S38" s="123"/>
      <c r="T38" s="121">
        <f>R38+'2024.10'!T38</f>
        <v>0</v>
      </c>
      <c r="U38" s="122">
        <f>S38+'2024.10'!U38</f>
        <v>0</v>
      </c>
      <c r="V38" s="6"/>
      <c r="W38" s="6"/>
      <c r="X38" s="13">
        <f t="shared" si="10"/>
        <v>0</v>
      </c>
      <c r="Y38" s="7"/>
      <c r="Z38" s="14">
        <f t="shared" si="11"/>
        <v>0</v>
      </c>
      <c r="AA38" s="15">
        <f>V38+'2024.10'!AA38</f>
        <v>3</v>
      </c>
      <c r="AB38" s="15">
        <f>W38+'2024.10'!AB38</f>
        <v>0</v>
      </c>
      <c r="AC38" s="15">
        <f>X38+'2024.10'!AC38</f>
        <v>0</v>
      </c>
      <c r="AD38" s="15">
        <f>Y38+'2024.10'!AD38</f>
        <v>145</v>
      </c>
      <c r="AE38" s="15">
        <f>Z38+'2024.10'!AE38</f>
        <v>58000</v>
      </c>
      <c r="AF38" s="4"/>
      <c r="AG38" s="16"/>
      <c r="AH38" s="16">
        <f>AF38+'2024.10'!AH38</f>
        <v>0</v>
      </c>
      <c r="AI38" s="16">
        <f>AG38+'2024.10'!AI38</f>
        <v>0</v>
      </c>
      <c r="AJ38" s="5"/>
      <c r="AK38" s="16"/>
      <c r="AL38" s="16"/>
      <c r="AM38" s="16"/>
      <c r="AN38" s="16">
        <f>AJ38+'2024.10'!AN38</f>
        <v>0</v>
      </c>
      <c r="AO38" s="16">
        <f>AK38+'2024.10'!AO38</f>
        <v>0</v>
      </c>
      <c r="AP38" s="16">
        <f>AL38+'2024.10'!AP38</f>
        <v>0</v>
      </c>
      <c r="AQ38" s="16">
        <f>AM38+'2024.10'!AQ38</f>
        <v>0</v>
      </c>
    </row>
    <row r="39" spans="1:43" s="1" customFormat="1">
      <c r="A39" s="371"/>
      <c r="B39" s="371"/>
      <c r="C39" s="25" t="s">
        <v>45</v>
      </c>
      <c r="D39" s="27"/>
      <c r="E39" s="28"/>
      <c r="F39" s="275"/>
      <c r="G39" s="240"/>
      <c r="H39" s="259"/>
      <c r="I39" s="73"/>
      <c r="J39" s="54"/>
      <c r="K39" s="54"/>
      <c r="L39" s="54"/>
      <c r="M39" s="54"/>
      <c r="N39" s="54"/>
      <c r="O39" s="54"/>
      <c r="P39" s="275"/>
      <c r="Q39" s="250"/>
      <c r="R39" s="121"/>
      <c r="S39" s="123"/>
      <c r="T39" s="121">
        <f>R39+'2024.10'!T39</f>
        <v>0</v>
      </c>
      <c r="U39" s="122">
        <f>S39+'2024.10'!U39</f>
        <v>0</v>
      </c>
      <c r="V39" s="6"/>
      <c r="W39" s="6"/>
      <c r="X39" s="13">
        <f t="shared" si="10"/>
        <v>0</v>
      </c>
      <c r="Y39" s="7"/>
      <c r="Z39" s="14">
        <f t="shared" si="11"/>
        <v>0</v>
      </c>
      <c r="AA39" s="15">
        <f>V39+'2024.10'!AA39</f>
        <v>0</v>
      </c>
      <c r="AB39" s="15">
        <f>W39+'2024.10'!AB39</f>
        <v>0</v>
      </c>
      <c r="AC39" s="15">
        <f>X39+'2024.10'!AC39</f>
        <v>0</v>
      </c>
      <c r="AD39" s="15">
        <f>Y39+'2024.10'!AD39</f>
        <v>0</v>
      </c>
      <c r="AE39" s="15">
        <f>Z39+'2024.10'!AE39</f>
        <v>0</v>
      </c>
      <c r="AF39" s="4"/>
      <c r="AG39" s="16"/>
      <c r="AH39" s="16">
        <f>AF39+'2024.10'!AH39</f>
        <v>0</v>
      </c>
      <c r="AI39" s="16">
        <f>AG39+'2024.10'!AI39</f>
        <v>0</v>
      </c>
      <c r="AJ39" s="5"/>
      <c r="AK39" s="16"/>
      <c r="AL39" s="16"/>
      <c r="AM39" s="16"/>
      <c r="AN39" s="16">
        <f>AJ39+'2024.10'!AN39</f>
        <v>1</v>
      </c>
      <c r="AO39" s="16">
        <f>AK39+'2024.10'!AO39</f>
        <v>60</v>
      </c>
      <c r="AP39" s="16">
        <f>AL39+'2024.10'!AP39</f>
        <v>100</v>
      </c>
      <c r="AQ39" s="16">
        <f>AM39+'2024.10'!AQ39</f>
        <v>3</v>
      </c>
    </row>
    <row r="40" spans="1:43" s="1" customFormat="1">
      <c r="A40" s="371"/>
      <c r="B40" s="371"/>
      <c r="C40" s="25" t="s">
        <v>44</v>
      </c>
      <c r="D40" s="27"/>
      <c r="E40" s="28"/>
      <c r="F40" s="275"/>
      <c r="G40" s="240"/>
      <c r="H40" s="259"/>
      <c r="I40" s="73"/>
      <c r="J40" s="54"/>
      <c r="K40" s="54"/>
      <c r="L40" s="54"/>
      <c r="M40" s="54"/>
      <c r="N40" s="54"/>
      <c r="O40" s="54"/>
      <c r="P40" s="275"/>
      <c r="Q40" s="250"/>
      <c r="R40" s="121"/>
      <c r="S40" s="123"/>
      <c r="T40" s="121">
        <f>R40+'2024.10'!T40</f>
        <v>0</v>
      </c>
      <c r="U40" s="122">
        <f>S40+'2024.10'!U40</f>
        <v>0</v>
      </c>
      <c r="V40" s="6"/>
      <c r="W40" s="6"/>
      <c r="X40" s="13">
        <f t="shared" si="10"/>
        <v>0</v>
      </c>
      <c r="Y40" s="7"/>
      <c r="Z40" s="14">
        <f t="shared" si="11"/>
        <v>0</v>
      </c>
      <c r="AA40" s="15">
        <f>V40+'2024.10'!AA40</f>
        <v>2</v>
      </c>
      <c r="AB40" s="15">
        <f>W40+'2024.10'!AB40</f>
        <v>0</v>
      </c>
      <c r="AC40" s="15">
        <f>X40+'2024.10'!AC40</f>
        <v>0</v>
      </c>
      <c r="AD40" s="15">
        <f>Y40+'2024.10'!AD40</f>
        <v>60</v>
      </c>
      <c r="AE40" s="15">
        <f>Z40+'2024.10'!AE40</f>
        <v>24000</v>
      </c>
      <c r="AF40" s="4"/>
      <c r="AG40" s="16"/>
      <c r="AH40" s="16">
        <f>AF40+'2024.10'!AH40</f>
        <v>0</v>
      </c>
      <c r="AI40" s="16">
        <f>AG40+'2024.10'!AI40</f>
        <v>0</v>
      </c>
      <c r="AJ40" s="5"/>
      <c r="AK40" s="16"/>
      <c r="AL40" s="16"/>
      <c r="AM40" s="16"/>
      <c r="AN40" s="16">
        <f>AJ40+'2024.10'!AN40</f>
        <v>0</v>
      </c>
      <c r="AO40" s="16">
        <f>AK40+'2024.10'!AO40</f>
        <v>0</v>
      </c>
      <c r="AP40" s="16">
        <f>AL40+'2024.10'!AP40</f>
        <v>0</v>
      </c>
      <c r="AQ40" s="16">
        <f>AM40+'2024.10'!AQ40</f>
        <v>0</v>
      </c>
    </row>
    <row r="41" spans="1:43" s="1" customFormat="1">
      <c r="A41" s="371"/>
      <c r="B41" s="371"/>
      <c r="C41" s="25" t="s">
        <v>43</v>
      </c>
      <c r="D41" s="27"/>
      <c r="E41" s="28"/>
      <c r="F41" s="275"/>
      <c r="G41" s="240"/>
      <c r="H41" s="259"/>
      <c r="I41" s="73"/>
      <c r="J41" s="54"/>
      <c r="K41" s="54"/>
      <c r="L41" s="54"/>
      <c r="M41" s="54"/>
      <c r="N41" s="54"/>
      <c r="O41" s="54"/>
      <c r="P41" s="275"/>
      <c r="Q41" s="250"/>
      <c r="R41" s="121"/>
      <c r="S41" s="123"/>
      <c r="T41" s="121">
        <f>R41+'2024.10'!T41</f>
        <v>0</v>
      </c>
      <c r="U41" s="122">
        <f>S41+'2024.10'!U41</f>
        <v>0</v>
      </c>
      <c r="V41" s="6"/>
      <c r="W41" s="6"/>
      <c r="X41" s="13">
        <f t="shared" si="10"/>
        <v>0</v>
      </c>
      <c r="Y41" s="7"/>
      <c r="Z41" s="14">
        <f t="shared" si="11"/>
        <v>0</v>
      </c>
      <c r="AA41" s="15">
        <f>V41+'2024.10'!AA41</f>
        <v>0</v>
      </c>
      <c r="AB41" s="15">
        <f>W41+'2024.10'!AB41</f>
        <v>0</v>
      </c>
      <c r="AC41" s="15">
        <f>X41+'2024.10'!AC41</f>
        <v>0</v>
      </c>
      <c r="AD41" s="15">
        <f>Y41+'2024.10'!AD41</f>
        <v>0</v>
      </c>
      <c r="AE41" s="15">
        <f>Z41+'2024.10'!AE41</f>
        <v>0</v>
      </c>
      <c r="AF41" s="4"/>
      <c r="AG41" s="16"/>
      <c r="AH41" s="16">
        <f>AF41+'2024.10'!AH41</f>
        <v>0</v>
      </c>
      <c r="AI41" s="16">
        <f>AG41+'2024.10'!AI41</f>
        <v>0</v>
      </c>
      <c r="AJ41" s="5"/>
      <c r="AK41" s="16"/>
      <c r="AL41" s="16"/>
      <c r="AM41" s="16"/>
      <c r="AN41" s="16">
        <f>AJ41+'2024.10'!AN41</f>
        <v>0</v>
      </c>
      <c r="AO41" s="16">
        <f>AK41+'2024.10'!AO41</f>
        <v>0</v>
      </c>
      <c r="AP41" s="16">
        <f>AL41+'2024.10'!AP41</f>
        <v>0</v>
      </c>
      <c r="AQ41" s="16">
        <f>AM41+'2024.10'!AQ41</f>
        <v>0</v>
      </c>
    </row>
    <row r="42" spans="1:43" s="1" customFormat="1">
      <c r="A42" s="372"/>
      <c r="B42" s="372"/>
      <c r="C42" s="25" t="s">
        <v>42</v>
      </c>
      <c r="D42" s="27"/>
      <c r="E42" s="28"/>
      <c r="F42" s="275"/>
      <c r="G42" s="240"/>
      <c r="H42" s="259"/>
      <c r="I42" s="73"/>
      <c r="J42" s="54"/>
      <c r="K42" s="54"/>
      <c r="L42" s="54"/>
      <c r="M42" s="54"/>
      <c r="N42" s="54"/>
      <c r="O42" s="54"/>
      <c r="P42" s="275"/>
      <c r="Q42" s="250"/>
      <c r="R42" s="121"/>
      <c r="S42" s="123"/>
      <c r="T42" s="121">
        <f>R42+'2024.10'!T42</f>
        <v>0</v>
      </c>
      <c r="U42" s="122">
        <f>S42+'2024.10'!U42</f>
        <v>0</v>
      </c>
      <c r="V42" s="6"/>
      <c r="W42" s="11"/>
      <c r="X42" s="13">
        <f t="shared" si="10"/>
        <v>0</v>
      </c>
      <c r="Y42" s="12"/>
      <c r="Z42" s="14">
        <f t="shared" si="11"/>
        <v>0</v>
      </c>
      <c r="AA42" s="15">
        <f>V42+'2024.10'!AA42</f>
        <v>0</v>
      </c>
      <c r="AB42" s="15">
        <f>W42+'2024.10'!AB42</f>
        <v>0</v>
      </c>
      <c r="AC42" s="15">
        <f>X42+'2024.10'!AC42</f>
        <v>0</v>
      </c>
      <c r="AD42" s="15">
        <f>Y42+'2024.10'!AD42</f>
        <v>0</v>
      </c>
      <c r="AE42" s="15">
        <f>Z42+'2024.10'!AE42</f>
        <v>0</v>
      </c>
      <c r="AF42" s="4"/>
      <c r="AG42" s="16"/>
      <c r="AH42" s="16">
        <f>AF42+'2024.10'!AH42</f>
        <v>0</v>
      </c>
      <c r="AI42" s="16">
        <f>AG42+'2024.10'!AI42</f>
        <v>0</v>
      </c>
      <c r="AJ42" s="5"/>
      <c r="AK42" s="16"/>
      <c r="AL42" s="16"/>
      <c r="AM42" s="16"/>
      <c r="AN42" s="16">
        <f>AJ42+'2024.10'!AN42</f>
        <v>0</v>
      </c>
      <c r="AO42" s="16">
        <f>AK42+'2024.10'!AO42</f>
        <v>0</v>
      </c>
      <c r="AP42" s="16">
        <f>AL42+'2024.10'!AP42</f>
        <v>0</v>
      </c>
      <c r="AQ42" s="16">
        <f>AM42+'2024.10'!AQ42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5">
        <f t="shared" ref="G43:H43" si="13">SUM(G35:G42)</f>
        <v>0</v>
      </c>
      <c r="H43" s="266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0</v>
      </c>
      <c r="U43" s="142">
        <f t="shared" si="16"/>
        <v>0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7">
        <f>SUM(Y35:Y42)</f>
        <v>0</v>
      </c>
      <c r="Z43" s="132">
        <f t="shared" si="11"/>
        <v>0</v>
      </c>
      <c r="AA43" s="135">
        <f>V43+'2024.10'!AA43</f>
        <v>7</v>
      </c>
      <c r="AB43" s="135">
        <f>W43+'2024.10'!AB43</f>
        <v>0</v>
      </c>
      <c r="AC43" s="135">
        <f>X43+'2024.10'!AC43</f>
        <v>0</v>
      </c>
      <c r="AD43" s="135">
        <f>Y43+'2024.10'!AD43</f>
        <v>279</v>
      </c>
      <c r="AE43" s="135">
        <f>Z43+'2024.10'!AE43</f>
        <v>111600</v>
      </c>
      <c r="AF43" s="124">
        <f>SUM(AF35:AF42)</f>
        <v>0</v>
      </c>
      <c r="AG43" s="124">
        <f>SUM(AG35:AG42)</f>
        <v>0</v>
      </c>
      <c r="AH43" s="137">
        <f>AF43+'2024.10'!AH43</f>
        <v>2</v>
      </c>
      <c r="AI43" s="137">
        <f>AG43+'2024.10'!AI43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AJ43+'2024.10'!AN43</f>
        <v>5</v>
      </c>
      <c r="AO43" s="137">
        <f>AK43+'2024.10'!AO43</f>
        <v>340</v>
      </c>
      <c r="AP43" s="137">
        <f>AL43+'2024.10'!AP43</f>
        <v>749</v>
      </c>
      <c r="AQ43" s="137">
        <f>AM43+'2024.10'!AQ43</f>
        <v>26</v>
      </c>
    </row>
    <row r="44" spans="1:43" s="1" customFormat="1">
      <c r="A44" s="370">
        <v>4</v>
      </c>
      <c r="B44" s="370">
        <v>1</v>
      </c>
      <c r="C44" s="25" t="s">
        <v>41</v>
      </c>
      <c r="D44" s="27"/>
      <c r="E44" s="28"/>
      <c r="F44" s="275"/>
      <c r="G44" s="240"/>
      <c r="H44" s="259"/>
      <c r="I44" s="73"/>
      <c r="J44" s="54"/>
      <c r="K44" s="54"/>
      <c r="L44" s="54"/>
      <c r="M44" s="54"/>
      <c r="N44" s="54"/>
      <c r="O44" s="54"/>
      <c r="P44" s="275"/>
      <c r="Q44" s="250"/>
      <c r="R44" s="138"/>
      <c r="S44" s="123"/>
      <c r="T44" s="121">
        <f>R44+'2024.10'!T44</f>
        <v>0</v>
      </c>
      <c r="U44" s="122">
        <f>S44+'2024.10'!U44</f>
        <v>0</v>
      </c>
      <c r="V44" s="6"/>
      <c r="W44" s="2"/>
      <c r="X44" s="13">
        <f t="shared" si="10"/>
        <v>0</v>
      </c>
      <c r="Y44" s="3"/>
      <c r="Z44" s="14">
        <f t="shared" si="11"/>
        <v>0</v>
      </c>
      <c r="AA44" s="15">
        <f>V44+'2024.10'!AA44</f>
        <v>0</v>
      </c>
      <c r="AB44" s="15">
        <f>W44+'2024.10'!AB44</f>
        <v>0</v>
      </c>
      <c r="AC44" s="15">
        <f>X44+'2024.10'!AC44</f>
        <v>0</v>
      </c>
      <c r="AD44" s="15">
        <f>Y44+'2024.10'!AD44</f>
        <v>0</v>
      </c>
      <c r="AE44" s="15">
        <f>Z44+'2024.10'!AE44</f>
        <v>0</v>
      </c>
      <c r="AF44" s="4"/>
      <c r="AG44" s="16"/>
      <c r="AH44" s="16">
        <f>AF44+'2024.10'!AH44</f>
        <v>0</v>
      </c>
      <c r="AI44" s="16">
        <f>AG44+'2024.10'!AI44</f>
        <v>0</v>
      </c>
      <c r="AJ44" s="5"/>
      <c r="AK44" s="16"/>
      <c r="AL44" s="16"/>
      <c r="AM44" s="16"/>
      <c r="AN44" s="16">
        <f>AJ44+'2024.10'!AN44</f>
        <v>1</v>
      </c>
      <c r="AO44" s="16">
        <f>AK44+'2024.10'!AO44</f>
        <v>45</v>
      </c>
      <c r="AP44" s="16">
        <f>AL44+'2024.10'!AP44</f>
        <v>82</v>
      </c>
      <c r="AQ44" s="16">
        <f>AM44+'2024.10'!AQ44</f>
        <v>10</v>
      </c>
    </row>
    <row r="45" spans="1:43" s="1" customFormat="1">
      <c r="A45" s="371"/>
      <c r="B45" s="371"/>
      <c r="C45" s="25" t="s">
        <v>40</v>
      </c>
      <c r="D45" s="27"/>
      <c r="E45" s="28"/>
      <c r="F45" s="275"/>
      <c r="G45" s="240"/>
      <c r="H45" s="259"/>
      <c r="I45" s="73"/>
      <c r="J45" s="54"/>
      <c r="K45" s="54"/>
      <c r="L45" s="54"/>
      <c r="M45" s="54"/>
      <c r="N45" s="54"/>
      <c r="O45" s="54"/>
      <c r="P45" s="275"/>
      <c r="Q45" s="250"/>
      <c r="R45" s="138"/>
      <c r="S45" s="123"/>
      <c r="T45" s="121">
        <f>R45+'2024.10'!T45</f>
        <v>0</v>
      </c>
      <c r="U45" s="122">
        <f>S45+'2024.10'!U45</f>
        <v>0</v>
      </c>
      <c r="V45" s="6"/>
      <c r="W45" s="6"/>
      <c r="X45" s="13">
        <f t="shared" si="10"/>
        <v>0</v>
      </c>
      <c r="Y45" s="7"/>
      <c r="Z45" s="14">
        <f t="shared" si="11"/>
        <v>0</v>
      </c>
      <c r="AA45" s="15">
        <f>V45+'2024.10'!AA45</f>
        <v>1</v>
      </c>
      <c r="AB45" s="15">
        <f>W45+'2024.10'!AB45</f>
        <v>8</v>
      </c>
      <c r="AC45" s="15">
        <f>X45+'2024.10'!AC45</f>
        <v>1600</v>
      </c>
      <c r="AD45" s="15">
        <f>Y45+'2024.10'!AD45</f>
        <v>41</v>
      </c>
      <c r="AE45" s="15">
        <f>Z45+'2024.10'!AE45</f>
        <v>16400</v>
      </c>
      <c r="AF45" s="4"/>
      <c r="AG45" s="16"/>
      <c r="AH45" s="16">
        <f>AF45+'2024.10'!AH45</f>
        <v>0</v>
      </c>
      <c r="AI45" s="16">
        <f>AG45+'2024.10'!AI45</f>
        <v>0</v>
      </c>
      <c r="AJ45" s="5"/>
      <c r="AK45" s="16"/>
      <c r="AL45" s="16"/>
      <c r="AM45" s="16"/>
      <c r="AN45" s="16">
        <f>AJ45+'2024.10'!AN45</f>
        <v>0</v>
      </c>
      <c r="AO45" s="16">
        <f>AK45+'2024.10'!AO45</f>
        <v>0</v>
      </c>
      <c r="AP45" s="16">
        <f>AL45+'2024.10'!AP45</f>
        <v>0</v>
      </c>
      <c r="AQ45" s="16">
        <f>AM45+'2024.10'!AQ45</f>
        <v>0</v>
      </c>
    </row>
    <row r="46" spans="1:43" s="1" customFormat="1">
      <c r="A46" s="371"/>
      <c r="B46" s="371"/>
      <c r="C46" s="25" t="s">
        <v>39</v>
      </c>
      <c r="D46" s="27"/>
      <c r="E46" s="28"/>
      <c r="F46" s="275"/>
      <c r="G46" s="240"/>
      <c r="H46" s="259"/>
      <c r="I46" s="73"/>
      <c r="J46" s="54"/>
      <c r="K46" s="54"/>
      <c r="L46" s="54"/>
      <c r="M46" s="54"/>
      <c r="N46" s="54"/>
      <c r="O46" s="54"/>
      <c r="P46" s="275"/>
      <c r="Q46" s="250"/>
      <c r="R46" s="138"/>
      <c r="S46" s="123"/>
      <c r="T46" s="121">
        <f>R46+'2024.10'!T46</f>
        <v>0</v>
      </c>
      <c r="U46" s="122">
        <f>S46+'2024.10'!U46</f>
        <v>0</v>
      </c>
      <c r="V46" s="6"/>
      <c r="W46" s="6"/>
      <c r="X46" s="13">
        <f t="shared" si="10"/>
        <v>0</v>
      </c>
      <c r="Y46" s="7"/>
      <c r="Z46" s="14">
        <f t="shared" si="11"/>
        <v>0</v>
      </c>
      <c r="AA46" s="15">
        <f>V46+'2024.10'!AA46</f>
        <v>0</v>
      </c>
      <c r="AB46" s="15">
        <f>W46+'2024.10'!AB46</f>
        <v>0</v>
      </c>
      <c r="AC46" s="15">
        <f>X46+'2024.10'!AC46</f>
        <v>0</v>
      </c>
      <c r="AD46" s="15">
        <f>Y46+'2024.10'!AD46</f>
        <v>0</v>
      </c>
      <c r="AE46" s="15">
        <f>Z46+'2024.10'!AE46</f>
        <v>0</v>
      </c>
      <c r="AF46" s="4"/>
      <c r="AG46" s="16"/>
      <c r="AH46" s="16">
        <f>AF46+'2024.10'!AH46</f>
        <v>0</v>
      </c>
      <c r="AI46" s="16">
        <f>AG46+'2024.10'!AI46</f>
        <v>0</v>
      </c>
      <c r="AJ46" s="5"/>
      <c r="AK46" s="16"/>
      <c r="AL46" s="16"/>
      <c r="AM46" s="16"/>
      <c r="AN46" s="16">
        <f>AJ46+'2024.10'!AN46</f>
        <v>0</v>
      </c>
      <c r="AO46" s="16">
        <f>AK46+'2024.10'!AO46</f>
        <v>0</v>
      </c>
      <c r="AP46" s="16">
        <f>AL46+'2024.10'!AP46</f>
        <v>0</v>
      </c>
      <c r="AQ46" s="16">
        <f>AM46+'2024.10'!AQ46</f>
        <v>0</v>
      </c>
    </row>
    <row r="47" spans="1:43" s="1" customFormat="1">
      <c r="A47" s="371"/>
      <c r="B47" s="371"/>
      <c r="C47" s="25" t="s">
        <v>38</v>
      </c>
      <c r="D47" s="27"/>
      <c r="E47" s="28"/>
      <c r="F47" s="275"/>
      <c r="G47" s="240"/>
      <c r="H47" s="259"/>
      <c r="I47" s="73"/>
      <c r="J47" s="54"/>
      <c r="K47" s="54"/>
      <c r="L47" s="54"/>
      <c r="M47" s="54"/>
      <c r="N47" s="54"/>
      <c r="O47" s="54"/>
      <c r="P47" s="275"/>
      <c r="Q47" s="250"/>
      <c r="R47" s="138"/>
      <c r="S47" s="123"/>
      <c r="T47" s="121">
        <f>R47+'2024.10'!T47</f>
        <v>0</v>
      </c>
      <c r="U47" s="122">
        <f>S47+'2024.10'!U47</f>
        <v>0</v>
      </c>
      <c r="V47" s="6"/>
      <c r="W47" s="6"/>
      <c r="X47" s="13">
        <f t="shared" si="10"/>
        <v>0</v>
      </c>
      <c r="Y47" s="7"/>
      <c r="Z47" s="14">
        <f t="shared" si="11"/>
        <v>0</v>
      </c>
      <c r="AA47" s="15">
        <f>V47+'2024.10'!AA47</f>
        <v>2</v>
      </c>
      <c r="AB47" s="15">
        <f>W47+'2024.10'!AB47</f>
        <v>0</v>
      </c>
      <c r="AC47" s="15">
        <f>X47+'2024.10'!AC47</f>
        <v>0</v>
      </c>
      <c r="AD47" s="15">
        <f>Y47+'2024.10'!AD47</f>
        <v>128</v>
      </c>
      <c r="AE47" s="15">
        <f>Z47+'2024.10'!AE47</f>
        <v>51200</v>
      </c>
      <c r="AF47" s="4"/>
      <c r="AG47" s="16"/>
      <c r="AH47" s="16">
        <f>AF47+'2024.10'!AH47</f>
        <v>0</v>
      </c>
      <c r="AI47" s="16">
        <f>AG47+'2024.10'!AI47</f>
        <v>0</v>
      </c>
      <c r="AJ47" s="5"/>
      <c r="AK47" s="16"/>
      <c r="AL47" s="16"/>
      <c r="AM47" s="16"/>
      <c r="AN47" s="16">
        <f>AJ47+'2024.10'!AN47</f>
        <v>1</v>
      </c>
      <c r="AO47" s="16">
        <f>AK47+'2024.10'!AO47</f>
        <v>50</v>
      </c>
      <c r="AP47" s="16">
        <f>AL47+'2024.10'!AP47</f>
        <v>680</v>
      </c>
      <c r="AQ47" s="16">
        <f>AM47+'2024.10'!AQ47</f>
        <v>7</v>
      </c>
    </row>
    <row r="48" spans="1:43" s="1" customFormat="1">
      <c r="A48" s="371"/>
      <c r="B48" s="371"/>
      <c r="C48" s="25" t="s">
        <v>37</v>
      </c>
      <c r="D48" s="27"/>
      <c r="E48" s="28"/>
      <c r="F48" s="275"/>
      <c r="G48" s="240"/>
      <c r="H48" s="259"/>
      <c r="I48" s="73"/>
      <c r="J48" s="54"/>
      <c r="K48" s="54"/>
      <c r="L48" s="54"/>
      <c r="M48" s="54"/>
      <c r="N48" s="54"/>
      <c r="O48" s="54"/>
      <c r="P48" s="275"/>
      <c r="Q48" s="250"/>
      <c r="R48" s="138"/>
      <c r="S48" s="123"/>
      <c r="T48" s="121">
        <f>R48+'2024.10'!T48</f>
        <v>0</v>
      </c>
      <c r="U48" s="122">
        <f>S48+'2024.10'!U48</f>
        <v>0</v>
      </c>
      <c r="V48" s="6"/>
      <c r="W48" s="6"/>
      <c r="X48" s="13">
        <f t="shared" si="10"/>
        <v>0</v>
      </c>
      <c r="Y48" s="8"/>
      <c r="Z48" s="14">
        <f t="shared" si="11"/>
        <v>0</v>
      </c>
      <c r="AA48" s="15">
        <f>V48+'2024.10'!AA48</f>
        <v>1</v>
      </c>
      <c r="AB48" s="15">
        <f>W48+'2024.10'!AB48</f>
        <v>0</v>
      </c>
      <c r="AC48" s="15">
        <f>X48+'2024.10'!AC48</f>
        <v>0</v>
      </c>
      <c r="AD48" s="15">
        <f>Y48+'2024.10'!AD48</f>
        <v>65</v>
      </c>
      <c r="AE48" s="15">
        <f>Z48+'2024.10'!AE48</f>
        <v>26000</v>
      </c>
      <c r="AF48" s="9"/>
      <c r="AG48" s="16"/>
      <c r="AH48" s="16">
        <f>AF48+'2024.10'!AH48</f>
        <v>0</v>
      </c>
      <c r="AI48" s="16">
        <f>AG48+'2024.10'!AI48</f>
        <v>0</v>
      </c>
      <c r="AJ48" s="5"/>
      <c r="AK48" s="16"/>
      <c r="AL48" s="16"/>
      <c r="AM48" s="16"/>
      <c r="AN48" s="16">
        <f>AJ48+'2024.10'!AN48</f>
        <v>2</v>
      </c>
      <c r="AO48" s="16">
        <f>AK48+'2024.10'!AO48</f>
        <v>120</v>
      </c>
      <c r="AP48" s="16">
        <f>AL48+'2024.10'!AP48</f>
        <v>146</v>
      </c>
      <c r="AQ48" s="16">
        <f>AM48+'2024.10'!AQ48</f>
        <v>8</v>
      </c>
    </row>
    <row r="49" spans="1:43" s="1" customFormat="1">
      <c r="A49" s="371"/>
      <c r="B49" s="371"/>
      <c r="C49" s="25" t="s">
        <v>36</v>
      </c>
      <c r="D49" s="27"/>
      <c r="E49" s="28"/>
      <c r="F49" s="275"/>
      <c r="G49" s="240"/>
      <c r="H49" s="259"/>
      <c r="I49" s="73"/>
      <c r="J49" s="54"/>
      <c r="K49" s="54"/>
      <c r="L49" s="54"/>
      <c r="M49" s="54"/>
      <c r="N49" s="54"/>
      <c r="O49" s="54"/>
      <c r="P49" s="275"/>
      <c r="Q49" s="250"/>
      <c r="R49" s="121"/>
      <c r="S49" s="123"/>
      <c r="T49" s="121">
        <f>R49+'2024.10'!T49</f>
        <v>0</v>
      </c>
      <c r="U49" s="122">
        <f>S49+'2024.10'!U49</f>
        <v>0</v>
      </c>
      <c r="V49" s="6"/>
      <c r="W49" s="6"/>
      <c r="X49" s="13">
        <f t="shared" si="10"/>
        <v>0</v>
      </c>
      <c r="Y49" s="8"/>
      <c r="Z49" s="14">
        <f t="shared" si="11"/>
        <v>0</v>
      </c>
      <c r="AA49" s="15">
        <f>V49+'2024.10'!AA49</f>
        <v>1</v>
      </c>
      <c r="AB49" s="15">
        <f>W49+'2024.10'!AB49</f>
        <v>0</v>
      </c>
      <c r="AC49" s="15">
        <f>X49+'2024.10'!AC49</f>
        <v>0</v>
      </c>
      <c r="AD49" s="15">
        <f>Y49+'2024.10'!AD49</f>
        <v>39</v>
      </c>
      <c r="AE49" s="15">
        <f>Z49+'2024.10'!AE49</f>
        <v>15600</v>
      </c>
      <c r="AF49" s="9"/>
      <c r="AG49" s="16"/>
      <c r="AH49" s="16">
        <f>AF49+'2024.10'!AH49</f>
        <v>0</v>
      </c>
      <c r="AI49" s="16">
        <f>AG49+'2024.10'!AI49</f>
        <v>0</v>
      </c>
      <c r="AJ49" s="5"/>
      <c r="AK49" s="16"/>
      <c r="AL49" s="16"/>
      <c r="AM49" s="16"/>
      <c r="AN49" s="16">
        <f>AJ49+'2024.10'!AN49</f>
        <v>0</v>
      </c>
      <c r="AO49" s="16">
        <f>AK49+'2024.10'!AO49</f>
        <v>0</v>
      </c>
      <c r="AP49" s="16">
        <f>AL49+'2024.10'!AP49</f>
        <v>0</v>
      </c>
      <c r="AQ49" s="16">
        <f>AM49+'2024.10'!AQ49</f>
        <v>0</v>
      </c>
    </row>
    <row r="50" spans="1:43" s="1" customFormat="1">
      <c r="A50" s="371"/>
      <c r="B50" s="371"/>
      <c r="C50" s="25" t="s">
        <v>35</v>
      </c>
      <c r="D50" s="27"/>
      <c r="E50" s="28"/>
      <c r="F50" s="275"/>
      <c r="G50" s="240"/>
      <c r="H50" s="259"/>
      <c r="I50" s="73"/>
      <c r="J50" s="54"/>
      <c r="K50" s="54"/>
      <c r="L50" s="54"/>
      <c r="M50" s="54"/>
      <c r="N50" s="54"/>
      <c r="O50" s="54"/>
      <c r="P50" s="275"/>
      <c r="Q50" s="250"/>
      <c r="R50" s="121"/>
      <c r="S50" s="123"/>
      <c r="T50" s="121">
        <f>R50+'2024.10'!T50</f>
        <v>0</v>
      </c>
      <c r="U50" s="122">
        <f>S50+'2024.10'!U50</f>
        <v>0</v>
      </c>
      <c r="V50" s="6"/>
      <c r="W50" s="6"/>
      <c r="X50" s="13">
        <f t="shared" si="10"/>
        <v>0</v>
      </c>
      <c r="Y50" s="7"/>
      <c r="Z50" s="14">
        <f t="shared" si="11"/>
        <v>0</v>
      </c>
      <c r="AA50" s="15">
        <f>V50+'2024.10'!AA50</f>
        <v>1</v>
      </c>
      <c r="AB50" s="15">
        <f>W50+'2024.10'!AB50</f>
        <v>0</v>
      </c>
      <c r="AC50" s="15">
        <f>X50+'2024.10'!AC50</f>
        <v>0</v>
      </c>
      <c r="AD50" s="15">
        <f>Y50+'2024.10'!AD50</f>
        <v>43</v>
      </c>
      <c r="AE50" s="15">
        <f>Z50+'2024.10'!AE50</f>
        <v>17200</v>
      </c>
      <c r="AF50" s="4"/>
      <c r="AG50" s="16"/>
      <c r="AH50" s="16">
        <f>AF50+'2024.10'!AH50</f>
        <v>0</v>
      </c>
      <c r="AI50" s="16">
        <f>AG50+'2024.10'!AI50</f>
        <v>0</v>
      </c>
      <c r="AJ50" s="5"/>
      <c r="AK50" s="16"/>
      <c r="AL50" s="16"/>
      <c r="AM50" s="16"/>
      <c r="AN50" s="16">
        <f>AJ50+'2024.10'!AN50</f>
        <v>1</v>
      </c>
      <c r="AO50" s="16">
        <f>AK50+'2024.10'!AO50</f>
        <v>50</v>
      </c>
      <c r="AP50" s="16">
        <f>AL50+'2024.10'!AP50</f>
        <v>187</v>
      </c>
      <c r="AQ50" s="16">
        <f>AM50+'2024.10'!AQ50</f>
        <v>5</v>
      </c>
    </row>
    <row r="51" spans="1:43" s="1" customFormat="1">
      <c r="A51" s="371"/>
      <c r="B51" s="372"/>
      <c r="C51" s="25" t="s">
        <v>34</v>
      </c>
      <c r="D51" s="27"/>
      <c r="E51" s="28"/>
      <c r="F51" s="275"/>
      <c r="G51" s="240"/>
      <c r="H51" s="259"/>
      <c r="I51" s="73"/>
      <c r="J51" s="54"/>
      <c r="K51" s="54"/>
      <c r="L51" s="54"/>
      <c r="M51" s="54"/>
      <c r="N51" s="54"/>
      <c r="O51" s="54"/>
      <c r="P51" s="275"/>
      <c r="Q51" s="250"/>
      <c r="R51" s="121"/>
      <c r="S51" s="123"/>
      <c r="T51" s="121">
        <f>R51+'2024.10'!T51</f>
        <v>0</v>
      </c>
      <c r="U51" s="122">
        <f>S51+'2024.10'!U51</f>
        <v>0</v>
      </c>
      <c r="V51" s="6"/>
      <c r="W51" s="6"/>
      <c r="X51" s="13">
        <f t="shared" si="10"/>
        <v>0</v>
      </c>
      <c r="Y51" s="7"/>
      <c r="Z51" s="14">
        <f t="shared" si="11"/>
        <v>0</v>
      </c>
      <c r="AA51" s="15">
        <f>V51+'2024.10'!AA51</f>
        <v>0</v>
      </c>
      <c r="AB51" s="15">
        <f>W51+'2024.10'!AB51</f>
        <v>0</v>
      </c>
      <c r="AC51" s="15">
        <f>X51+'2024.10'!AC51</f>
        <v>0</v>
      </c>
      <c r="AD51" s="15">
        <f>Y51+'2024.10'!AD51</f>
        <v>0</v>
      </c>
      <c r="AE51" s="15">
        <f>Z51+'2024.10'!AE51</f>
        <v>0</v>
      </c>
      <c r="AF51" s="4"/>
      <c r="AG51" s="16"/>
      <c r="AH51" s="16">
        <f>AF51+'2024.10'!AH51</f>
        <v>0</v>
      </c>
      <c r="AI51" s="16">
        <f>AG51+'2024.10'!AI51</f>
        <v>0</v>
      </c>
      <c r="AJ51" s="5"/>
      <c r="AK51" s="16"/>
      <c r="AL51" s="16"/>
      <c r="AM51" s="16"/>
      <c r="AN51" s="16">
        <f>AJ51+'2024.10'!AN51</f>
        <v>1</v>
      </c>
      <c r="AO51" s="16">
        <f>AK51+'2024.10'!AO51</f>
        <v>45</v>
      </c>
      <c r="AP51" s="16">
        <f>AL51+'2024.10'!AP51</f>
        <v>157</v>
      </c>
      <c r="AQ51" s="16">
        <f>AM51+'2024.10'!AQ51</f>
        <v>6</v>
      </c>
    </row>
    <row r="52" spans="1:43" s="1" customFormat="1">
      <c r="A52" s="371"/>
      <c r="B52" s="373">
        <v>2</v>
      </c>
      <c r="C52" s="25" t="s">
        <v>33</v>
      </c>
      <c r="D52" s="27"/>
      <c r="E52" s="28"/>
      <c r="F52" s="275"/>
      <c r="G52" s="240"/>
      <c r="H52" s="259"/>
      <c r="I52" s="73"/>
      <c r="J52" s="54"/>
      <c r="K52" s="54"/>
      <c r="L52" s="54"/>
      <c r="M52" s="54"/>
      <c r="N52" s="54"/>
      <c r="O52" s="54"/>
      <c r="P52" s="275"/>
      <c r="Q52" s="250"/>
      <c r="R52" s="138"/>
      <c r="S52" s="123"/>
      <c r="T52" s="121">
        <f>R52+'2024.10'!T52</f>
        <v>0</v>
      </c>
      <c r="U52" s="122">
        <f>S52+'2024.10'!U52</f>
        <v>0</v>
      </c>
      <c r="V52" s="6"/>
      <c r="W52" s="6"/>
      <c r="X52" s="13">
        <f t="shared" si="10"/>
        <v>0</v>
      </c>
      <c r="Y52" s="7"/>
      <c r="Z52" s="14">
        <f t="shared" si="11"/>
        <v>0</v>
      </c>
      <c r="AA52" s="15">
        <f>V52+'2024.10'!AA52</f>
        <v>1</v>
      </c>
      <c r="AB52" s="15">
        <f>W52+'2024.10'!AB52</f>
        <v>0</v>
      </c>
      <c r="AC52" s="15">
        <f>X52+'2024.10'!AC52</f>
        <v>0</v>
      </c>
      <c r="AD52" s="15">
        <f>Y52+'2024.10'!AD52</f>
        <v>24</v>
      </c>
      <c r="AE52" s="15">
        <f>Z52+'2024.10'!AE52</f>
        <v>9600</v>
      </c>
      <c r="AF52" s="4"/>
      <c r="AG52" s="16"/>
      <c r="AH52" s="16">
        <f>AF52+'2024.10'!AH52</f>
        <v>0</v>
      </c>
      <c r="AI52" s="16">
        <f>AG52+'2024.10'!AI52</f>
        <v>0</v>
      </c>
      <c r="AJ52" s="5"/>
      <c r="AK52" s="16"/>
      <c r="AL52" s="16"/>
      <c r="AM52" s="16"/>
      <c r="AN52" s="16">
        <f>AJ52+'2024.10'!AN52</f>
        <v>1</v>
      </c>
      <c r="AO52" s="16">
        <f>AK52+'2024.10'!AO52</f>
        <v>90</v>
      </c>
      <c r="AP52" s="16">
        <f>AL52+'2024.10'!AP52</f>
        <v>1530</v>
      </c>
      <c r="AQ52" s="16">
        <f>AM52+'2024.10'!AQ52</f>
        <v>1</v>
      </c>
    </row>
    <row r="53" spans="1:43" s="1" customFormat="1">
      <c r="A53" s="371"/>
      <c r="B53" s="373"/>
      <c r="C53" s="25" t="s">
        <v>32</v>
      </c>
      <c r="D53" s="27"/>
      <c r="E53" s="28"/>
      <c r="F53" s="275"/>
      <c r="G53" s="240"/>
      <c r="H53" s="259"/>
      <c r="I53" s="73"/>
      <c r="J53" s="54"/>
      <c r="K53" s="54"/>
      <c r="L53" s="54"/>
      <c r="M53" s="54"/>
      <c r="N53" s="54"/>
      <c r="O53" s="54"/>
      <c r="P53" s="275"/>
      <c r="Q53" s="250"/>
      <c r="R53" s="138"/>
      <c r="S53" s="123"/>
      <c r="T53" s="121">
        <f>R53+'2024.10'!T53</f>
        <v>0</v>
      </c>
      <c r="U53" s="122">
        <f>S53+'2024.10'!U53</f>
        <v>0</v>
      </c>
      <c r="V53" s="6"/>
      <c r="W53" s="6"/>
      <c r="X53" s="13">
        <f t="shared" si="10"/>
        <v>0</v>
      </c>
      <c r="Y53" s="7"/>
      <c r="Z53" s="14">
        <f t="shared" si="11"/>
        <v>0</v>
      </c>
      <c r="AA53" s="15">
        <f>V53+'2024.10'!AA53</f>
        <v>1</v>
      </c>
      <c r="AB53" s="15">
        <f>W53+'2024.10'!AB53</f>
        <v>0</v>
      </c>
      <c r="AC53" s="15">
        <f>X53+'2024.10'!AC53</f>
        <v>0</v>
      </c>
      <c r="AD53" s="15">
        <f>Y53+'2024.10'!AD53</f>
        <v>27</v>
      </c>
      <c r="AE53" s="15">
        <f>Z53+'2024.10'!AE53</f>
        <v>10800</v>
      </c>
      <c r="AF53" s="4"/>
      <c r="AG53" s="16"/>
      <c r="AH53" s="16">
        <f>AF53+'2024.10'!AH53</f>
        <v>0</v>
      </c>
      <c r="AI53" s="16">
        <f>AG53+'2024.10'!AI53</f>
        <v>0</v>
      </c>
      <c r="AJ53" s="5"/>
      <c r="AK53" s="16"/>
      <c r="AL53" s="16"/>
      <c r="AM53" s="16"/>
      <c r="AN53" s="16">
        <f>AJ53+'2024.10'!AN53</f>
        <v>0</v>
      </c>
      <c r="AO53" s="16">
        <f>AK53+'2024.10'!AO53</f>
        <v>0</v>
      </c>
      <c r="AP53" s="16">
        <f>AL53+'2024.10'!AP53</f>
        <v>0</v>
      </c>
      <c r="AQ53" s="16">
        <f>AM53+'2024.10'!AQ53</f>
        <v>0</v>
      </c>
    </row>
    <row r="54" spans="1:43" s="1" customFormat="1">
      <c r="A54" s="371"/>
      <c r="B54" s="373"/>
      <c r="C54" s="25" t="s">
        <v>31</v>
      </c>
      <c r="D54" s="27"/>
      <c r="E54" s="28"/>
      <c r="F54" s="275"/>
      <c r="G54" s="240"/>
      <c r="H54" s="259"/>
      <c r="I54" s="73"/>
      <c r="J54" s="54"/>
      <c r="K54" s="54"/>
      <c r="L54" s="54"/>
      <c r="M54" s="54"/>
      <c r="N54" s="54"/>
      <c r="O54" s="54"/>
      <c r="P54" s="275"/>
      <c r="Q54" s="250"/>
      <c r="R54" s="121"/>
      <c r="S54" s="123"/>
      <c r="T54" s="121">
        <f>R54+'2024.10'!T54</f>
        <v>0</v>
      </c>
      <c r="U54" s="122">
        <f>S54+'2024.10'!U54</f>
        <v>0</v>
      </c>
      <c r="V54" s="6"/>
      <c r="W54" s="6"/>
      <c r="X54" s="13">
        <f t="shared" si="10"/>
        <v>0</v>
      </c>
      <c r="Y54" s="7"/>
      <c r="Z54" s="14">
        <f t="shared" si="11"/>
        <v>0</v>
      </c>
      <c r="AA54" s="15">
        <f>V54+'2024.10'!AA54</f>
        <v>0</v>
      </c>
      <c r="AB54" s="15">
        <f>W54+'2024.10'!AB54</f>
        <v>0</v>
      </c>
      <c r="AC54" s="15">
        <f>X54+'2024.10'!AC54</f>
        <v>0</v>
      </c>
      <c r="AD54" s="15">
        <f>Y54+'2024.10'!AD54</f>
        <v>0</v>
      </c>
      <c r="AE54" s="15">
        <f>Z54+'2024.10'!AE54</f>
        <v>0</v>
      </c>
      <c r="AF54" s="4"/>
      <c r="AG54" s="16"/>
      <c r="AH54" s="16">
        <f>AF54+'2024.10'!AH54</f>
        <v>0</v>
      </c>
      <c r="AI54" s="16">
        <f>AG54+'2024.10'!AI54</f>
        <v>0</v>
      </c>
      <c r="AJ54" s="5"/>
      <c r="AK54" s="16"/>
      <c r="AL54" s="16"/>
      <c r="AM54" s="16"/>
      <c r="AN54" s="16">
        <f>AJ54+'2024.10'!AN54</f>
        <v>0</v>
      </c>
      <c r="AO54" s="16">
        <f>AK54+'2024.10'!AO54</f>
        <v>0</v>
      </c>
      <c r="AP54" s="16">
        <f>AL54+'2024.10'!AP54</f>
        <v>0</v>
      </c>
      <c r="AQ54" s="16">
        <f>AM54+'2024.10'!AQ54</f>
        <v>0</v>
      </c>
    </row>
    <row r="55" spans="1:43" s="1" customFormat="1">
      <c r="A55" s="371"/>
      <c r="B55" s="373"/>
      <c r="C55" s="25" t="s">
        <v>30</v>
      </c>
      <c r="D55" s="27"/>
      <c r="E55" s="28"/>
      <c r="F55" s="275"/>
      <c r="G55" s="240"/>
      <c r="H55" s="259"/>
      <c r="I55" s="73"/>
      <c r="J55" s="54"/>
      <c r="K55" s="54"/>
      <c r="L55" s="54"/>
      <c r="M55" s="54"/>
      <c r="N55" s="54"/>
      <c r="O55" s="54"/>
      <c r="P55" s="275"/>
      <c r="Q55" s="250"/>
      <c r="R55" s="121"/>
      <c r="S55" s="123"/>
      <c r="T55" s="121">
        <f>R55+'2024.10'!T55</f>
        <v>0</v>
      </c>
      <c r="U55" s="122">
        <f>S55+'2024.10'!U55</f>
        <v>0</v>
      </c>
      <c r="V55" s="6"/>
      <c r="W55" s="6"/>
      <c r="X55" s="13">
        <f t="shared" si="10"/>
        <v>0</v>
      </c>
      <c r="Y55" s="7"/>
      <c r="Z55" s="14">
        <f t="shared" si="11"/>
        <v>0</v>
      </c>
      <c r="AA55" s="15">
        <f>V55+'2024.10'!AA55</f>
        <v>1</v>
      </c>
      <c r="AB55" s="15">
        <f>W55+'2024.10'!AB55</f>
        <v>1</v>
      </c>
      <c r="AC55" s="15">
        <f>X55+'2024.10'!AC55</f>
        <v>200</v>
      </c>
      <c r="AD55" s="15">
        <f>Y55+'2024.10'!AD55</f>
        <v>22</v>
      </c>
      <c r="AE55" s="15">
        <f>Z55+'2024.10'!AE55</f>
        <v>8800</v>
      </c>
      <c r="AF55" s="4"/>
      <c r="AG55" s="16"/>
      <c r="AH55" s="16">
        <f>AF55+'2024.10'!AH55</f>
        <v>0</v>
      </c>
      <c r="AI55" s="16">
        <f>AG55+'2024.10'!AI55</f>
        <v>0</v>
      </c>
      <c r="AJ55" s="5"/>
      <c r="AK55" s="16"/>
      <c r="AL55" s="16"/>
      <c r="AM55" s="16"/>
      <c r="AN55" s="16">
        <f>AJ55+'2024.10'!AN55</f>
        <v>0</v>
      </c>
      <c r="AO55" s="16">
        <f>AK55+'2024.10'!AO55</f>
        <v>0</v>
      </c>
      <c r="AP55" s="16">
        <f>AL55+'2024.10'!AP55</f>
        <v>0</v>
      </c>
      <c r="AQ55" s="16">
        <f>AM55+'2024.10'!AQ55</f>
        <v>0</v>
      </c>
    </row>
    <row r="56" spans="1:43" s="1" customFormat="1">
      <c r="A56" s="371"/>
      <c r="B56" s="373"/>
      <c r="C56" s="25" t="s">
        <v>29</v>
      </c>
      <c r="D56" s="27"/>
      <c r="E56" s="28"/>
      <c r="F56" s="275"/>
      <c r="G56" s="240"/>
      <c r="H56" s="259"/>
      <c r="I56" s="73"/>
      <c r="J56" s="54"/>
      <c r="K56" s="54"/>
      <c r="L56" s="54"/>
      <c r="M56" s="54"/>
      <c r="N56" s="54"/>
      <c r="O56" s="54"/>
      <c r="P56" s="275"/>
      <c r="Q56" s="250"/>
      <c r="R56" s="121"/>
      <c r="S56" s="139"/>
      <c r="T56" s="121">
        <f>R56+'2024.10'!T56</f>
        <v>0</v>
      </c>
      <c r="U56" s="122">
        <f>S56+'2024.10'!U56</f>
        <v>0</v>
      </c>
      <c r="V56" s="6"/>
      <c r="W56" s="6"/>
      <c r="X56" s="13">
        <f t="shared" si="10"/>
        <v>0</v>
      </c>
      <c r="Y56" s="7"/>
      <c r="Z56" s="14">
        <f t="shared" si="11"/>
        <v>0</v>
      </c>
      <c r="AA56" s="15">
        <f>V56+'2024.10'!AA56</f>
        <v>0</v>
      </c>
      <c r="AB56" s="15">
        <f>W56+'2024.10'!AB56</f>
        <v>0</v>
      </c>
      <c r="AC56" s="15">
        <f>X56+'2024.10'!AC56</f>
        <v>0</v>
      </c>
      <c r="AD56" s="15">
        <f>Y56+'2024.10'!AD56</f>
        <v>0</v>
      </c>
      <c r="AE56" s="15">
        <f>Z56+'2024.10'!AE56</f>
        <v>0</v>
      </c>
      <c r="AF56" s="4"/>
      <c r="AG56" s="16"/>
      <c r="AH56" s="16">
        <f>AF56+'2024.10'!AH56</f>
        <v>0</v>
      </c>
      <c r="AI56" s="16">
        <f>AG56+'2024.10'!AI56</f>
        <v>0</v>
      </c>
      <c r="AJ56" s="5"/>
      <c r="AK56" s="16"/>
      <c r="AL56" s="16"/>
      <c r="AM56" s="16"/>
      <c r="AN56" s="16">
        <f>AJ56+'2024.10'!AN56</f>
        <v>0</v>
      </c>
      <c r="AO56" s="16">
        <f>AK56+'2024.10'!AO56</f>
        <v>0</v>
      </c>
      <c r="AP56" s="16">
        <f>AL56+'2024.10'!AP56</f>
        <v>0</v>
      </c>
      <c r="AQ56" s="16">
        <f>AM56+'2024.10'!AQ56</f>
        <v>0</v>
      </c>
    </row>
    <row r="57" spans="1:43" s="1" customFormat="1">
      <c r="A57" s="371"/>
      <c r="B57" s="373"/>
      <c r="C57" s="25" t="s">
        <v>28</v>
      </c>
      <c r="D57" s="27"/>
      <c r="E57" s="28"/>
      <c r="F57" s="275"/>
      <c r="G57" s="240"/>
      <c r="H57" s="259"/>
      <c r="I57" s="73"/>
      <c r="J57" s="54"/>
      <c r="K57" s="54"/>
      <c r="L57" s="54"/>
      <c r="M57" s="54"/>
      <c r="N57" s="54"/>
      <c r="O57" s="54"/>
      <c r="P57" s="275"/>
      <c r="Q57" s="250"/>
      <c r="R57" s="121"/>
      <c r="S57" s="123"/>
      <c r="T57" s="121">
        <f>R57+'2024.10'!T57</f>
        <v>0</v>
      </c>
      <c r="U57" s="122">
        <f>S57+'2024.10'!U57</f>
        <v>0</v>
      </c>
      <c r="V57" s="6"/>
      <c r="W57" s="6"/>
      <c r="X57" s="13">
        <f t="shared" si="10"/>
        <v>0</v>
      </c>
      <c r="Y57" s="7"/>
      <c r="Z57" s="14">
        <f t="shared" si="11"/>
        <v>0</v>
      </c>
      <c r="AA57" s="15">
        <f>V57+'2024.10'!AA57</f>
        <v>0</v>
      </c>
      <c r="AB57" s="15">
        <f>W57+'2024.10'!AB57</f>
        <v>0</v>
      </c>
      <c r="AC57" s="15">
        <f>X57+'2024.10'!AC57</f>
        <v>0</v>
      </c>
      <c r="AD57" s="15">
        <f>Y57+'2024.10'!AD57</f>
        <v>0</v>
      </c>
      <c r="AE57" s="15">
        <f>Z57+'2024.10'!AE57</f>
        <v>0</v>
      </c>
      <c r="AF57" s="4"/>
      <c r="AG57" s="16"/>
      <c r="AH57" s="16">
        <f>AF57+'2024.10'!AH57</f>
        <v>0</v>
      </c>
      <c r="AI57" s="16">
        <f>AG57+'2024.10'!AI57</f>
        <v>0</v>
      </c>
      <c r="AJ57" s="5"/>
      <c r="AK57" s="16"/>
      <c r="AL57" s="16"/>
      <c r="AM57" s="16"/>
      <c r="AN57" s="16">
        <f>AJ57+'2024.10'!AN57</f>
        <v>0</v>
      </c>
      <c r="AO57" s="16">
        <f>AK57+'2024.10'!AO57</f>
        <v>0</v>
      </c>
      <c r="AP57" s="16">
        <f>AL57+'2024.10'!AP57</f>
        <v>0</v>
      </c>
      <c r="AQ57" s="16">
        <f>AM57+'2024.10'!AQ57</f>
        <v>0</v>
      </c>
    </row>
    <row r="58" spans="1:43" s="1" customFormat="1">
      <c r="A58" s="371"/>
      <c r="B58" s="373"/>
      <c r="C58" s="25" t="s">
        <v>27</v>
      </c>
      <c r="D58" s="27"/>
      <c r="E58" s="28"/>
      <c r="F58" s="275"/>
      <c r="G58" s="240"/>
      <c r="H58" s="259"/>
      <c r="I58" s="73"/>
      <c r="J58" s="54"/>
      <c r="K58" s="54"/>
      <c r="L58" s="54"/>
      <c r="M58" s="54"/>
      <c r="N58" s="54"/>
      <c r="O58" s="54"/>
      <c r="P58" s="275"/>
      <c r="Q58" s="250"/>
      <c r="R58" s="121"/>
      <c r="S58" s="123"/>
      <c r="T58" s="121">
        <f>R58+'2024.10'!T57</f>
        <v>0</v>
      </c>
      <c r="U58" s="122">
        <f>S58+'2024.10'!U57</f>
        <v>0</v>
      </c>
      <c r="V58" s="6"/>
      <c r="W58" s="11"/>
      <c r="X58" s="13">
        <f t="shared" ref="X58" si="17">W58*$X$4</f>
        <v>0</v>
      </c>
      <c r="Y58" s="12"/>
      <c r="Z58" s="14">
        <f t="shared" ref="Z58" si="18">Y58*$Z$4</f>
        <v>0</v>
      </c>
      <c r="AA58" s="15">
        <f>V58+'2024.10'!AA57</f>
        <v>0</v>
      </c>
      <c r="AB58" s="15">
        <f>W58+'2024.10'!AB57</f>
        <v>0</v>
      </c>
      <c r="AC58" s="15">
        <f>X58+'2024.10'!AC57</f>
        <v>0</v>
      </c>
      <c r="AD58" s="15">
        <f>Y58+'2024.10'!AD57</f>
        <v>0</v>
      </c>
      <c r="AE58" s="15">
        <f>Z58+'2024.10'!AE57</f>
        <v>0</v>
      </c>
      <c r="AF58" s="4"/>
      <c r="AG58" s="16"/>
      <c r="AH58" s="16">
        <f>AF58+'2024.10'!AH57</f>
        <v>0</v>
      </c>
      <c r="AI58" s="16">
        <f>AG58+'2024.10'!AI57</f>
        <v>0</v>
      </c>
      <c r="AJ58" s="5"/>
      <c r="AK58" s="16"/>
      <c r="AL58" s="16"/>
      <c r="AM58" s="16"/>
      <c r="AN58" s="16">
        <f>AJ58+'2024.10'!AN57</f>
        <v>0</v>
      </c>
      <c r="AO58" s="16">
        <f>AK58+'2024.10'!AO57</f>
        <v>0</v>
      </c>
      <c r="AP58" s="16">
        <f>AL58+'2024.10'!AP57</f>
        <v>0</v>
      </c>
      <c r="AQ58" s="16">
        <f>AM58+'2024.10'!AQ57</f>
        <v>0</v>
      </c>
    </row>
    <row r="59" spans="1:43" s="1" customFormat="1">
      <c r="A59" s="372"/>
      <c r="B59" s="373"/>
      <c r="C59" s="25" t="s">
        <v>142</v>
      </c>
      <c r="D59" s="27"/>
      <c r="E59" s="28"/>
      <c r="F59" s="275"/>
      <c r="G59" s="240"/>
      <c r="H59" s="259"/>
      <c r="I59" s="73"/>
      <c r="J59" s="54"/>
      <c r="K59" s="54"/>
      <c r="L59" s="54"/>
      <c r="M59" s="54"/>
      <c r="N59" s="54"/>
      <c r="O59" s="54"/>
      <c r="P59" s="275"/>
      <c r="Q59" s="250"/>
      <c r="R59" s="121"/>
      <c r="S59" s="123"/>
      <c r="T59" s="121">
        <f>R59+'2024.10'!T59</f>
        <v>0</v>
      </c>
      <c r="U59" s="122">
        <f>S59+'2024.10'!U59</f>
        <v>0</v>
      </c>
      <c r="V59" s="6"/>
      <c r="W59" s="11"/>
      <c r="X59" s="13">
        <f t="shared" si="10"/>
        <v>0</v>
      </c>
      <c r="Y59" s="12"/>
      <c r="Z59" s="14">
        <f t="shared" si="11"/>
        <v>0</v>
      </c>
      <c r="AA59" s="15">
        <f>V59+'2024.10'!AA59</f>
        <v>0</v>
      </c>
      <c r="AB59" s="15">
        <f>W59+'2024.10'!AB59</f>
        <v>0</v>
      </c>
      <c r="AC59" s="15">
        <f>X59+'2024.10'!AC59</f>
        <v>0</v>
      </c>
      <c r="AD59" s="15">
        <f>Y59+'2024.10'!AD59</f>
        <v>0</v>
      </c>
      <c r="AE59" s="15">
        <f>Z59+'2024.10'!AE59</f>
        <v>0</v>
      </c>
      <c r="AF59" s="4"/>
      <c r="AG59" s="16"/>
      <c r="AH59" s="16">
        <f>AF59+'2024.10'!AH59</f>
        <v>0</v>
      </c>
      <c r="AI59" s="16">
        <f>AG59+'2024.10'!AI59</f>
        <v>0</v>
      </c>
      <c r="AJ59" s="5"/>
      <c r="AK59" s="16"/>
      <c r="AL59" s="16"/>
      <c r="AM59" s="16"/>
      <c r="AN59" s="16">
        <f>AJ59+'2024.10'!AN59</f>
        <v>0</v>
      </c>
      <c r="AO59" s="16">
        <f>AK59+'2024.10'!AO59</f>
        <v>0</v>
      </c>
      <c r="AP59" s="16">
        <f>AL59+'2024.10'!AP59</f>
        <v>0</v>
      </c>
      <c r="AQ59" s="16">
        <f>AM59+'2024.10'!AQ59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5">
        <f t="shared" ref="G60:H60" si="20">SUM(G44:G59)</f>
        <v>0</v>
      </c>
      <c r="H60" s="266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0</v>
      </c>
      <c r="U60" s="142">
        <f>SUM(U44:U59)</f>
        <v>0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7">
        <f t="shared" si="23"/>
        <v>0</v>
      </c>
      <c r="Z60" s="132">
        <f t="shared" si="11"/>
        <v>0</v>
      </c>
      <c r="AA60" s="135">
        <f>V60+'2024.10'!AA60</f>
        <v>10</v>
      </c>
      <c r="AB60" s="135">
        <f>W60+'2024.10'!AB60</f>
        <v>9</v>
      </c>
      <c r="AC60" s="135">
        <f>X60+'2024.10'!AC60</f>
        <v>1800</v>
      </c>
      <c r="AD60" s="135">
        <f>Y60+'2024.10'!AD60</f>
        <v>409</v>
      </c>
      <c r="AE60" s="135">
        <f>Z60+'2024.10'!AE60</f>
        <v>163600</v>
      </c>
      <c r="AF60" s="124">
        <f t="shared" ref="AF60:AG60" si="24">SUM(AF44:AF59)</f>
        <v>0</v>
      </c>
      <c r="AG60" s="124">
        <f t="shared" si="24"/>
        <v>0</v>
      </c>
      <c r="AH60" s="137">
        <f>AF60+'2024.10'!AH60</f>
        <v>0</v>
      </c>
      <c r="AI60" s="137">
        <f>AG60+'2024.10'!AI60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AJ60+'2024.10'!AN60</f>
        <v>7</v>
      </c>
      <c r="AO60" s="137">
        <f>AK60+'2024.10'!AO60</f>
        <v>400</v>
      </c>
      <c r="AP60" s="137">
        <f>AL60+'2024.10'!AP60</f>
        <v>2782</v>
      </c>
      <c r="AQ60" s="137">
        <f>AM60+'2024.10'!AQ60</f>
        <v>37</v>
      </c>
    </row>
    <row r="61" spans="1:43" s="1" customFormat="1">
      <c r="A61" s="370">
        <v>5</v>
      </c>
      <c r="B61" s="370">
        <v>1</v>
      </c>
      <c r="C61" s="25" t="s">
        <v>26</v>
      </c>
      <c r="D61" s="27"/>
      <c r="E61" s="28"/>
      <c r="F61" s="278"/>
      <c r="G61" s="240"/>
      <c r="H61" s="262"/>
      <c r="I61" s="84"/>
      <c r="J61" s="85"/>
      <c r="K61" s="85"/>
      <c r="L61" s="85"/>
      <c r="M61" s="85"/>
      <c r="N61" s="85"/>
      <c r="O61" s="85"/>
      <c r="P61" s="278"/>
      <c r="Q61" s="250"/>
      <c r="R61" s="121"/>
      <c r="S61" s="123"/>
      <c r="T61" s="121">
        <f>R61+'2024.10'!T61</f>
        <v>0</v>
      </c>
      <c r="U61" s="122">
        <f>S61+'2024.10'!U61</f>
        <v>0</v>
      </c>
      <c r="V61" s="6"/>
      <c r="W61" s="2"/>
      <c r="X61" s="13">
        <f t="shared" si="10"/>
        <v>0</v>
      </c>
      <c r="Y61" s="3"/>
      <c r="Z61" s="14">
        <f t="shared" si="11"/>
        <v>0</v>
      </c>
      <c r="AA61" s="15">
        <f>V61+'2024.10'!AA61</f>
        <v>2</v>
      </c>
      <c r="AB61" s="15">
        <f>W61+'2024.10'!AB61</f>
        <v>0</v>
      </c>
      <c r="AC61" s="15">
        <f>X61+'2024.10'!AC61</f>
        <v>0</v>
      </c>
      <c r="AD61" s="15">
        <f>Y61+'2024.10'!AD61</f>
        <v>115</v>
      </c>
      <c r="AE61" s="15">
        <f>Z61+'2024.10'!AE61</f>
        <v>46000</v>
      </c>
      <c r="AF61" s="4"/>
      <c r="AG61" s="16"/>
      <c r="AH61" s="16">
        <f>AF61+'2024.10'!AH61</f>
        <v>0</v>
      </c>
      <c r="AI61" s="16">
        <f>AG61+'2024.10'!AI61</f>
        <v>0</v>
      </c>
      <c r="AJ61" s="5"/>
      <c r="AK61" s="16"/>
      <c r="AL61" s="16"/>
      <c r="AM61" s="16"/>
      <c r="AN61" s="16">
        <f>AJ61+'2024.10'!AN61</f>
        <v>0</v>
      </c>
      <c r="AO61" s="16">
        <f>AK61+'2024.10'!AO61</f>
        <v>0</v>
      </c>
      <c r="AP61" s="16">
        <f>AL61+'2024.10'!AP61</f>
        <v>0</v>
      </c>
      <c r="AQ61" s="16">
        <f>AM61+'2024.10'!AQ61</f>
        <v>0</v>
      </c>
    </row>
    <row r="62" spans="1:43" s="1" customFormat="1">
      <c r="A62" s="371"/>
      <c r="B62" s="371"/>
      <c r="C62" s="25" t="s">
        <v>25</v>
      </c>
      <c r="D62" s="27"/>
      <c r="E62" s="28"/>
      <c r="F62" s="278"/>
      <c r="G62" s="240"/>
      <c r="H62" s="262"/>
      <c r="I62" s="84"/>
      <c r="J62" s="85"/>
      <c r="K62" s="85"/>
      <c r="L62" s="85"/>
      <c r="M62" s="85"/>
      <c r="N62" s="85"/>
      <c r="O62" s="85"/>
      <c r="P62" s="278"/>
      <c r="Q62" s="250"/>
      <c r="R62" s="121"/>
      <c r="S62" s="123"/>
      <c r="T62" s="121">
        <f>R62+'2024.10'!T62</f>
        <v>0</v>
      </c>
      <c r="U62" s="122">
        <f>S62+'2024.10'!U62</f>
        <v>0</v>
      </c>
      <c r="V62" s="6"/>
      <c r="W62" s="6"/>
      <c r="X62" s="13">
        <f t="shared" si="10"/>
        <v>0</v>
      </c>
      <c r="Y62" s="7"/>
      <c r="Z62" s="14">
        <f t="shared" si="11"/>
        <v>0</v>
      </c>
      <c r="AA62" s="15">
        <f>V62+'2024.10'!AA62</f>
        <v>2</v>
      </c>
      <c r="AB62" s="15">
        <f>W62+'2024.10'!AB62</f>
        <v>1</v>
      </c>
      <c r="AC62" s="15">
        <f>X62+'2024.10'!AC62</f>
        <v>200</v>
      </c>
      <c r="AD62" s="15">
        <f>Y62+'2024.10'!AD62</f>
        <v>94</v>
      </c>
      <c r="AE62" s="15">
        <f>Z62+'2024.10'!AE62</f>
        <v>37600</v>
      </c>
      <c r="AF62" s="10"/>
      <c r="AG62" s="16"/>
      <c r="AH62" s="16">
        <f>AF62+'2024.10'!AH62</f>
        <v>0</v>
      </c>
      <c r="AI62" s="16">
        <f>AG62+'2024.10'!AI62</f>
        <v>0</v>
      </c>
      <c r="AJ62" s="5"/>
      <c r="AK62" s="16"/>
      <c r="AL62" s="16"/>
      <c r="AM62" s="16"/>
      <c r="AN62" s="16">
        <f>AJ62+'2024.10'!AN62</f>
        <v>0</v>
      </c>
      <c r="AO62" s="16">
        <f>AK62+'2024.10'!AO62</f>
        <v>0</v>
      </c>
      <c r="AP62" s="16">
        <f>AL62+'2024.10'!AP62</f>
        <v>0</v>
      </c>
      <c r="AQ62" s="16">
        <f>AM62+'2024.10'!AQ62</f>
        <v>0</v>
      </c>
    </row>
    <row r="63" spans="1:43" s="1" customFormat="1">
      <c r="A63" s="371"/>
      <c r="B63" s="371"/>
      <c r="C63" s="25" t="s">
        <v>24</v>
      </c>
      <c r="D63" s="27"/>
      <c r="E63" s="28"/>
      <c r="F63" s="278"/>
      <c r="G63" s="240"/>
      <c r="H63" s="262"/>
      <c r="I63" s="84"/>
      <c r="J63" s="85"/>
      <c r="K63" s="85"/>
      <c r="L63" s="85"/>
      <c r="M63" s="85"/>
      <c r="N63" s="85"/>
      <c r="O63" s="85"/>
      <c r="P63" s="278"/>
      <c r="Q63" s="250"/>
      <c r="R63" s="121"/>
      <c r="S63" s="123"/>
      <c r="T63" s="121">
        <f>R63+'2024.10'!T63</f>
        <v>0</v>
      </c>
      <c r="U63" s="122">
        <f>S63+'2024.10'!U63</f>
        <v>0</v>
      </c>
      <c r="V63" s="6"/>
      <c r="W63" s="6"/>
      <c r="X63" s="13">
        <f t="shared" si="10"/>
        <v>0</v>
      </c>
      <c r="Y63" s="7"/>
      <c r="Z63" s="14">
        <f t="shared" si="11"/>
        <v>0</v>
      </c>
      <c r="AA63" s="15">
        <f>V63+'2024.10'!AA63</f>
        <v>0</v>
      </c>
      <c r="AB63" s="15">
        <f>W63+'2024.10'!AB63</f>
        <v>0</v>
      </c>
      <c r="AC63" s="15">
        <f>X63+'2024.10'!AC63</f>
        <v>0</v>
      </c>
      <c r="AD63" s="15">
        <f>Y63+'2024.10'!AD63</f>
        <v>0</v>
      </c>
      <c r="AE63" s="15">
        <f>Z63+'2024.10'!AE63</f>
        <v>0</v>
      </c>
      <c r="AF63" s="4"/>
      <c r="AG63" s="16"/>
      <c r="AH63" s="16">
        <f>AF63+'2024.10'!AH63</f>
        <v>0</v>
      </c>
      <c r="AI63" s="16">
        <f>AG63+'2024.10'!AI63</f>
        <v>0</v>
      </c>
      <c r="AJ63" s="5"/>
      <c r="AK63" s="16"/>
      <c r="AL63" s="16"/>
      <c r="AM63" s="16"/>
      <c r="AN63" s="16">
        <f>AJ63+'2024.10'!AN63</f>
        <v>0</v>
      </c>
      <c r="AO63" s="16">
        <f>AK63+'2024.10'!AO63</f>
        <v>0</v>
      </c>
      <c r="AP63" s="16">
        <f>AL63+'2024.10'!AP63</f>
        <v>0</v>
      </c>
      <c r="AQ63" s="16">
        <f>AM63+'2024.10'!AQ63</f>
        <v>0</v>
      </c>
    </row>
    <row r="64" spans="1:43" s="1" customFormat="1">
      <c r="A64" s="371"/>
      <c r="B64" s="372"/>
      <c r="C64" s="25" t="s">
        <v>23</v>
      </c>
      <c r="D64" s="27"/>
      <c r="E64" s="28"/>
      <c r="F64" s="278"/>
      <c r="G64" s="240"/>
      <c r="H64" s="262"/>
      <c r="I64" s="84"/>
      <c r="J64" s="85"/>
      <c r="K64" s="85"/>
      <c r="L64" s="85"/>
      <c r="M64" s="85"/>
      <c r="N64" s="85"/>
      <c r="O64" s="85"/>
      <c r="P64" s="278"/>
      <c r="Q64" s="250"/>
      <c r="R64" s="121"/>
      <c r="S64" s="123"/>
      <c r="T64" s="121">
        <f>R64+'2024.10'!T64</f>
        <v>0</v>
      </c>
      <c r="U64" s="122">
        <f>S64+'2024.10'!U64</f>
        <v>0</v>
      </c>
      <c r="V64" s="6"/>
      <c r="W64" s="6"/>
      <c r="X64" s="13">
        <f t="shared" si="10"/>
        <v>0</v>
      </c>
      <c r="Y64" s="7"/>
      <c r="Z64" s="14">
        <f t="shared" si="11"/>
        <v>0</v>
      </c>
      <c r="AA64" s="15">
        <f>V64+'2024.10'!AA64</f>
        <v>1</v>
      </c>
      <c r="AB64" s="15">
        <f>W64+'2024.10'!AB64</f>
        <v>1</v>
      </c>
      <c r="AC64" s="15">
        <f>X64+'2024.10'!AC64</f>
        <v>200</v>
      </c>
      <c r="AD64" s="15">
        <f>Y64+'2024.10'!AD64</f>
        <v>52</v>
      </c>
      <c r="AE64" s="15">
        <f>Z64+'2024.10'!AE64</f>
        <v>20800</v>
      </c>
      <c r="AF64" s="4"/>
      <c r="AG64" s="16"/>
      <c r="AH64" s="16">
        <f>AF64+'2024.10'!AH64</f>
        <v>2</v>
      </c>
      <c r="AI64" s="16">
        <f>AG64+'2024.10'!AI64</f>
        <v>0</v>
      </c>
      <c r="AJ64" s="5"/>
      <c r="AK64" s="16"/>
      <c r="AL64" s="16"/>
      <c r="AM64" s="16"/>
      <c r="AN64" s="16">
        <f>AJ64+'2024.10'!AN64</f>
        <v>0</v>
      </c>
      <c r="AO64" s="16">
        <f>AK64+'2024.10'!AO64</f>
        <v>0</v>
      </c>
      <c r="AP64" s="16">
        <f>AL64+'2024.10'!AP64</f>
        <v>0</v>
      </c>
      <c r="AQ64" s="16">
        <f>AM64+'2024.10'!AQ64</f>
        <v>0</v>
      </c>
    </row>
    <row r="65" spans="1:43" s="1" customFormat="1">
      <c r="A65" s="371"/>
      <c r="B65" s="373">
        <v>2</v>
      </c>
      <c r="C65" s="25" t="s">
        <v>22</v>
      </c>
      <c r="D65" s="27"/>
      <c r="E65" s="28"/>
      <c r="F65" s="278"/>
      <c r="G65" s="240"/>
      <c r="H65" s="262"/>
      <c r="I65" s="84"/>
      <c r="J65" s="85"/>
      <c r="K65" s="85"/>
      <c r="L65" s="85"/>
      <c r="M65" s="85"/>
      <c r="N65" s="85"/>
      <c r="O65" s="85"/>
      <c r="P65" s="278"/>
      <c r="Q65" s="250"/>
      <c r="R65" s="121"/>
      <c r="S65" s="123"/>
      <c r="T65" s="121">
        <f>R65+'2024.10'!T65</f>
        <v>0</v>
      </c>
      <c r="U65" s="122">
        <f>S65+'2024.10'!U65</f>
        <v>0</v>
      </c>
      <c r="V65" s="6"/>
      <c r="W65" s="6"/>
      <c r="X65" s="13">
        <f t="shared" si="10"/>
        <v>0</v>
      </c>
      <c r="Y65" s="7"/>
      <c r="Z65" s="14">
        <f t="shared" si="11"/>
        <v>0</v>
      </c>
      <c r="AA65" s="15">
        <f>V65+'2024.10'!AA65</f>
        <v>1</v>
      </c>
      <c r="AB65" s="15">
        <f>W65+'2024.10'!AB65</f>
        <v>0</v>
      </c>
      <c r="AC65" s="15">
        <f>X65+'2024.10'!AC65</f>
        <v>0</v>
      </c>
      <c r="AD65" s="15">
        <f>Y65+'2024.10'!AD65</f>
        <v>45</v>
      </c>
      <c r="AE65" s="15">
        <f>Z65+'2024.10'!AE65</f>
        <v>18000</v>
      </c>
      <c r="AF65" s="4"/>
      <c r="AG65" s="16"/>
      <c r="AH65" s="16">
        <f>AF65+'2024.10'!AH65</f>
        <v>1</v>
      </c>
      <c r="AI65" s="16">
        <f>AG65+'2024.10'!AI65</f>
        <v>0</v>
      </c>
      <c r="AJ65" s="5"/>
      <c r="AK65" s="16"/>
      <c r="AL65" s="16"/>
      <c r="AM65" s="16"/>
      <c r="AN65" s="16">
        <f>AJ65+'2024.10'!AN65</f>
        <v>2</v>
      </c>
      <c r="AO65" s="16">
        <f>AK65+'2024.10'!AO65</f>
        <v>90</v>
      </c>
      <c r="AP65" s="16">
        <f>AL65+'2024.10'!AP65</f>
        <v>118</v>
      </c>
      <c r="AQ65" s="16">
        <f>AM65+'2024.10'!AQ65</f>
        <v>10</v>
      </c>
    </row>
    <row r="66" spans="1:43" s="1" customFormat="1">
      <c r="A66" s="371"/>
      <c r="B66" s="373"/>
      <c r="C66" s="25" t="s">
        <v>21</v>
      </c>
      <c r="D66" s="27"/>
      <c r="E66" s="28"/>
      <c r="F66" s="278"/>
      <c r="G66" s="240"/>
      <c r="H66" s="262"/>
      <c r="I66" s="84"/>
      <c r="J66" s="85"/>
      <c r="K66" s="85"/>
      <c r="L66" s="85"/>
      <c r="M66" s="85"/>
      <c r="N66" s="85"/>
      <c r="O66" s="85"/>
      <c r="P66" s="278"/>
      <c r="Q66" s="250"/>
      <c r="R66" s="121"/>
      <c r="S66" s="123"/>
      <c r="T66" s="121">
        <f>R66+'2024.10'!T66</f>
        <v>0</v>
      </c>
      <c r="U66" s="122">
        <f>S66+'2024.10'!U66</f>
        <v>0</v>
      </c>
      <c r="V66" s="6"/>
      <c r="W66" s="6"/>
      <c r="X66" s="13">
        <f t="shared" si="10"/>
        <v>0</v>
      </c>
      <c r="Y66" s="7"/>
      <c r="Z66" s="14">
        <f t="shared" si="11"/>
        <v>0</v>
      </c>
      <c r="AA66" s="15">
        <f>V66+'2024.10'!AA66</f>
        <v>1</v>
      </c>
      <c r="AB66" s="15">
        <f>W66+'2024.10'!AB66</f>
        <v>2</v>
      </c>
      <c r="AC66" s="15">
        <f>X66+'2024.10'!AC66</f>
        <v>400</v>
      </c>
      <c r="AD66" s="15">
        <f>Y66+'2024.10'!AD66</f>
        <v>80</v>
      </c>
      <c r="AE66" s="15">
        <f>Z66+'2024.10'!AE66</f>
        <v>32000</v>
      </c>
      <c r="AF66" s="4"/>
      <c r="AG66" s="16"/>
      <c r="AH66" s="16">
        <f>AF66+'2024.10'!AH66</f>
        <v>0</v>
      </c>
      <c r="AI66" s="16">
        <f>AG66+'2024.10'!AI66</f>
        <v>0</v>
      </c>
      <c r="AJ66" s="5"/>
      <c r="AK66" s="16"/>
      <c r="AL66" s="16"/>
      <c r="AM66" s="16"/>
      <c r="AN66" s="16">
        <f>AJ66+'2024.10'!AN66</f>
        <v>0</v>
      </c>
      <c r="AO66" s="16">
        <f>AK66+'2024.10'!AO66</f>
        <v>0</v>
      </c>
      <c r="AP66" s="16">
        <f>AL66+'2024.10'!AP66</f>
        <v>0</v>
      </c>
      <c r="AQ66" s="16">
        <f>AM66+'2024.10'!AQ66</f>
        <v>0</v>
      </c>
    </row>
    <row r="67" spans="1:43" s="1" customFormat="1">
      <c r="A67" s="371"/>
      <c r="B67" s="373"/>
      <c r="C67" s="25" t="s">
        <v>20</v>
      </c>
      <c r="D67" s="27"/>
      <c r="E67" s="28"/>
      <c r="F67" s="278"/>
      <c r="G67" s="240"/>
      <c r="H67" s="262"/>
      <c r="I67" s="84"/>
      <c r="J67" s="85"/>
      <c r="K67" s="85"/>
      <c r="L67" s="85"/>
      <c r="M67" s="85"/>
      <c r="N67" s="85"/>
      <c r="O67" s="85"/>
      <c r="P67" s="278"/>
      <c r="Q67" s="250"/>
      <c r="R67" s="121"/>
      <c r="S67" s="123"/>
      <c r="T67" s="121">
        <f>R67+'2024.10'!T67</f>
        <v>0</v>
      </c>
      <c r="U67" s="122">
        <f>S67+'2024.10'!U67</f>
        <v>0</v>
      </c>
      <c r="V67" s="6"/>
      <c r="W67" s="6"/>
      <c r="X67" s="13">
        <f t="shared" si="10"/>
        <v>0</v>
      </c>
      <c r="Y67" s="7"/>
      <c r="Z67" s="14">
        <f t="shared" si="11"/>
        <v>0</v>
      </c>
      <c r="AA67" s="15">
        <f>V67+'2024.10'!AA67</f>
        <v>0</v>
      </c>
      <c r="AB67" s="15">
        <f>W67+'2024.10'!AB67</f>
        <v>0</v>
      </c>
      <c r="AC67" s="15">
        <f>X67+'2024.10'!AC67</f>
        <v>0</v>
      </c>
      <c r="AD67" s="15">
        <f>Y67+'2024.10'!AD67</f>
        <v>0</v>
      </c>
      <c r="AE67" s="15">
        <f>Z67+'2024.10'!AE67</f>
        <v>0</v>
      </c>
      <c r="AF67" s="4"/>
      <c r="AG67" s="16"/>
      <c r="AH67" s="16">
        <f>AF67+'2024.10'!AH67</f>
        <v>0</v>
      </c>
      <c r="AI67" s="16">
        <f>AG67+'2024.10'!AI67</f>
        <v>0</v>
      </c>
      <c r="AJ67" s="5"/>
      <c r="AK67" s="16"/>
      <c r="AL67" s="16"/>
      <c r="AM67" s="16"/>
      <c r="AN67" s="16">
        <f>AJ67+'2024.10'!AN67</f>
        <v>0</v>
      </c>
      <c r="AO67" s="16">
        <f>AK67+'2024.10'!AO67</f>
        <v>0</v>
      </c>
      <c r="AP67" s="16">
        <f>AL67+'2024.10'!AP67</f>
        <v>0</v>
      </c>
      <c r="AQ67" s="16">
        <f>AM67+'2024.10'!AQ67</f>
        <v>0</v>
      </c>
    </row>
    <row r="68" spans="1:43" s="1" customFormat="1">
      <c r="A68" s="371"/>
      <c r="B68" s="373"/>
      <c r="C68" s="25" t="s">
        <v>19</v>
      </c>
      <c r="D68" s="27"/>
      <c r="E68" s="28"/>
      <c r="F68" s="278"/>
      <c r="G68" s="240"/>
      <c r="H68" s="262"/>
      <c r="I68" s="84"/>
      <c r="J68" s="85"/>
      <c r="K68" s="85"/>
      <c r="L68" s="85"/>
      <c r="M68" s="85"/>
      <c r="N68" s="85"/>
      <c r="O68" s="85"/>
      <c r="P68" s="278"/>
      <c r="Q68" s="250"/>
      <c r="R68" s="121"/>
      <c r="S68" s="123"/>
      <c r="T68" s="121">
        <f>R68+'2024.10'!T68</f>
        <v>0</v>
      </c>
      <c r="U68" s="122">
        <f>S68+'2024.10'!U68</f>
        <v>0</v>
      </c>
      <c r="V68" s="6"/>
      <c r="W68" s="6"/>
      <c r="X68" s="13">
        <f t="shared" si="10"/>
        <v>0</v>
      </c>
      <c r="Y68" s="7"/>
      <c r="Z68" s="14">
        <f t="shared" si="11"/>
        <v>0</v>
      </c>
      <c r="AA68" s="15">
        <f>V68+'2024.10'!AA68</f>
        <v>0</v>
      </c>
      <c r="AB68" s="15">
        <f>W68+'2024.10'!AB68</f>
        <v>0</v>
      </c>
      <c r="AC68" s="15">
        <f>X68+'2024.10'!AC68</f>
        <v>0</v>
      </c>
      <c r="AD68" s="15">
        <f>Y68+'2024.10'!AD68</f>
        <v>0</v>
      </c>
      <c r="AE68" s="15">
        <f>Z68+'2024.10'!AE68</f>
        <v>0</v>
      </c>
      <c r="AF68" s="4"/>
      <c r="AG68" s="16"/>
      <c r="AH68" s="16">
        <f>AF68+'2024.10'!AH68</f>
        <v>0</v>
      </c>
      <c r="AI68" s="16">
        <f>AG68+'2024.10'!AI68</f>
        <v>0</v>
      </c>
      <c r="AJ68" s="5"/>
      <c r="AK68" s="16"/>
      <c r="AL68" s="16"/>
      <c r="AM68" s="16"/>
      <c r="AN68" s="16">
        <f>AJ68+'2024.10'!AN68</f>
        <v>0</v>
      </c>
      <c r="AO68" s="16">
        <f>AK68+'2024.10'!AO68</f>
        <v>0</v>
      </c>
      <c r="AP68" s="16">
        <f>AL68+'2024.10'!AP68</f>
        <v>0</v>
      </c>
      <c r="AQ68" s="16">
        <f>AM68+'2024.10'!AQ68</f>
        <v>0</v>
      </c>
    </row>
    <row r="69" spans="1:43" s="1" customFormat="1">
      <c r="A69" s="372"/>
      <c r="B69" s="373"/>
      <c r="C69" s="25" t="s">
        <v>18</v>
      </c>
      <c r="D69" s="27"/>
      <c r="E69" s="28"/>
      <c r="F69" s="278"/>
      <c r="G69" s="240"/>
      <c r="H69" s="262"/>
      <c r="I69" s="84"/>
      <c r="J69" s="85"/>
      <c r="K69" s="85"/>
      <c r="L69" s="85"/>
      <c r="M69" s="85"/>
      <c r="N69" s="85"/>
      <c r="O69" s="85"/>
      <c r="P69" s="278"/>
      <c r="Q69" s="250"/>
      <c r="R69" s="121"/>
      <c r="S69" s="123"/>
      <c r="T69" s="121">
        <f>R69+'2024.10'!T69</f>
        <v>0</v>
      </c>
      <c r="U69" s="122">
        <f>S69+'2024.10'!U69</f>
        <v>0</v>
      </c>
      <c r="V69" s="6"/>
      <c r="W69" s="11"/>
      <c r="X69" s="13">
        <f t="shared" ref="X69:X91" si="26">W69*$X$4</f>
        <v>0</v>
      </c>
      <c r="Y69" s="12"/>
      <c r="Z69" s="14">
        <f t="shared" ref="Z69:Z91" si="27">Y69*$Z$4</f>
        <v>0</v>
      </c>
      <c r="AA69" s="15">
        <f>V69+'2024.10'!AA69</f>
        <v>0</v>
      </c>
      <c r="AB69" s="15">
        <f>W69+'2024.10'!AB69</f>
        <v>0</v>
      </c>
      <c r="AC69" s="15">
        <f>X69+'2024.10'!AC69</f>
        <v>0</v>
      </c>
      <c r="AD69" s="15">
        <f>Y69+'2024.10'!AD69</f>
        <v>0</v>
      </c>
      <c r="AE69" s="15">
        <f>Z69+'2024.10'!AE69</f>
        <v>0</v>
      </c>
      <c r="AF69" s="4"/>
      <c r="AG69" s="16"/>
      <c r="AH69" s="16">
        <f>AF69+'2024.10'!AH69</f>
        <v>0</v>
      </c>
      <c r="AI69" s="16">
        <f>AG69+'2024.10'!AI69</f>
        <v>0</v>
      </c>
      <c r="AJ69" s="5"/>
      <c r="AK69" s="16"/>
      <c r="AL69" s="16"/>
      <c r="AM69" s="16"/>
      <c r="AN69" s="16">
        <f>AJ69+'2024.10'!AN69</f>
        <v>0</v>
      </c>
      <c r="AO69" s="16">
        <f>AK69+'2024.10'!AO69</f>
        <v>0</v>
      </c>
      <c r="AP69" s="16">
        <f>AL69+'2024.10'!AP69</f>
        <v>0</v>
      </c>
      <c r="AQ69" s="16">
        <f>AM69+'2024.10'!AQ69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5">
        <f t="shared" ref="G70:H70" si="29">SUM(G61:G69)</f>
        <v>0</v>
      </c>
      <c r="H70" s="266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Y70" si="32">SUM(R61:R69)</f>
        <v>0</v>
      </c>
      <c r="S70" s="142">
        <f t="shared" si="32"/>
        <v>0</v>
      </c>
      <c r="T70" s="141">
        <f t="shared" ref="T70:U70" si="33">SUM(T61:T69)</f>
        <v>0</v>
      </c>
      <c r="U70" s="142">
        <f t="shared" si="33"/>
        <v>0</v>
      </c>
      <c r="V70" s="143">
        <f t="shared" si="32"/>
        <v>0</v>
      </c>
      <c r="W70" s="17">
        <f t="shared" si="32"/>
        <v>0</v>
      </c>
      <c r="X70" s="132">
        <f t="shared" si="26"/>
        <v>0</v>
      </c>
      <c r="Y70" s="17">
        <f t="shared" si="32"/>
        <v>0</v>
      </c>
      <c r="Z70" s="132">
        <f t="shared" si="27"/>
        <v>0</v>
      </c>
      <c r="AA70" s="135">
        <f>V70+'2024.10'!AA70</f>
        <v>7</v>
      </c>
      <c r="AB70" s="135">
        <f>W70+'2024.10'!AB70</f>
        <v>4</v>
      </c>
      <c r="AC70" s="135">
        <f>X70+'2024.10'!AC70</f>
        <v>800</v>
      </c>
      <c r="AD70" s="135">
        <f>Y70+'2024.10'!AD70</f>
        <v>386</v>
      </c>
      <c r="AE70" s="135">
        <f>Z70+'2024.10'!AE70</f>
        <v>154400</v>
      </c>
      <c r="AF70" s="124">
        <f t="shared" ref="AF70:AG70" si="34">SUM(AF61:AF69)</f>
        <v>0</v>
      </c>
      <c r="AG70" s="124">
        <f t="shared" si="34"/>
        <v>0</v>
      </c>
      <c r="AH70" s="137">
        <f>AF70+'2024.10'!AH70</f>
        <v>3</v>
      </c>
      <c r="AI70" s="137">
        <f>AG70+'2024.10'!AI70</f>
        <v>0</v>
      </c>
      <c r="AJ70" s="124">
        <f t="shared" ref="AJ70:AM70" si="35">SUM(AJ61:AJ69)</f>
        <v>0</v>
      </c>
      <c r="AK70" s="124">
        <f t="shared" si="35"/>
        <v>0</v>
      </c>
      <c r="AL70" s="124">
        <f t="shared" si="35"/>
        <v>0</v>
      </c>
      <c r="AM70" s="124">
        <f t="shared" si="35"/>
        <v>0</v>
      </c>
      <c r="AN70" s="137">
        <f>AJ70+'2024.10'!AN70</f>
        <v>2</v>
      </c>
      <c r="AO70" s="137">
        <f>AK70+'2024.10'!AO70</f>
        <v>90</v>
      </c>
      <c r="AP70" s="137">
        <f>AL70+'2024.10'!AP70</f>
        <v>118</v>
      </c>
      <c r="AQ70" s="137">
        <f>AM70+'2024.10'!AQ70</f>
        <v>10</v>
      </c>
    </row>
    <row r="71" spans="1:43" s="1" customFormat="1">
      <c r="A71" s="370">
        <v>6</v>
      </c>
      <c r="B71" s="370">
        <v>1</v>
      </c>
      <c r="C71" s="25" t="s">
        <v>17</v>
      </c>
      <c r="D71" s="27"/>
      <c r="E71" s="28"/>
      <c r="F71" s="278"/>
      <c r="G71" s="240"/>
      <c r="H71" s="262"/>
      <c r="I71" s="84"/>
      <c r="J71" s="85"/>
      <c r="K71" s="85"/>
      <c r="L71" s="85"/>
      <c r="M71" s="85"/>
      <c r="N71" s="85"/>
      <c r="O71" s="85"/>
      <c r="P71" s="278"/>
      <c r="Q71" s="250"/>
      <c r="R71" s="145"/>
      <c r="S71" s="146"/>
      <c r="T71" s="121">
        <f>R71+'2024.10'!T71</f>
        <v>0</v>
      </c>
      <c r="U71" s="122">
        <f>S71+'2024.10'!U71</f>
        <v>0</v>
      </c>
      <c r="V71" s="6"/>
      <c r="W71" s="2"/>
      <c r="X71" s="13">
        <f t="shared" si="26"/>
        <v>0</v>
      </c>
      <c r="Y71" s="18"/>
      <c r="Z71" s="14">
        <f t="shared" si="27"/>
        <v>0</v>
      </c>
      <c r="AA71" s="15">
        <f>V71+'2024.10'!AA71</f>
        <v>1</v>
      </c>
      <c r="AB71" s="15">
        <f>W71+'2024.10'!AB71</f>
        <v>0</v>
      </c>
      <c r="AC71" s="15">
        <f>X71+'2024.10'!AC71</f>
        <v>0</v>
      </c>
      <c r="AD71" s="15">
        <f>Y71+'2024.10'!AD71</f>
        <v>32</v>
      </c>
      <c r="AE71" s="15">
        <f>Z71+'2024.10'!AE71</f>
        <v>12800</v>
      </c>
      <c r="AF71" s="9"/>
      <c r="AG71" s="16"/>
      <c r="AH71" s="16">
        <f>AF71+'2024.10'!AH71</f>
        <v>0</v>
      </c>
      <c r="AI71" s="16">
        <f>AG71+'2024.10'!AI71</f>
        <v>0</v>
      </c>
      <c r="AJ71" s="5"/>
      <c r="AK71" s="16"/>
      <c r="AL71" s="16"/>
      <c r="AM71" s="16"/>
      <c r="AN71" s="16">
        <f>AJ71+'2024.10'!AN71</f>
        <v>0</v>
      </c>
      <c r="AO71" s="16">
        <f>AK71+'2024.10'!AO71</f>
        <v>0</v>
      </c>
      <c r="AP71" s="16">
        <f>AL71+'2024.10'!AP71</f>
        <v>0</v>
      </c>
      <c r="AQ71" s="16">
        <f>AM71+'2024.10'!AQ71</f>
        <v>0</v>
      </c>
    </row>
    <row r="72" spans="1:43" s="1" customFormat="1">
      <c r="A72" s="371"/>
      <c r="B72" s="371"/>
      <c r="C72" s="25" t="s">
        <v>16</v>
      </c>
      <c r="D72" s="27"/>
      <c r="E72" s="28"/>
      <c r="F72" s="278"/>
      <c r="G72" s="240"/>
      <c r="H72" s="262"/>
      <c r="I72" s="84"/>
      <c r="J72" s="85"/>
      <c r="K72" s="85"/>
      <c r="L72" s="85"/>
      <c r="M72" s="85"/>
      <c r="N72" s="85"/>
      <c r="O72" s="85"/>
      <c r="P72" s="278"/>
      <c r="Q72" s="250"/>
      <c r="R72" s="145"/>
      <c r="S72" s="146"/>
      <c r="T72" s="121">
        <f>R72+'2024.10'!T72</f>
        <v>0</v>
      </c>
      <c r="U72" s="122">
        <f>S72+'2024.10'!U72</f>
        <v>0</v>
      </c>
      <c r="V72" s="6"/>
      <c r="W72" s="6"/>
      <c r="X72" s="13">
        <f t="shared" si="26"/>
        <v>0</v>
      </c>
      <c r="Y72" s="8"/>
      <c r="Z72" s="14">
        <f t="shared" si="27"/>
        <v>0</v>
      </c>
      <c r="AA72" s="15">
        <f>V72+'2024.10'!AA72</f>
        <v>2</v>
      </c>
      <c r="AB72" s="15">
        <f>W72+'2024.10'!AB72</f>
        <v>0</v>
      </c>
      <c r="AC72" s="15">
        <f>X72+'2024.10'!AC72</f>
        <v>0</v>
      </c>
      <c r="AD72" s="15">
        <f>Y72+'2024.10'!AD72</f>
        <v>72</v>
      </c>
      <c r="AE72" s="15">
        <f>Z72+'2024.10'!AE72</f>
        <v>28800</v>
      </c>
      <c r="AF72" s="9"/>
      <c r="AG72" s="16"/>
      <c r="AH72" s="16">
        <f>AF72+'2024.10'!AH72</f>
        <v>0</v>
      </c>
      <c r="AI72" s="16">
        <f>AG72+'2024.10'!AI72</f>
        <v>0</v>
      </c>
      <c r="AJ72" s="5"/>
      <c r="AK72" s="16"/>
      <c r="AL72" s="16"/>
      <c r="AM72" s="16"/>
      <c r="AN72" s="16">
        <f>AJ72+'2024.10'!AN72</f>
        <v>0</v>
      </c>
      <c r="AO72" s="16">
        <f>AK72+'2024.10'!AO72</f>
        <v>0</v>
      </c>
      <c r="AP72" s="16">
        <f>AL72+'2024.10'!AP72</f>
        <v>0</v>
      </c>
      <c r="AQ72" s="16">
        <f>AM72+'2024.10'!AQ72</f>
        <v>0</v>
      </c>
    </row>
    <row r="73" spans="1:43" s="1" customFormat="1">
      <c r="A73" s="371"/>
      <c r="B73" s="371"/>
      <c r="C73" s="25" t="s">
        <v>15</v>
      </c>
      <c r="D73" s="27"/>
      <c r="E73" s="28"/>
      <c r="F73" s="278"/>
      <c r="G73" s="240"/>
      <c r="H73" s="262"/>
      <c r="I73" s="84"/>
      <c r="J73" s="85"/>
      <c r="K73" s="85"/>
      <c r="L73" s="85"/>
      <c r="M73" s="85"/>
      <c r="N73" s="85"/>
      <c r="O73" s="85"/>
      <c r="P73" s="278"/>
      <c r="Q73" s="250"/>
      <c r="R73" s="145"/>
      <c r="S73" s="146"/>
      <c r="T73" s="121">
        <f>R73+'2024.10'!T73</f>
        <v>0</v>
      </c>
      <c r="U73" s="122">
        <f>S73+'2024.10'!U73</f>
        <v>0</v>
      </c>
      <c r="V73" s="6"/>
      <c r="W73" s="6"/>
      <c r="X73" s="13">
        <f t="shared" si="26"/>
        <v>0</v>
      </c>
      <c r="Y73" s="7"/>
      <c r="Z73" s="14">
        <f t="shared" si="27"/>
        <v>0</v>
      </c>
      <c r="AA73" s="15">
        <f>V73+'2024.10'!AA73</f>
        <v>1</v>
      </c>
      <c r="AB73" s="15">
        <f>W73+'2024.10'!AB73</f>
        <v>0</v>
      </c>
      <c r="AC73" s="15">
        <f>X73+'2024.10'!AC73</f>
        <v>0</v>
      </c>
      <c r="AD73" s="15">
        <f>Y73+'2024.10'!AD73</f>
        <v>16</v>
      </c>
      <c r="AE73" s="15">
        <f>Z73+'2024.10'!AE73</f>
        <v>6400</v>
      </c>
      <c r="AF73" s="4"/>
      <c r="AG73" s="16"/>
      <c r="AH73" s="16">
        <f>AF73+'2024.10'!AH73</f>
        <v>7</v>
      </c>
      <c r="AI73" s="16">
        <f>AG73+'2024.10'!AI73</f>
        <v>0</v>
      </c>
      <c r="AJ73" s="5"/>
      <c r="AK73" s="16"/>
      <c r="AL73" s="16"/>
      <c r="AM73" s="16"/>
      <c r="AN73" s="16">
        <f>AJ73+'2024.10'!AN73</f>
        <v>0</v>
      </c>
      <c r="AO73" s="16">
        <f>AK73+'2024.10'!AO73</f>
        <v>0</v>
      </c>
      <c r="AP73" s="16">
        <f>AL73+'2024.10'!AP73</f>
        <v>0</v>
      </c>
      <c r="AQ73" s="16">
        <f>AM73+'2024.10'!AQ73</f>
        <v>0</v>
      </c>
    </row>
    <row r="74" spans="1:43" s="1" customFormat="1">
      <c r="A74" s="371"/>
      <c r="B74" s="372"/>
      <c r="C74" s="25" t="s">
        <v>14</v>
      </c>
      <c r="D74" s="27"/>
      <c r="E74" s="28"/>
      <c r="F74" s="278"/>
      <c r="G74" s="240"/>
      <c r="H74" s="262"/>
      <c r="I74" s="84"/>
      <c r="J74" s="85"/>
      <c r="K74" s="85"/>
      <c r="L74" s="85"/>
      <c r="M74" s="85"/>
      <c r="N74" s="85"/>
      <c r="O74" s="85"/>
      <c r="P74" s="278"/>
      <c r="Q74" s="250"/>
      <c r="R74" s="145"/>
      <c r="S74" s="146"/>
      <c r="T74" s="121">
        <f>R74+'2024.10'!T74</f>
        <v>0</v>
      </c>
      <c r="U74" s="122">
        <f>S74+'2024.10'!U74</f>
        <v>0</v>
      </c>
      <c r="V74" s="6"/>
      <c r="W74" s="6"/>
      <c r="X74" s="13">
        <f t="shared" si="26"/>
        <v>0</v>
      </c>
      <c r="Y74" s="7"/>
      <c r="Z74" s="14">
        <f t="shared" si="27"/>
        <v>0</v>
      </c>
      <c r="AA74" s="15">
        <f>V74+'2024.10'!AA74</f>
        <v>0</v>
      </c>
      <c r="AB74" s="15">
        <f>W74+'2024.10'!AB74</f>
        <v>0</v>
      </c>
      <c r="AC74" s="15">
        <f>X74+'2024.10'!AC74</f>
        <v>0</v>
      </c>
      <c r="AD74" s="15">
        <f>Y74+'2024.10'!AD74</f>
        <v>0</v>
      </c>
      <c r="AE74" s="15">
        <f>Z74+'2024.10'!AE74</f>
        <v>0</v>
      </c>
      <c r="AF74" s="4"/>
      <c r="AG74" s="16"/>
      <c r="AH74" s="16">
        <f>AF74+'2024.10'!AH74</f>
        <v>0</v>
      </c>
      <c r="AI74" s="16">
        <f>AG74+'2024.10'!AI74</f>
        <v>0</v>
      </c>
      <c r="AJ74" s="5"/>
      <c r="AK74" s="16"/>
      <c r="AL74" s="16"/>
      <c r="AM74" s="16"/>
      <c r="AN74" s="16">
        <f>AJ74+'2024.10'!AN74</f>
        <v>0</v>
      </c>
      <c r="AO74" s="16">
        <f>AK74+'2024.10'!AO74</f>
        <v>0</v>
      </c>
      <c r="AP74" s="16">
        <f>AL74+'2024.10'!AP74</f>
        <v>0</v>
      </c>
      <c r="AQ74" s="16">
        <f>AM74+'2024.10'!AQ74</f>
        <v>0</v>
      </c>
    </row>
    <row r="75" spans="1:43" s="1" customFormat="1">
      <c r="A75" s="371"/>
      <c r="B75" s="373">
        <v>2</v>
      </c>
      <c r="C75" s="25" t="s">
        <v>13</v>
      </c>
      <c r="D75" s="27"/>
      <c r="E75" s="28"/>
      <c r="F75" s="278"/>
      <c r="G75" s="240"/>
      <c r="H75" s="262"/>
      <c r="I75" s="84"/>
      <c r="J75" s="85"/>
      <c r="K75" s="85"/>
      <c r="L75" s="85"/>
      <c r="M75" s="85"/>
      <c r="N75" s="85"/>
      <c r="O75" s="85"/>
      <c r="P75" s="278"/>
      <c r="Q75" s="250"/>
      <c r="R75" s="145"/>
      <c r="S75" s="146"/>
      <c r="T75" s="121">
        <f>R75+'2024.10'!T75</f>
        <v>0</v>
      </c>
      <c r="U75" s="122">
        <f>S75+'2024.10'!U75</f>
        <v>0</v>
      </c>
      <c r="V75" s="6"/>
      <c r="W75" s="6"/>
      <c r="X75" s="13">
        <f t="shared" si="26"/>
        <v>0</v>
      </c>
      <c r="Y75" s="7"/>
      <c r="Z75" s="14">
        <f t="shared" si="27"/>
        <v>0</v>
      </c>
      <c r="AA75" s="15">
        <f>V75+'2024.10'!AA75</f>
        <v>0</v>
      </c>
      <c r="AB75" s="15">
        <f>W75+'2024.10'!AB75</f>
        <v>0</v>
      </c>
      <c r="AC75" s="15">
        <f>X75+'2024.10'!AC75</f>
        <v>0</v>
      </c>
      <c r="AD75" s="15">
        <f>Y75+'2024.10'!AD75</f>
        <v>0</v>
      </c>
      <c r="AE75" s="15">
        <f>Z75+'2024.10'!AE75</f>
        <v>0</v>
      </c>
      <c r="AF75" s="4"/>
      <c r="AG75" s="16"/>
      <c r="AH75" s="16">
        <f>AF75+'2024.10'!AH75</f>
        <v>0</v>
      </c>
      <c r="AI75" s="16">
        <f>AG75+'2024.10'!AI75</f>
        <v>0</v>
      </c>
      <c r="AJ75" s="5"/>
      <c r="AK75" s="16"/>
      <c r="AL75" s="16"/>
      <c r="AM75" s="16"/>
      <c r="AN75" s="16">
        <f>AJ75+'2024.10'!AN75</f>
        <v>1</v>
      </c>
      <c r="AO75" s="16">
        <f>AK75+'2024.10'!AO75</f>
        <v>480</v>
      </c>
      <c r="AP75" s="16">
        <f>AL75+'2024.10'!AP75</f>
        <v>36</v>
      </c>
      <c r="AQ75" s="16">
        <f>AM75+'2024.10'!AQ75</f>
        <v>19</v>
      </c>
    </row>
    <row r="76" spans="1:43" s="1" customFormat="1">
      <c r="A76" s="371"/>
      <c r="B76" s="373"/>
      <c r="C76" s="25" t="s">
        <v>12</v>
      </c>
      <c r="D76" s="27"/>
      <c r="E76" s="28"/>
      <c r="F76" s="278"/>
      <c r="G76" s="240"/>
      <c r="H76" s="262"/>
      <c r="I76" s="84"/>
      <c r="J76" s="85"/>
      <c r="K76" s="85"/>
      <c r="L76" s="85"/>
      <c r="M76" s="85"/>
      <c r="N76" s="85"/>
      <c r="O76" s="85"/>
      <c r="P76" s="278"/>
      <c r="Q76" s="250"/>
      <c r="R76" s="145"/>
      <c r="S76" s="146"/>
      <c r="T76" s="121">
        <f>R76+'2024.10'!T76</f>
        <v>0</v>
      </c>
      <c r="U76" s="122">
        <f>S76+'2024.10'!U76</f>
        <v>0</v>
      </c>
      <c r="V76" s="6"/>
      <c r="W76" s="6"/>
      <c r="X76" s="13">
        <f t="shared" si="26"/>
        <v>0</v>
      </c>
      <c r="Y76" s="7"/>
      <c r="Z76" s="14">
        <f t="shared" si="27"/>
        <v>0</v>
      </c>
      <c r="AA76" s="15">
        <f>V76+'2024.10'!AA76</f>
        <v>1</v>
      </c>
      <c r="AB76" s="15">
        <f>W76+'2024.10'!AB76</f>
        <v>3</v>
      </c>
      <c r="AC76" s="15">
        <f>X76+'2024.10'!AC76</f>
        <v>600</v>
      </c>
      <c r="AD76" s="15">
        <f>Y76+'2024.10'!AD76</f>
        <v>90</v>
      </c>
      <c r="AE76" s="15">
        <f>Z76+'2024.10'!AE76</f>
        <v>36000</v>
      </c>
      <c r="AF76" s="4"/>
      <c r="AG76" s="16"/>
      <c r="AH76" s="16">
        <f>AF76+'2024.10'!AH76</f>
        <v>0</v>
      </c>
      <c r="AI76" s="16">
        <f>AG76+'2024.10'!AI76</f>
        <v>0</v>
      </c>
      <c r="AJ76" s="5"/>
      <c r="AK76" s="16"/>
      <c r="AL76" s="16"/>
      <c r="AM76" s="16"/>
      <c r="AN76" s="16">
        <f>AJ76+'2024.10'!AN76</f>
        <v>0</v>
      </c>
      <c r="AO76" s="16">
        <f>AK76+'2024.10'!AO76</f>
        <v>0</v>
      </c>
      <c r="AP76" s="16">
        <f>AL76+'2024.10'!AP76</f>
        <v>0</v>
      </c>
      <c r="AQ76" s="16">
        <f>AM76+'2024.10'!AQ76</f>
        <v>0</v>
      </c>
    </row>
    <row r="77" spans="1:43" s="1" customFormat="1">
      <c r="A77" s="371"/>
      <c r="B77" s="373"/>
      <c r="C77" s="25" t="s">
        <v>104</v>
      </c>
      <c r="D77" s="27"/>
      <c r="E77" s="28"/>
      <c r="F77" s="278"/>
      <c r="G77" s="240"/>
      <c r="H77" s="262"/>
      <c r="I77" s="84"/>
      <c r="J77" s="85"/>
      <c r="K77" s="85"/>
      <c r="L77" s="85"/>
      <c r="M77" s="85"/>
      <c r="N77" s="85"/>
      <c r="O77" s="85"/>
      <c r="P77" s="278"/>
      <c r="Q77" s="250"/>
      <c r="R77" s="145"/>
      <c r="S77" s="146"/>
      <c r="T77" s="121">
        <f>R77+'2024.10'!T77</f>
        <v>0</v>
      </c>
      <c r="U77" s="122">
        <f>S77+'2024.10'!U77</f>
        <v>0</v>
      </c>
      <c r="V77" s="6"/>
      <c r="W77" s="6"/>
      <c r="X77" s="13">
        <f t="shared" si="26"/>
        <v>0</v>
      </c>
      <c r="Y77" s="7"/>
      <c r="Z77" s="14">
        <f t="shared" si="27"/>
        <v>0</v>
      </c>
      <c r="AA77" s="15">
        <f>V77+'2024.10'!AA77</f>
        <v>0</v>
      </c>
      <c r="AB77" s="15">
        <f>W77+'2024.10'!AB77</f>
        <v>0</v>
      </c>
      <c r="AC77" s="15">
        <f>X77+'2024.10'!AC77</f>
        <v>0</v>
      </c>
      <c r="AD77" s="15">
        <f>Y77+'2024.10'!AD77</f>
        <v>0</v>
      </c>
      <c r="AE77" s="15">
        <f>Z77+'2024.10'!AE77</f>
        <v>0</v>
      </c>
      <c r="AF77" s="4"/>
      <c r="AG77" s="16"/>
      <c r="AH77" s="16">
        <f>AF77+'2024.10'!AH77</f>
        <v>0</v>
      </c>
      <c r="AI77" s="16">
        <f>AG77+'2024.10'!AI77</f>
        <v>0</v>
      </c>
      <c r="AJ77" s="5"/>
      <c r="AK77" s="16"/>
      <c r="AL77" s="16"/>
      <c r="AM77" s="16"/>
      <c r="AN77" s="16">
        <f>AJ77+'2024.10'!AN77</f>
        <v>1</v>
      </c>
      <c r="AO77" s="16">
        <f>AK77+'2024.10'!AO77</f>
        <v>480</v>
      </c>
      <c r="AP77" s="16">
        <f>AL77+'2024.10'!AP77</f>
        <v>36</v>
      </c>
      <c r="AQ77" s="16">
        <f>AM77+'2024.10'!AQ77</f>
        <v>19</v>
      </c>
    </row>
    <row r="78" spans="1:43" s="1" customFormat="1">
      <c r="A78" s="371"/>
      <c r="B78" s="373"/>
      <c r="C78" s="25" t="s">
        <v>11</v>
      </c>
      <c r="D78" s="27"/>
      <c r="E78" s="28"/>
      <c r="F78" s="278"/>
      <c r="G78" s="240"/>
      <c r="H78" s="262"/>
      <c r="I78" s="84"/>
      <c r="J78" s="85"/>
      <c r="K78" s="85"/>
      <c r="L78" s="85"/>
      <c r="M78" s="85"/>
      <c r="N78" s="85"/>
      <c r="O78" s="85"/>
      <c r="P78" s="278"/>
      <c r="Q78" s="250"/>
      <c r="R78" s="145"/>
      <c r="S78" s="146"/>
      <c r="T78" s="121">
        <f>R78+'2024.10'!T78</f>
        <v>0</v>
      </c>
      <c r="U78" s="122">
        <f>S78+'2024.10'!U78</f>
        <v>0</v>
      </c>
      <c r="V78" s="6"/>
      <c r="W78" s="6"/>
      <c r="X78" s="13">
        <f t="shared" si="26"/>
        <v>0</v>
      </c>
      <c r="Y78" s="7"/>
      <c r="Z78" s="14">
        <f t="shared" si="27"/>
        <v>0</v>
      </c>
      <c r="AA78" s="15">
        <f>V78+'2024.10'!AA78</f>
        <v>0</v>
      </c>
      <c r="AB78" s="15">
        <f>W78+'2024.10'!AB78</f>
        <v>0</v>
      </c>
      <c r="AC78" s="15">
        <f>X78+'2024.10'!AC78</f>
        <v>0</v>
      </c>
      <c r="AD78" s="15">
        <f>Y78+'2024.10'!AD78</f>
        <v>0</v>
      </c>
      <c r="AE78" s="15">
        <f>Z78+'2024.10'!AE78</f>
        <v>0</v>
      </c>
      <c r="AF78" s="4"/>
      <c r="AG78" s="16"/>
      <c r="AH78" s="16">
        <f>AF78+'2024.10'!AH78</f>
        <v>0</v>
      </c>
      <c r="AI78" s="16">
        <f>AG78+'2024.10'!AI78</f>
        <v>0</v>
      </c>
      <c r="AJ78" s="5"/>
      <c r="AK78" s="16"/>
      <c r="AL78" s="16"/>
      <c r="AM78" s="16"/>
      <c r="AN78" s="16">
        <f>AJ78+'2024.10'!AN78</f>
        <v>0</v>
      </c>
      <c r="AO78" s="16">
        <f>AK78+'2024.10'!AO78</f>
        <v>0</v>
      </c>
      <c r="AP78" s="16">
        <f>AL78+'2024.10'!AP78</f>
        <v>0</v>
      </c>
      <c r="AQ78" s="16">
        <f>AM78+'2024.10'!AQ78</f>
        <v>0</v>
      </c>
    </row>
    <row r="79" spans="1:43" s="1" customFormat="1">
      <c r="A79" s="372"/>
      <c r="B79" s="373"/>
      <c r="C79" s="25" t="s">
        <v>10</v>
      </c>
      <c r="D79" s="27"/>
      <c r="E79" s="28"/>
      <c r="F79" s="279"/>
      <c r="G79" s="243"/>
      <c r="H79" s="263"/>
      <c r="I79" s="84"/>
      <c r="J79" s="85"/>
      <c r="K79" s="85"/>
      <c r="L79" s="87"/>
      <c r="M79" s="87"/>
      <c r="N79" s="87"/>
      <c r="O79" s="87"/>
      <c r="P79" s="279"/>
      <c r="Q79" s="253"/>
      <c r="R79" s="145"/>
      <c r="S79" s="146"/>
      <c r="T79" s="121">
        <f>R79+'2024.10'!T79</f>
        <v>0</v>
      </c>
      <c r="U79" s="122">
        <f>S79+'2024.10'!U79</f>
        <v>0</v>
      </c>
      <c r="V79" s="6"/>
      <c r="W79" s="11"/>
      <c r="X79" s="13">
        <f t="shared" si="26"/>
        <v>0</v>
      </c>
      <c r="Y79" s="12"/>
      <c r="Z79" s="14">
        <f t="shared" si="27"/>
        <v>0</v>
      </c>
      <c r="AA79" s="15">
        <f>V79+'2024.10'!AA79</f>
        <v>1</v>
      </c>
      <c r="AB79" s="15">
        <f>W79+'2024.10'!AB79</f>
        <v>0</v>
      </c>
      <c r="AC79" s="15">
        <f>X79+'2024.10'!AC79</f>
        <v>0</v>
      </c>
      <c r="AD79" s="15">
        <f>Y79+'2024.10'!AD79</f>
        <v>60</v>
      </c>
      <c r="AE79" s="15">
        <f>Z79+'2024.10'!AE79</f>
        <v>24000</v>
      </c>
      <c r="AF79" s="4"/>
      <c r="AG79" s="16"/>
      <c r="AH79" s="16">
        <f>AF79+'2024.10'!AH79</f>
        <v>0</v>
      </c>
      <c r="AI79" s="16">
        <f>AG79+'2024.10'!AI79</f>
        <v>0</v>
      </c>
      <c r="AJ79" s="5"/>
      <c r="AK79" s="16"/>
      <c r="AL79" s="16"/>
      <c r="AM79" s="16"/>
      <c r="AN79" s="16">
        <f>AJ79+'2024.10'!AN79</f>
        <v>0</v>
      </c>
      <c r="AO79" s="16">
        <f>AK79+'2024.10'!AO79</f>
        <v>0</v>
      </c>
      <c r="AP79" s="16">
        <f>AL79+'2024.10'!AP79</f>
        <v>0</v>
      </c>
      <c r="AQ79" s="16">
        <f>AM79+'2024.10'!AQ79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6">SUM(D71:D79)</f>
        <v>0</v>
      </c>
      <c r="E80" s="127">
        <f t="shared" si="36"/>
        <v>0</v>
      </c>
      <c r="F80" s="144">
        <f t="shared" si="36"/>
        <v>0</v>
      </c>
      <c r="G80" s="245">
        <f t="shared" si="36"/>
        <v>0</v>
      </c>
      <c r="H80" s="266">
        <f t="shared" si="36"/>
        <v>0</v>
      </c>
      <c r="I80" s="140">
        <f t="shared" si="36"/>
        <v>0</v>
      </c>
      <c r="J80" s="124">
        <f t="shared" si="36"/>
        <v>0</v>
      </c>
      <c r="K80" s="124">
        <f t="shared" si="36"/>
        <v>0</v>
      </c>
      <c r="L80" s="124">
        <f t="shared" si="36"/>
        <v>0</v>
      </c>
      <c r="M80" s="124">
        <f t="shared" si="36"/>
        <v>0</v>
      </c>
      <c r="N80" s="124">
        <f t="shared" si="36"/>
        <v>0</v>
      </c>
      <c r="O80" s="124">
        <f t="shared" si="36"/>
        <v>0</v>
      </c>
      <c r="P80" s="144">
        <f t="shared" si="36"/>
        <v>0</v>
      </c>
      <c r="Q80" s="17">
        <f t="shared" si="36"/>
        <v>0</v>
      </c>
      <c r="R80" s="141">
        <f t="shared" si="36"/>
        <v>0</v>
      </c>
      <c r="S80" s="142">
        <f t="shared" si="36"/>
        <v>0</v>
      </c>
      <c r="T80" s="141">
        <f t="shared" si="36"/>
        <v>0</v>
      </c>
      <c r="U80" s="142">
        <f t="shared" si="36"/>
        <v>0</v>
      </c>
      <c r="V80" s="143">
        <f t="shared" si="36"/>
        <v>0</v>
      </c>
      <c r="W80" s="17">
        <f t="shared" si="36"/>
        <v>0</v>
      </c>
      <c r="X80" s="132">
        <f t="shared" si="26"/>
        <v>0</v>
      </c>
      <c r="Y80" s="17">
        <f>SUM(Y71:Y79)</f>
        <v>0</v>
      </c>
      <c r="Z80" s="132">
        <f t="shared" si="27"/>
        <v>0</v>
      </c>
      <c r="AA80" s="135">
        <f>V80+'2024.10'!AA80</f>
        <v>6</v>
      </c>
      <c r="AB80" s="135">
        <f>W80+'2024.10'!AB80</f>
        <v>3</v>
      </c>
      <c r="AC80" s="135">
        <f>X80+'2024.10'!AC80</f>
        <v>600</v>
      </c>
      <c r="AD80" s="135">
        <f>Y80+'2024.10'!AD80</f>
        <v>270</v>
      </c>
      <c r="AE80" s="135">
        <f>Z80+'2024.10'!AE80</f>
        <v>108000</v>
      </c>
      <c r="AF80" s="124">
        <f>SUM(AF71:AF79)</f>
        <v>0</v>
      </c>
      <c r="AG80" s="124">
        <f>SUM(AG71:AG79)</f>
        <v>0</v>
      </c>
      <c r="AH80" s="137">
        <f>AF80+'2024.10'!AH80</f>
        <v>7</v>
      </c>
      <c r="AI80" s="137">
        <f>AG80+'2024.10'!AI80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AJ80+'2024.10'!AN80</f>
        <v>2</v>
      </c>
      <c r="AO80" s="137">
        <f>AK80+'2024.10'!AO80</f>
        <v>960</v>
      </c>
      <c r="AP80" s="137">
        <f>AL80+'2024.10'!AP80</f>
        <v>72</v>
      </c>
      <c r="AQ80" s="137">
        <f>AM80+'2024.10'!AQ80</f>
        <v>38</v>
      </c>
    </row>
    <row r="81" spans="1:43" s="1" customFormat="1">
      <c r="A81" s="370">
        <v>7</v>
      </c>
      <c r="B81" s="370">
        <v>1</v>
      </c>
      <c r="C81" s="25" t="s">
        <v>9</v>
      </c>
      <c r="D81" s="27"/>
      <c r="E81" s="28"/>
      <c r="F81" s="278"/>
      <c r="G81" s="240"/>
      <c r="H81" s="262"/>
      <c r="I81" s="84"/>
      <c r="J81" s="85"/>
      <c r="K81" s="85"/>
      <c r="L81" s="85"/>
      <c r="M81" s="85"/>
      <c r="N81" s="85"/>
      <c r="O81" s="85"/>
      <c r="P81" s="278"/>
      <c r="Q81" s="250"/>
      <c r="R81" s="145"/>
      <c r="S81" s="146"/>
      <c r="T81" s="121">
        <f>R81+'2024.10'!T81</f>
        <v>0</v>
      </c>
      <c r="U81" s="122">
        <f>S81+'2024.10'!U81</f>
        <v>0</v>
      </c>
      <c r="V81" s="6"/>
      <c r="W81" s="2"/>
      <c r="X81" s="13">
        <f t="shared" si="26"/>
        <v>0</v>
      </c>
      <c r="Y81" s="3"/>
      <c r="Z81" s="14">
        <f t="shared" si="27"/>
        <v>0</v>
      </c>
      <c r="AA81" s="15">
        <f>V81+'2024.10'!AA81</f>
        <v>0</v>
      </c>
      <c r="AB81" s="15">
        <f>W81+'2024.10'!AB81</f>
        <v>0</v>
      </c>
      <c r="AC81" s="15">
        <f>X81+'2024.10'!AC81</f>
        <v>0</v>
      </c>
      <c r="AD81" s="15">
        <f>Y81+'2024.10'!AD81</f>
        <v>0</v>
      </c>
      <c r="AE81" s="15">
        <f>Z81+'2024.10'!AE81</f>
        <v>0</v>
      </c>
      <c r="AF81" s="4"/>
      <c r="AG81" s="16"/>
      <c r="AH81" s="16">
        <f>AF81+'2024.10'!AH81</f>
        <v>0</v>
      </c>
      <c r="AI81" s="16">
        <f>AG81+'2024.10'!AI81</f>
        <v>0</v>
      </c>
      <c r="AJ81" s="5"/>
      <c r="AK81" s="147"/>
      <c r="AL81" s="147"/>
      <c r="AM81" s="147"/>
      <c r="AN81" s="16">
        <f>AJ81+'2024.10'!AN81</f>
        <v>0</v>
      </c>
      <c r="AO81" s="16">
        <f>AK81+'2024.10'!AO81</f>
        <v>0</v>
      </c>
      <c r="AP81" s="16">
        <f>AL81+'2024.10'!AP81</f>
        <v>0</v>
      </c>
      <c r="AQ81" s="16">
        <f>AM81+'2024.10'!AQ81</f>
        <v>0</v>
      </c>
    </row>
    <row r="82" spans="1:43" s="1" customFormat="1">
      <c r="A82" s="371"/>
      <c r="B82" s="371"/>
      <c r="C82" s="25" t="s">
        <v>8</v>
      </c>
      <c r="D82" s="27"/>
      <c r="E82" s="28"/>
      <c r="F82" s="278"/>
      <c r="G82" s="240"/>
      <c r="H82" s="262"/>
      <c r="I82" s="84"/>
      <c r="J82" s="85"/>
      <c r="K82" s="85"/>
      <c r="L82" s="85"/>
      <c r="M82" s="85"/>
      <c r="N82" s="85"/>
      <c r="O82" s="85"/>
      <c r="P82" s="278"/>
      <c r="Q82" s="250"/>
      <c r="R82" s="145"/>
      <c r="S82" s="146"/>
      <c r="T82" s="121">
        <f>R82+'2024.10'!T82</f>
        <v>0</v>
      </c>
      <c r="U82" s="122">
        <f>S82+'2024.10'!U82</f>
        <v>0</v>
      </c>
      <c r="V82" s="6"/>
      <c r="W82" s="6"/>
      <c r="X82" s="13">
        <f t="shared" si="26"/>
        <v>0</v>
      </c>
      <c r="Y82" s="7"/>
      <c r="Z82" s="14">
        <f t="shared" si="27"/>
        <v>0</v>
      </c>
      <c r="AA82" s="15">
        <f>V82+'2024.10'!AA82</f>
        <v>2</v>
      </c>
      <c r="AB82" s="15">
        <f>W82+'2024.10'!AB82</f>
        <v>0</v>
      </c>
      <c r="AC82" s="15">
        <f>X82+'2024.10'!AC82</f>
        <v>0</v>
      </c>
      <c r="AD82" s="15">
        <f>Y82+'2024.10'!AD82</f>
        <v>35</v>
      </c>
      <c r="AE82" s="15">
        <f>Z82+'2024.10'!AE82</f>
        <v>14000</v>
      </c>
      <c r="AF82" s="10"/>
      <c r="AG82" s="16"/>
      <c r="AH82" s="16">
        <f>AF82+'2024.10'!AH82</f>
        <v>0</v>
      </c>
      <c r="AI82" s="16">
        <f>AG82+'2024.10'!AI82</f>
        <v>0</v>
      </c>
      <c r="AJ82" s="5"/>
      <c r="AK82" s="147"/>
      <c r="AL82" s="147"/>
      <c r="AM82" s="147"/>
      <c r="AN82" s="16">
        <f>AJ82+'2024.10'!AN82</f>
        <v>0</v>
      </c>
      <c r="AO82" s="16">
        <f>AK82+'2024.10'!AO82</f>
        <v>0</v>
      </c>
      <c r="AP82" s="16">
        <f>AL82+'2024.10'!AP82</f>
        <v>0</v>
      </c>
      <c r="AQ82" s="16">
        <f>AM82+'2024.10'!AQ82</f>
        <v>0</v>
      </c>
    </row>
    <row r="83" spans="1:43" s="1" customFormat="1">
      <c r="A83" s="371"/>
      <c r="B83" s="372"/>
      <c r="C83" s="25" t="s">
        <v>7</v>
      </c>
      <c r="D83" s="27"/>
      <c r="E83" s="28"/>
      <c r="F83" s="278"/>
      <c r="G83" s="240"/>
      <c r="H83" s="262"/>
      <c r="I83" s="84"/>
      <c r="J83" s="85"/>
      <c r="K83" s="85"/>
      <c r="L83" s="85"/>
      <c r="M83" s="85"/>
      <c r="N83" s="85"/>
      <c r="O83" s="85"/>
      <c r="P83" s="278"/>
      <c r="Q83" s="250"/>
      <c r="R83" s="145"/>
      <c r="S83" s="146"/>
      <c r="T83" s="121">
        <f>R83+'2024.10'!T83</f>
        <v>0</v>
      </c>
      <c r="U83" s="122">
        <f>S83+'2024.10'!U83</f>
        <v>0</v>
      </c>
      <c r="V83" s="6"/>
      <c r="W83" s="6"/>
      <c r="X83" s="13">
        <f t="shared" si="26"/>
        <v>0</v>
      </c>
      <c r="Y83" s="7"/>
      <c r="Z83" s="14">
        <f t="shared" si="27"/>
        <v>0</v>
      </c>
      <c r="AA83" s="15">
        <f>V83+'2024.10'!AA83</f>
        <v>0</v>
      </c>
      <c r="AB83" s="15">
        <f>W83+'2024.10'!AB83</f>
        <v>0</v>
      </c>
      <c r="AC83" s="15">
        <f>X83+'2024.10'!AC83</f>
        <v>0</v>
      </c>
      <c r="AD83" s="15">
        <f>Y83+'2024.10'!AD83</f>
        <v>0</v>
      </c>
      <c r="AE83" s="15">
        <f>Z83+'2024.10'!AE83</f>
        <v>0</v>
      </c>
      <c r="AF83" s="4"/>
      <c r="AG83" s="16"/>
      <c r="AH83" s="16">
        <f>AF83+'2024.10'!AH83</f>
        <v>0</v>
      </c>
      <c r="AI83" s="16">
        <f>AG83+'2024.10'!AI83</f>
        <v>0</v>
      </c>
      <c r="AJ83" s="5"/>
      <c r="AK83" s="147"/>
      <c r="AL83" s="147"/>
      <c r="AM83" s="147"/>
      <c r="AN83" s="16">
        <f>AJ83+'2024.10'!AN83</f>
        <v>2</v>
      </c>
      <c r="AO83" s="16">
        <f>AK83+'2024.10'!AO83</f>
        <v>1010</v>
      </c>
      <c r="AP83" s="16">
        <f>AL83+'2024.10'!AP83</f>
        <v>119</v>
      </c>
      <c r="AQ83" s="16">
        <f>AM83+'2024.10'!AQ83</f>
        <v>55</v>
      </c>
    </row>
    <row r="84" spans="1:43" s="1" customFormat="1">
      <c r="A84" s="371"/>
      <c r="B84" s="373">
        <v>2</v>
      </c>
      <c r="C84" s="25" t="s">
        <v>6</v>
      </c>
      <c r="D84" s="27"/>
      <c r="E84" s="28"/>
      <c r="F84" s="278"/>
      <c r="G84" s="240"/>
      <c r="H84" s="262"/>
      <c r="I84" s="84"/>
      <c r="J84" s="85"/>
      <c r="K84" s="85"/>
      <c r="L84" s="85"/>
      <c r="M84" s="85"/>
      <c r="N84" s="85"/>
      <c r="O84" s="85"/>
      <c r="P84" s="278"/>
      <c r="Q84" s="250"/>
      <c r="R84" s="145"/>
      <c r="S84" s="146"/>
      <c r="T84" s="121">
        <f>R84+'2024.10'!T84</f>
        <v>0</v>
      </c>
      <c r="U84" s="122">
        <f>S84+'2024.10'!U84</f>
        <v>0</v>
      </c>
      <c r="V84" s="6"/>
      <c r="W84" s="6"/>
      <c r="X84" s="13">
        <f t="shared" si="26"/>
        <v>0</v>
      </c>
      <c r="Y84" s="7"/>
      <c r="Z84" s="14">
        <f t="shared" si="27"/>
        <v>0</v>
      </c>
      <c r="AA84" s="15">
        <f>V84+'2024.10'!AA84</f>
        <v>0</v>
      </c>
      <c r="AB84" s="15">
        <f>W84+'2024.10'!AB84</f>
        <v>0</v>
      </c>
      <c r="AC84" s="15">
        <f>X84+'2024.10'!AC84</f>
        <v>0</v>
      </c>
      <c r="AD84" s="15">
        <f>Y84+'2024.10'!AD84</f>
        <v>0</v>
      </c>
      <c r="AE84" s="15">
        <f>Z84+'2024.10'!AE84</f>
        <v>0</v>
      </c>
      <c r="AF84" s="4"/>
      <c r="AG84" s="16"/>
      <c r="AH84" s="16">
        <f>AF84+'2024.10'!AH84</f>
        <v>0</v>
      </c>
      <c r="AI84" s="16">
        <f>AG84+'2024.10'!AI84</f>
        <v>0</v>
      </c>
      <c r="AJ84" s="5"/>
      <c r="AK84" s="16"/>
      <c r="AL84" s="16"/>
      <c r="AM84" s="16"/>
      <c r="AN84" s="16">
        <f>AJ84+'2024.10'!AN84</f>
        <v>2</v>
      </c>
      <c r="AO84" s="16">
        <f>AK84+'2024.10'!AO84</f>
        <v>100</v>
      </c>
      <c r="AP84" s="16">
        <f>AL84+'2024.10'!AP84</f>
        <v>251</v>
      </c>
      <c r="AQ84" s="16">
        <f>AM84+'2024.10'!AQ84</f>
        <v>18</v>
      </c>
    </row>
    <row r="85" spans="1:43" s="1" customFormat="1">
      <c r="A85" s="371"/>
      <c r="B85" s="373"/>
      <c r="C85" s="25" t="s">
        <v>5</v>
      </c>
      <c r="D85" s="27"/>
      <c r="E85" s="28"/>
      <c r="F85" s="278"/>
      <c r="G85" s="240"/>
      <c r="H85" s="262"/>
      <c r="I85" s="84"/>
      <c r="J85" s="85"/>
      <c r="K85" s="85"/>
      <c r="L85" s="85"/>
      <c r="M85" s="85"/>
      <c r="N85" s="85"/>
      <c r="O85" s="85"/>
      <c r="P85" s="278"/>
      <c r="Q85" s="250"/>
      <c r="R85" s="145"/>
      <c r="S85" s="146"/>
      <c r="T85" s="121">
        <f>R85+'2024.10'!T85</f>
        <v>0</v>
      </c>
      <c r="U85" s="122">
        <f>S85+'2024.10'!U85</f>
        <v>0</v>
      </c>
      <c r="V85" s="6"/>
      <c r="W85" s="6"/>
      <c r="X85" s="13">
        <f t="shared" si="26"/>
        <v>0</v>
      </c>
      <c r="Y85" s="7"/>
      <c r="Z85" s="14">
        <f t="shared" si="27"/>
        <v>0</v>
      </c>
      <c r="AA85" s="15">
        <f>V85+'2024.10'!AA85</f>
        <v>0</v>
      </c>
      <c r="AB85" s="15">
        <f>W85+'2024.10'!AB85</f>
        <v>0</v>
      </c>
      <c r="AC85" s="15">
        <f>X85+'2024.10'!AC85</f>
        <v>0</v>
      </c>
      <c r="AD85" s="15">
        <f>Y85+'2024.10'!AD85</f>
        <v>0</v>
      </c>
      <c r="AE85" s="15">
        <f>Z85+'2024.10'!AE85</f>
        <v>0</v>
      </c>
      <c r="AF85" s="4"/>
      <c r="AG85" s="16"/>
      <c r="AH85" s="16">
        <f>AF85+'2024.10'!AH85</f>
        <v>0</v>
      </c>
      <c r="AI85" s="16">
        <f>AG85+'2024.10'!AI85</f>
        <v>0</v>
      </c>
      <c r="AJ85" s="5"/>
      <c r="AK85" s="16"/>
      <c r="AL85" s="16"/>
      <c r="AM85" s="16"/>
      <c r="AN85" s="16">
        <f>AJ85+'2024.10'!AN85</f>
        <v>0</v>
      </c>
      <c r="AO85" s="16">
        <f>AK85+'2024.10'!AO85</f>
        <v>0</v>
      </c>
      <c r="AP85" s="16">
        <f>AL85+'2024.10'!AP85</f>
        <v>0</v>
      </c>
      <c r="AQ85" s="16">
        <f>AM85+'2024.10'!AQ85</f>
        <v>0</v>
      </c>
    </row>
    <row r="86" spans="1:43" s="1" customFormat="1">
      <c r="A86" s="371"/>
      <c r="B86" s="373"/>
      <c r="C86" s="25" t="s">
        <v>4</v>
      </c>
      <c r="D86" s="27"/>
      <c r="E86" s="28"/>
      <c r="F86" s="278"/>
      <c r="G86" s="240"/>
      <c r="H86" s="262"/>
      <c r="I86" s="84"/>
      <c r="J86" s="85"/>
      <c r="K86" s="85"/>
      <c r="L86" s="85"/>
      <c r="M86" s="85"/>
      <c r="N86" s="85"/>
      <c r="O86" s="85"/>
      <c r="P86" s="278"/>
      <c r="Q86" s="250"/>
      <c r="R86" s="145"/>
      <c r="S86" s="146"/>
      <c r="T86" s="121">
        <f>R86+'2024.10'!T86</f>
        <v>0</v>
      </c>
      <c r="U86" s="122">
        <f>S86+'2024.10'!U86</f>
        <v>0</v>
      </c>
      <c r="V86" s="6"/>
      <c r="W86" s="6"/>
      <c r="X86" s="13">
        <f t="shared" si="26"/>
        <v>0</v>
      </c>
      <c r="Y86" s="7"/>
      <c r="Z86" s="14">
        <f t="shared" si="27"/>
        <v>0</v>
      </c>
      <c r="AA86" s="15">
        <f>V86+'2024.10'!AA86</f>
        <v>0</v>
      </c>
      <c r="AB86" s="15">
        <f>W86+'2024.10'!AB86</f>
        <v>0</v>
      </c>
      <c r="AC86" s="15">
        <f>X86+'2024.10'!AC86</f>
        <v>0</v>
      </c>
      <c r="AD86" s="15">
        <f>Y86+'2024.10'!AD86</f>
        <v>0</v>
      </c>
      <c r="AE86" s="15">
        <f>Z86+'2024.10'!AE86</f>
        <v>0</v>
      </c>
      <c r="AF86" s="4"/>
      <c r="AG86" s="16"/>
      <c r="AH86" s="16">
        <f>AF86+'2024.10'!AH86</f>
        <v>0</v>
      </c>
      <c r="AI86" s="16">
        <f>AG86+'2024.10'!AI86</f>
        <v>0</v>
      </c>
      <c r="AJ86" s="5"/>
      <c r="AK86" s="16"/>
      <c r="AL86" s="16"/>
      <c r="AM86" s="16"/>
      <c r="AN86" s="16">
        <f>AJ86+'2024.10'!AN86</f>
        <v>0</v>
      </c>
      <c r="AO86" s="16">
        <f>AK86+'2024.10'!AO86</f>
        <v>0</v>
      </c>
      <c r="AP86" s="16">
        <f>AL86+'2024.10'!AP86</f>
        <v>0</v>
      </c>
      <c r="AQ86" s="16">
        <f>AM86+'2024.10'!AQ86</f>
        <v>0</v>
      </c>
    </row>
    <row r="87" spans="1:43" s="1" customFormat="1">
      <c r="A87" s="371"/>
      <c r="B87" s="373"/>
      <c r="C87" s="25" t="s">
        <v>3</v>
      </c>
      <c r="D87" s="27"/>
      <c r="E87" s="28"/>
      <c r="F87" s="278"/>
      <c r="G87" s="240"/>
      <c r="H87" s="262"/>
      <c r="I87" s="84"/>
      <c r="J87" s="85"/>
      <c r="K87" s="85"/>
      <c r="L87" s="85"/>
      <c r="M87" s="85"/>
      <c r="N87" s="85"/>
      <c r="O87" s="85"/>
      <c r="P87" s="278"/>
      <c r="Q87" s="250"/>
      <c r="R87" s="145"/>
      <c r="S87" s="146"/>
      <c r="T87" s="121">
        <f>R87+'2024.10'!T87</f>
        <v>0</v>
      </c>
      <c r="U87" s="122">
        <f>S87+'2024.10'!U87</f>
        <v>0</v>
      </c>
      <c r="V87" s="6"/>
      <c r="W87" s="6"/>
      <c r="X87" s="13">
        <f t="shared" si="26"/>
        <v>0</v>
      </c>
      <c r="Y87" s="7"/>
      <c r="Z87" s="14">
        <f t="shared" si="27"/>
        <v>0</v>
      </c>
      <c r="AA87" s="15">
        <f>V87+'2024.10'!AA87</f>
        <v>1</v>
      </c>
      <c r="AB87" s="15">
        <f>W87+'2024.10'!AB87</f>
        <v>0</v>
      </c>
      <c r="AC87" s="15">
        <f>X87+'2024.10'!AC87</f>
        <v>0</v>
      </c>
      <c r="AD87" s="15">
        <f>Y87+'2024.10'!AD87</f>
        <v>52</v>
      </c>
      <c r="AE87" s="15">
        <f>Z87+'2024.10'!AE87</f>
        <v>20800</v>
      </c>
      <c r="AF87" s="4"/>
      <c r="AG87" s="16"/>
      <c r="AH87" s="16">
        <f>AF87+'2024.10'!AH87</f>
        <v>0</v>
      </c>
      <c r="AI87" s="16">
        <f>AG87+'2024.10'!AI87</f>
        <v>0</v>
      </c>
      <c r="AJ87" s="5"/>
      <c r="AK87" s="16"/>
      <c r="AL87" s="16"/>
      <c r="AM87" s="16"/>
      <c r="AN87" s="16">
        <f>AJ87+'2024.10'!AN87</f>
        <v>0</v>
      </c>
      <c r="AO87" s="16">
        <f>AK87+'2024.10'!AO87</f>
        <v>0</v>
      </c>
      <c r="AP87" s="16">
        <f>AL87+'2024.10'!AP87</f>
        <v>0</v>
      </c>
      <c r="AQ87" s="16">
        <f>AM87+'2024.10'!AQ87</f>
        <v>0</v>
      </c>
    </row>
    <row r="88" spans="1:43" s="1" customFormat="1">
      <c r="A88" s="371"/>
      <c r="B88" s="373"/>
      <c r="C88" s="25" t="s">
        <v>2</v>
      </c>
      <c r="D88" s="27"/>
      <c r="E88" s="28"/>
      <c r="F88" s="278"/>
      <c r="G88" s="240"/>
      <c r="H88" s="262"/>
      <c r="I88" s="84"/>
      <c r="J88" s="85"/>
      <c r="K88" s="85"/>
      <c r="L88" s="85"/>
      <c r="M88" s="85"/>
      <c r="N88" s="85"/>
      <c r="O88" s="85"/>
      <c r="P88" s="278"/>
      <c r="Q88" s="250"/>
      <c r="R88" s="145"/>
      <c r="S88" s="146"/>
      <c r="T88" s="121">
        <f>R88+'2024.10'!T88</f>
        <v>0</v>
      </c>
      <c r="U88" s="122">
        <f>S88+'2024.10'!U88</f>
        <v>0</v>
      </c>
      <c r="V88" s="6"/>
      <c r="W88" s="6"/>
      <c r="X88" s="148">
        <f t="shared" ref="X88" si="37">W88*$X$4</f>
        <v>0</v>
      </c>
      <c r="Y88" s="7"/>
      <c r="Z88" s="14">
        <f t="shared" ref="Z88" si="38">Y88*$Z$4</f>
        <v>0</v>
      </c>
      <c r="AA88" s="15">
        <f>V88+'2024.10'!AA88</f>
        <v>0</v>
      </c>
      <c r="AB88" s="15">
        <f>W88+'2024.10'!AB88</f>
        <v>0</v>
      </c>
      <c r="AC88" s="15">
        <f>X88+'2024.10'!AC88</f>
        <v>0</v>
      </c>
      <c r="AD88" s="15">
        <f>Y88+'2024.10'!AD88</f>
        <v>0</v>
      </c>
      <c r="AE88" s="15">
        <f>Z88+'2024.10'!AE88</f>
        <v>0</v>
      </c>
      <c r="AF88" s="4"/>
      <c r="AG88" s="16"/>
      <c r="AH88" s="16">
        <f>AF88+'2024.10'!AH88</f>
        <v>0</v>
      </c>
      <c r="AI88" s="16">
        <f>AG88+'2024.10'!AI88</f>
        <v>0</v>
      </c>
      <c r="AJ88" s="5"/>
      <c r="AK88" s="16"/>
      <c r="AL88" s="16"/>
      <c r="AM88" s="16"/>
      <c r="AN88" s="16">
        <f>AJ88+'2024.10'!AN88</f>
        <v>0</v>
      </c>
      <c r="AO88" s="16">
        <f>AK88+'2024.10'!AO88</f>
        <v>0</v>
      </c>
      <c r="AP88" s="16">
        <f>AL88+'2024.10'!AP88</f>
        <v>0</v>
      </c>
      <c r="AQ88" s="16">
        <f>AM88+'2024.10'!AQ88</f>
        <v>0</v>
      </c>
    </row>
    <row r="89" spans="1:43" s="1" customFormat="1">
      <c r="A89" s="372"/>
      <c r="B89" s="373"/>
      <c r="C89" s="25" t="s">
        <v>107</v>
      </c>
      <c r="D89" s="27"/>
      <c r="E89" s="28"/>
      <c r="F89" s="280"/>
      <c r="G89" s="244"/>
      <c r="H89" s="264"/>
      <c r="I89" s="90"/>
      <c r="J89" s="87"/>
      <c r="K89" s="87"/>
      <c r="L89" s="87"/>
      <c r="M89" s="87"/>
      <c r="N89" s="87"/>
      <c r="O89" s="91"/>
      <c r="P89" s="280"/>
      <c r="Q89" s="254"/>
      <c r="R89" s="145"/>
      <c r="S89" s="146"/>
      <c r="T89" s="121">
        <f>R89+'2024.10'!T89</f>
        <v>0</v>
      </c>
      <c r="U89" s="122">
        <f>S89+'2024.10'!U89</f>
        <v>0</v>
      </c>
      <c r="V89" s="6"/>
      <c r="W89" s="6"/>
      <c r="X89" s="148">
        <f t="shared" si="26"/>
        <v>0</v>
      </c>
      <c r="Y89" s="7"/>
      <c r="Z89" s="14">
        <f t="shared" si="27"/>
        <v>0</v>
      </c>
      <c r="AA89" s="15">
        <f>V89+'2024.10'!AA89</f>
        <v>1</v>
      </c>
      <c r="AB89" s="15">
        <f>W89+'2024.10'!AB89</f>
        <v>0</v>
      </c>
      <c r="AC89" s="15">
        <f>X89+'2024.10'!AC89</f>
        <v>0</v>
      </c>
      <c r="AD89" s="15">
        <f>Y89+'2024.10'!AD89</f>
        <v>11</v>
      </c>
      <c r="AE89" s="15">
        <f>Z89+'2024.10'!AE89</f>
        <v>4400</v>
      </c>
      <c r="AF89" s="4"/>
      <c r="AG89" s="16"/>
      <c r="AH89" s="16">
        <f>AF89+'2024.10'!AH89</f>
        <v>0</v>
      </c>
      <c r="AI89" s="16">
        <f>AG89+'2024.10'!AI89</f>
        <v>0</v>
      </c>
      <c r="AJ89" s="5"/>
      <c r="AK89" s="16"/>
      <c r="AL89" s="16"/>
      <c r="AM89" s="16"/>
      <c r="AN89" s="16">
        <f>AJ89+'2024.10'!AN89</f>
        <v>1</v>
      </c>
      <c r="AO89" s="16">
        <f>AK89+'2024.10'!AO89</f>
        <v>45</v>
      </c>
      <c r="AP89" s="16">
        <f>AL89+'2024.10'!AP89</f>
        <v>47</v>
      </c>
      <c r="AQ89" s="16">
        <f>AM89+'2024.10'!AQ89</f>
        <v>7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9">SUM(E81:E89)</f>
        <v>0</v>
      </c>
      <c r="F90" s="282">
        <f t="shared" si="39"/>
        <v>0</v>
      </c>
      <c r="G90" s="246">
        <f t="shared" ref="G90:H90" si="40">SUM(G81:G89)</f>
        <v>0</v>
      </c>
      <c r="H90" s="267">
        <f t="shared" si="40"/>
        <v>0</v>
      </c>
      <c r="I90" s="157">
        <f t="shared" si="39"/>
        <v>0</v>
      </c>
      <c r="J90" s="153">
        <f t="shared" si="39"/>
        <v>0</v>
      </c>
      <c r="K90" s="153">
        <f t="shared" si="39"/>
        <v>0</v>
      </c>
      <c r="L90" s="153">
        <f t="shared" si="39"/>
        <v>0</v>
      </c>
      <c r="M90" s="153">
        <f t="shared" si="39"/>
        <v>0</v>
      </c>
      <c r="N90" s="153">
        <f t="shared" si="39"/>
        <v>0</v>
      </c>
      <c r="O90" s="153">
        <f t="shared" si="39"/>
        <v>0</v>
      </c>
      <c r="P90" s="282">
        <f t="shared" ref="P90" si="41">SUM(P81:P89)</f>
        <v>0</v>
      </c>
      <c r="Q90" s="256">
        <f t="shared" ref="Q90" si="42">SUM(Q81:Q89)</f>
        <v>0</v>
      </c>
      <c r="R90" s="158">
        <f t="shared" ref="R90:Y90" si="43">SUM(R81:R89)</f>
        <v>0</v>
      </c>
      <c r="S90" s="159">
        <f t="shared" si="43"/>
        <v>0</v>
      </c>
      <c r="T90" s="158">
        <f t="shared" ref="T90:U90" si="44">SUM(T81:T89)</f>
        <v>0</v>
      </c>
      <c r="U90" s="159">
        <f t="shared" si="44"/>
        <v>0</v>
      </c>
      <c r="V90" s="164">
        <f t="shared" si="43"/>
        <v>0</v>
      </c>
      <c r="W90" s="165">
        <f t="shared" si="43"/>
        <v>0</v>
      </c>
      <c r="X90" s="166">
        <f t="shared" si="26"/>
        <v>0</v>
      </c>
      <c r="Y90" s="165">
        <f t="shared" si="43"/>
        <v>0</v>
      </c>
      <c r="Z90" s="132">
        <f t="shared" si="27"/>
        <v>0</v>
      </c>
      <c r="AA90" s="135">
        <f>V90+'2024.10'!AA90</f>
        <v>4</v>
      </c>
      <c r="AB90" s="135">
        <f>W90+'2024.10'!AB90</f>
        <v>0</v>
      </c>
      <c r="AC90" s="135">
        <f>X90+'2024.10'!AC90</f>
        <v>0</v>
      </c>
      <c r="AD90" s="135">
        <f>Y90+'2024.10'!AD90</f>
        <v>98</v>
      </c>
      <c r="AE90" s="135">
        <f>Z90+'2024.10'!AE90</f>
        <v>39200</v>
      </c>
      <c r="AF90" s="153">
        <f t="shared" ref="AF90:AG90" si="45">SUM(AF81:AF89)</f>
        <v>0</v>
      </c>
      <c r="AG90" s="153">
        <f t="shared" si="45"/>
        <v>0</v>
      </c>
      <c r="AH90" s="137">
        <f>AF90+'2024.10'!AH90</f>
        <v>0</v>
      </c>
      <c r="AI90" s="137">
        <f>AG90+'2024.10'!AI90</f>
        <v>0</v>
      </c>
      <c r="AJ90" s="153">
        <f t="shared" ref="AJ90:AM90" si="46">SUM(AJ81:AJ89)</f>
        <v>0</v>
      </c>
      <c r="AK90" s="153">
        <f t="shared" si="46"/>
        <v>0</v>
      </c>
      <c r="AL90" s="153">
        <f t="shared" si="46"/>
        <v>0</v>
      </c>
      <c r="AM90" s="153">
        <f t="shared" si="46"/>
        <v>0</v>
      </c>
      <c r="AN90" s="137">
        <f>AJ90+'2024.10'!AN90</f>
        <v>5</v>
      </c>
      <c r="AO90" s="137">
        <f>AK90+'2024.10'!AO90</f>
        <v>1155</v>
      </c>
      <c r="AP90" s="137">
        <f>AL90+'2024.10'!AP90</f>
        <v>417</v>
      </c>
      <c r="AQ90" s="137">
        <f>AM90+'2024.10'!AQ90</f>
        <v>80</v>
      </c>
    </row>
    <row r="91" spans="1:43" s="1" customFormat="1" ht="20.85" customHeight="1">
      <c r="A91" s="374" t="s">
        <v>0</v>
      </c>
      <c r="B91" s="375"/>
      <c r="C91" s="376"/>
      <c r="D91" s="218">
        <f t="shared" ref="D91:Q91" si="47">SUM(D90,D80,D70,D60,D43,D34,D20)</f>
        <v>0</v>
      </c>
      <c r="E91" s="219">
        <f t="shared" si="47"/>
        <v>0</v>
      </c>
      <c r="F91" s="283">
        <f t="shared" si="47"/>
        <v>0</v>
      </c>
      <c r="G91" s="273">
        <f t="shared" si="47"/>
        <v>0</v>
      </c>
      <c r="H91" s="268">
        <f t="shared" si="47"/>
        <v>0</v>
      </c>
      <c r="I91" s="220">
        <f t="shared" si="47"/>
        <v>0</v>
      </c>
      <c r="J91" s="221">
        <f t="shared" si="47"/>
        <v>0</v>
      </c>
      <c r="K91" s="221">
        <f t="shared" si="47"/>
        <v>0</v>
      </c>
      <c r="L91" s="221">
        <f t="shared" si="47"/>
        <v>0</v>
      </c>
      <c r="M91" s="221">
        <f t="shared" si="47"/>
        <v>0</v>
      </c>
      <c r="N91" s="221">
        <f t="shared" si="47"/>
        <v>0</v>
      </c>
      <c r="O91" s="221">
        <f t="shared" si="47"/>
        <v>0</v>
      </c>
      <c r="P91" s="283">
        <f t="shared" si="47"/>
        <v>0</v>
      </c>
      <c r="Q91" s="257">
        <f t="shared" si="47"/>
        <v>0</v>
      </c>
      <c r="R91" s="222">
        <f t="shared" ref="R91:W91" si="48">R20+R34+R43+R60+R70+R80+R90</f>
        <v>0</v>
      </c>
      <c r="S91" s="223">
        <f t="shared" si="48"/>
        <v>0</v>
      </c>
      <c r="T91" s="222">
        <f t="shared" si="48"/>
        <v>3409560</v>
      </c>
      <c r="U91" s="223">
        <f t="shared" si="48"/>
        <v>22002.341801726434</v>
      </c>
      <c r="V91" s="224">
        <f t="shared" si="48"/>
        <v>0</v>
      </c>
      <c r="W91" s="225">
        <f t="shared" si="48"/>
        <v>0</v>
      </c>
      <c r="X91" s="226">
        <f t="shared" si="26"/>
        <v>0</v>
      </c>
      <c r="Y91" s="225">
        <f>Y20+Y34+Y43+Y60+Y70+Y80+Y90</f>
        <v>0</v>
      </c>
      <c r="Z91" s="226">
        <f t="shared" si="27"/>
        <v>0</v>
      </c>
      <c r="AA91" s="227">
        <f>V91+'2024.10'!AA91</f>
        <v>74</v>
      </c>
      <c r="AB91" s="227">
        <f>W91+'2024.10'!AB91</f>
        <v>101</v>
      </c>
      <c r="AC91" s="227">
        <f>X91+'2024.10'!AC91</f>
        <v>20200</v>
      </c>
      <c r="AD91" s="227">
        <f>Y91+'2024.10'!AD91</f>
        <v>2936</v>
      </c>
      <c r="AE91" s="227">
        <f>Z91+'2024.10'!AE91</f>
        <v>1174400</v>
      </c>
      <c r="AF91" s="224">
        <f>AF20+AF34+AF43+AF60+AF70+AF80+AF90</f>
        <v>0</v>
      </c>
      <c r="AG91" s="224">
        <f>AG20+AG34+AG43+AG60+AG70+AG80+AG90</f>
        <v>0</v>
      </c>
      <c r="AH91" s="229">
        <f>AF91+'2024.10'!AH91</f>
        <v>15</v>
      </c>
      <c r="AI91" s="228">
        <f>AG91+'2024.10'!AI91</f>
        <v>0</v>
      </c>
      <c r="AJ91" s="224">
        <f>AJ20+AJ34+AJ43+AJ60+AJ70+AJ80+AJ90</f>
        <v>0</v>
      </c>
      <c r="AK91" s="224">
        <f>AK20+AK34+AK43+AK60+AK70+AK80+AK90</f>
        <v>0</v>
      </c>
      <c r="AL91" s="224">
        <f>AL20+AL34+AL43+AL60+AL70+AL80+AL90</f>
        <v>0</v>
      </c>
      <c r="AM91" s="224">
        <f>AM20+AM34+AM43+AM60+AM70+AM80+AM90</f>
        <v>0</v>
      </c>
      <c r="AN91" s="228">
        <f>AJ91+'2024.10'!AN91</f>
        <v>35</v>
      </c>
      <c r="AO91" s="228">
        <f>AK91+'2024.10'!AO91</f>
        <v>6370</v>
      </c>
      <c r="AP91" s="228">
        <f>AL91+'2024.10'!AP91</f>
        <v>5866</v>
      </c>
      <c r="AQ91" s="228">
        <f>AM91+'2024.10'!AQ91</f>
        <v>309</v>
      </c>
    </row>
    <row r="93" spans="1:43">
      <c r="AA93" s="19"/>
    </row>
  </sheetData>
  <sheetProtection formatCells="0" formatColumns="0" formatRows="0" insertColumns="0" insertRows="0" insertHyperlinks="0" deleteColumns="0" deleteRows="0" sort="0" autoFilter="0" pivotTables="0"/>
  <mergeCells count="53">
    <mergeCell ref="F3:F4"/>
    <mergeCell ref="D2:H2"/>
    <mergeCell ref="G3:H3"/>
    <mergeCell ref="V2:Z2"/>
    <mergeCell ref="A1:B1"/>
    <mergeCell ref="A2:A4"/>
    <mergeCell ref="B2:B4"/>
    <mergeCell ref="C2:C4"/>
    <mergeCell ref="R2:S2"/>
    <mergeCell ref="R3:S3"/>
    <mergeCell ref="J3:L3"/>
    <mergeCell ref="M3:O3"/>
    <mergeCell ref="T2:U2"/>
    <mergeCell ref="T3:U3"/>
    <mergeCell ref="I2:Q2"/>
    <mergeCell ref="D3:E3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A2:AE2"/>
    <mergeCell ref="AF2:AG2"/>
    <mergeCell ref="AH2:AI2"/>
    <mergeCell ref="AJ2:AM2"/>
    <mergeCell ref="AN2:AQ2"/>
    <mergeCell ref="B52:B59"/>
    <mergeCell ref="A5:A19"/>
    <mergeCell ref="B5:B10"/>
    <mergeCell ref="B11:B15"/>
    <mergeCell ref="B16:B19"/>
    <mergeCell ref="A21:A33"/>
    <mergeCell ref="B21:B27"/>
    <mergeCell ref="B28:B33"/>
    <mergeCell ref="A35:A42"/>
    <mergeCell ref="A44:A59"/>
    <mergeCell ref="B44:B51"/>
    <mergeCell ref="B35:B42"/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</mergeCells>
  <phoneticPr fontId="2"/>
  <pageMargins left="0.39370078740157483" right="0.19685039370078741" top="0.39370078740157483" bottom="0.19685039370078741" header="0.19685039370078741" footer="0.19685039370078741"/>
  <pageSetup paperSize="8" scale="5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83D74-0BD3-42E1-8080-CED7224DDED6}">
  <sheetPr>
    <pageSetUpPr fitToPage="1"/>
  </sheetPr>
  <dimension ref="A1:AQ91"/>
  <sheetViews>
    <sheetView zoomScaleNormal="100" workbookViewId="0">
      <pane xSplit="3" ySplit="4" topLeftCell="Q64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34">
        <v>45627</v>
      </c>
      <c r="B1" s="334"/>
    </row>
    <row r="2" spans="1:43" s="1" customFormat="1" ht="14.85" customHeight="1">
      <c r="A2" s="401" t="s">
        <v>95</v>
      </c>
      <c r="B2" s="401" t="s">
        <v>94</v>
      </c>
      <c r="C2" s="403" t="s">
        <v>93</v>
      </c>
      <c r="D2" s="346" t="s">
        <v>123</v>
      </c>
      <c r="E2" s="360"/>
      <c r="F2" s="360"/>
      <c r="G2" s="360"/>
      <c r="H2" s="347"/>
      <c r="I2" s="344" t="s">
        <v>117</v>
      </c>
      <c r="J2" s="345"/>
      <c r="K2" s="345"/>
      <c r="L2" s="345"/>
      <c r="M2" s="345"/>
      <c r="N2" s="345"/>
      <c r="O2" s="345"/>
      <c r="P2" s="345"/>
      <c r="Q2" s="345"/>
      <c r="R2" s="405" t="s">
        <v>133</v>
      </c>
      <c r="S2" s="406"/>
      <c r="T2" s="409" t="s">
        <v>133</v>
      </c>
      <c r="U2" s="410"/>
      <c r="V2" s="399" t="s">
        <v>92</v>
      </c>
      <c r="W2" s="400"/>
      <c r="X2" s="400"/>
      <c r="Y2" s="400"/>
      <c r="Z2" s="400"/>
      <c r="AA2" s="377" t="s">
        <v>91</v>
      </c>
      <c r="AB2" s="378"/>
      <c r="AC2" s="378"/>
      <c r="AD2" s="378"/>
      <c r="AE2" s="378"/>
      <c r="AF2" s="379" t="s">
        <v>134</v>
      </c>
      <c r="AG2" s="380"/>
      <c r="AH2" s="381" t="s">
        <v>135</v>
      </c>
      <c r="AI2" s="382"/>
      <c r="AJ2" s="383" t="s">
        <v>102</v>
      </c>
      <c r="AK2" s="383"/>
      <c r="AL2" s="383"/>
      <c r="AM2" s="383"/>
      <c r="AN2" s="384" t="s">
        <v>103</v>
      </c>
      <c r="AO2" s="384"/>
      <c r="AP2" s="384"/>
      <c r="AQ2" s="384"/>
    </row>
    <row r="3" spans="1:43" s="1" customFormat="1" ht="14.25" customHeight="1">
      <c r="A3" s="402"/>
      <c r="B3" s="402"/>
      <c r="C3" s="404"/>
      <c r="D3" s="361" t="s">
        <v>132</v>
      </c>
      <c r="E3" s="367"/>
      <c r="F3" s="368" t="s">
        <v>137</v>
      </c>
      <c r="G3" s="329" t="s">
        <v>139</v>
      </c>
      <c r="H3" s="330"/>
      <c r="I3" s="287" t="s">
        <v>143</v>
      </c>
      <c r="J3" s="342" t="s">
        <v>108</v>
      </c>
      <c r="K3" s="343"/>
      <c r="L3" s="343"/>
      <c r="M3" s="342" t="s">
        <v>109</v>
      </c>
      <c r="N3" s="343"/>
      <c r="O3" s="343"/>
      <c r="P3" s="249"/>
      <c r="Q3" s="249"/>
      <c r="R3" s="407" t="s">
        <v>132</v>
      </c>
      <c r="S3" s="408"/>
      <c r="T3" s="411" t="s">
        <v>131</v>
      </c>
      <c r="U3" s="412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385" t="s">
        <v>84</v>
      </c>
      <c r="AG3" s="387" t="s">
        <v>83</v>
      </c>
      <c r="AH3" s="389" t="s">
        <v>84</v>
      </c>
      <c r="AI3" s="389" t="s">
        <v>83</v>
      </c>
      <c r="AJ3" s="393" t="s">
        <v>82</v>
      </c>
      <c r="AK3" s="105" t="s">
        <v>96</v>
      </c>
      <c r="AL3" s="393" t="s">
        <v>81</v>
      </c>
      <c r="AM3" s="395" t="s">
        <v>80</v>
      </c>
      <c r="AN3" s="397" t="s">
        <v>82</v>
      </c>
      <c r="AO3" s="106" t="s">
        <v>96</v>
      </c>
      <c r="AP3" s="397" t="s">
        <v>81</v>
      </c>
      <c r="AQ3" s="391" t="s">
        <v>80</v>
      </c>
    </row>
    <row r="4" spans="1:43" s="1" customFormat="1" ht="14.85" customHeight="1">
      <c r="A4" s="402"/>
      <c r="B4" s="402"/>
      <c r="C4" s="404"/>
      <c r="D4" s="39" t="s">
        <v>140</v>
      </c>
      <c r="E4" s="107" t="s">
        <v>141</v>
      </c>
      <c r="F4" s="369"/>
      <c r="G4" s="290" t="s">
        <v>138</v>
      </c>
      <c r="H4" s="292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9" t="s">
        <v>137</v>
      </c>
      <c r="Q4" s="249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386"/>
      <c r="AG4" s="388"/>
      <c r="AH4" s="390"/>
      <c r="AI4" s="390"/>
      <c r="AJ4" s="394"/>
      <c r="AK4" s="118" t="s">
        <v>97</v>
      </c>
      <c r="AL4" s="394"/>
      <c r="AM4" s="396"/>
      <c r="AN4" s="398"/>
      <c r="AO4" s="119" t="s">
        <v>97</v>
      </c>
      <c r="AP4" s="398"/>
      <c r="AQ4" s="392"/>
    </row>
    <row r="5" spans="1:43" s="1" customFormat="1" ht="18" customHeight="1">
      <c r="A5" s="370">
        <v>1</v>
      </c>
      <c r="B5" s="370">
        <v>1</v>
      </c>
      <c r="C5" s="25" t="s">
        <v>77</v>
      </c>
      <c r="D5" s="27"/>
      <c r="E5" s="120"/>
      <c r="F5" s="293"/>
      <c r="G5" s="288"/>
      <c r="H5" s="289"/>
      <c r="I5" s="52"/>
      <c r="J5" s="54"/>
      <c r="K5" s="54"/>
      <c r="L5" s="54"/>
      <c r="M5" s="54"/>
      <c r="N5" s="54"/>
      <c r="O5" s="250"/>
      <c r="P5" s="295"/>
      <c r="Q5" s="250"/>
      <c r="R5" s="121"/>
      <c r="S5" s="122"/>
      <c r="T5" s="121">
        <f>R5+'2024.11'!T5</f>
        <v>683230</v>
      </c>
      <c r="U5" s="122">
        <f>S5+'2024.11'!U5</f>
        <v>4400.0252295817381</v>
      </c>
      <c r="V5" s="2"/>
      <c r="W5" s="2"/>
      <c r="X5" s="13">
        <f t="shared" ref="X5:X35" si="0">W5*$X$4</f>
        <v>0</v>
      </c>
      <c r="Y5" s="3"/>
      <c r="Z5" s="14">
        <f t="shared" ref="Z5:Z35" si="1">Y5*$Z$4</f>
        <v>0</v>
      </c>
      <c r="AA5" s="15">
        <f>V5+'2024.11'!AA5</f>
        <v>1</v>
      </c>
      <c r="AB5" s="15">
        <f>W5+'2024.11'!AB5</f>
        <v>1</v>
      </c>
      <c r="AC5" s="15">
        <f>X5+'2024.11'!AC5</f>
        <v>200</v>
      </c>
      <c r="AD5" s="15">
        <f>Y5+'2024.11'!AD5</f>
        <v>22</v>
      </c>
      <c r="AE5" s="15">
        <f>Z5+'2024.11'!AE5</f>
        <v>8800</v>
      </c>
      <c r="AF5" s="4"/>
      <c r="AG5" s="16"/>
      <c r="AH5" s="16">
        <f>AF5+'2024.11'!AH5</f>
        <v>0</v>
      </c>
      <c r="AI5" s="16">
        <f>AG5+'2024.11'!AI5</f>
        <v>0</v>
      </c>
      <c r="AJ5" s="5"/>
      <c r="AK5" s="16"/>
      <c r="AL5" s="16"/>
      <c r="AM5" s="16"/>
      <c r="AN5" s="16">
        <f>AJ5+'2024.11'!AN5</f>
        <v>1</v>
      </c>
      <c r="AO5" s="16">
        <f>AK5+'2024.11'!AO5</f>
        <v>50</v>
      </c>
      <c r="AP5" s="16">
        <f>AL5+'2024.11'!AP5</f>
        <v>450</v>
      </c>
      <c r="AQ5" s="16">
        <f>AM5+'2024.11'!AQ5</f>
        <v>6</v>
      </c>
    </row>
    <row r="6" spans="1:43" s="1" customFormat="1">
      <c r="A6" s="371"/>
      <c r="B6" s="371"/>
      <c r="C6" s="25" t="s">
        <v>76</v>
      </c>
      <c r="D6" s="27"/>
      <c r="E6" s="120"/>
      <c r="F6" s="293"/>
      <c r="G6" s="240"/>
      <c r="H6" s="259"/>
      <c r="I6" s="52"/>
      <c r="J6" s="54"/>
      <c r="K6" s="54"/>
      <c r="L6" s="54"/>
      <c r="M6" s="54"/>
      <c r="N6" s="54"/>
      <c r="O6" s="250"/>
      <c r="P6" s="295"/>
      <c r="Q6" s="250"/>
      <c r="R6" s="121"/>
      <c r="S6" s="123"/>
      <c r="T6" s="121">
        <f>R6+'2024.11'!T6</f>
        <v>0</v>
      </c>
      <c r="U6" s="122">
        <f>S6+'2024.11'!U6</f>
        <v>0</v>
      </c>
      <c r="V6" s="6"/>
      <c r="W6" s="6"/>
      <c r="X6" s="13">
        <f t="shared" si="0"/>
        <v>0</v>
      </c>
      <c r="Y6" s="7"/>
      <c r="Z6" s="14">
        <f t="shared" si="1"/>
        <v>0</v>
      </c>
      <c r="AA6" s="15">
        <f>V6+'2024.11'!AA6</f>
        <v>2</v>
      </c>
      <c r="AB6" s="15">
        <f>W6+'2024.11'!AB6</f>
        <v>0</v>
      </c>
      <c r="AC6" s="15">
        <f>X6+'2024.11'!AC6</f>
        <v>0</v>
      </c>
      <c r="AD6" s="15">
        <f>Y6+'2024.11'!AD6</f>
        <v>52</v>
      </c>
      <c r="AE6" s="15">
        <f>Z6+'2024.11'!AE6</f>
        <v>20800</v>
      </c>
      <c r="AF6" s="4"/>
      <c r="AG6" s="16"/>
      <c r="AH6" s="16">
        <f>AF6+'2024.11'!AH6</f>
        <v>1</v>
      </c>
      <c r="AI6" s="16">
        <f>AG6+'2024.11'!AI6</f>
        <v>0</v>
      </c>
      <c r="AJ6" s="5"/>
      <c r="AK6" s="16"/>
      <c r="AL6" s="16"/>
      <c r="AM6" s="16"/>
      <c r="AN6" s="16">
        <f>AJ6+'2024.11'!AN6</f>
        <v>0</v>
      </c>
      <c r="AO6" s="16">
        <f>AK6+'2024.11'!AO6</f>
        <v>0</v>
      </c>
      <c r="AP6" s="16">
        <f>AL6+'2024.11'!AP6</f>
        <v>0</v>
      </c>
      <c r="AQ6" s="16">
        <f>AM6+'2024.11'!AQ6</f>
        <v>0</v>
      </c>
    </row>
    <row r="7" spans="1:43" s="1" customFormat="1">
      <c r="A7" s="371"/>
      <c r="B7" s="371"/>
      <c r="C7" s="25" t="s">
        <v>75</v>
      </c>
      <c r="D7" s="27"/>
      <c r="E7" s="120"/>
      <c r="F7" s="293"/>
      <c r="G7" s="240"/>
      <c r="H7" s="259"/>
      <c r="I7" s="52"/>
      <c r="J7" s="54"/>
      <c r="K7" s="54"/>
      <c r="L7" s="54"/>
      <c r="M7" s="54"/>
      <c r="N7" s="54"/>
      <c r="O7" s="250"/>
      <c r="P7" s="295"/>
      <c r="Q7" s="250"/>
      <c r="R7" s="121"/>
      <c r="S7" s="122"/>
      <c r="T7" s="121">
        <f>R7+'2024.11'!T7</f>
        <v>450765</v>
      </c>
      <c r="U7" s="122">
        <f>S7+'2024.11'!U7</f>
        <v>3000.006638319906</v>
      </c>
      <c r="V7" s="6"/>
      <c r="W7" s="6"/>
      <c r="X7" s="13">
        <f t="shared" si="0"/>
        <v>0</v>
      </c>
      <c r="Y7" s="8"/>
      <c r="Z7" s="14">
        <f t="shared" si="1"/>
        <v>0</v>
      </c>
      <c r="AA7" s="15">
        <f>V7+'2024.11'!AA7</f>
        <v>2</v>
      </c>
      <c r="AB7" s="15">
        <f>W7+'2024.11'!AB7</f>
        <v>1</v>
      </c>
      <c r="AC7" s="15">
        <f>X7+'2024.11'!AC7</f>
        <v>200</v>
      </c>
      <c r="AD7" s="15">
        <f>Y7+'2024.11'!AD7</f>
        <v>87</v>
      </c>
      <c r="AE7" s="15">
        <f>Z7+'2024.11'!AE7</f>
        <v>34800</v>
      </c>
      <c r="AF7" s="9"/>
      <c r="AG7" s="16"/>
      <c r="AH7" s="16">
        <f>AF7+'2024.11'!AH7</f>
        <v>2</v>
      </c>
      <c r="AI7" s="16">
        <f>AG7+'2024.11'!AI7</f>
        <v>0</v>
      </c>
      <c r="AJ7" s="5"/>
      <c r="AK7" s="16"/>
      <c r="AL7" s="16"/>
      <c r="AM7" s="16"/>
      <c r="AN7" s="16">
        <f>AJ7+'2024.11'!AN7</f>
        <v>1</v>
      </c>
      <c r="AO7" s="16">
        <f>AK7+'2024.11'!AO7</f>
        <v>50</v>
      </c>
      <c r="AP7" s="16">
        <f>AL7+'2024.11'!AP7</f>
        <v>34</v>
      </c>
      <c r="AQ7" s="16">
        <f>AM7+'2024.11'!AQ7</f>
        <v>3</v>
      </c>
    </row>
    <row r="8" spans="1:43" s="1" customFormat="1">
      <c r="A8" s="371"/>
      <c r="B8" s="371"/>
      <c r="C8" s="25" t="s">
        <v>74</v>
      </c>
      <c r="D8" s="27"/>
      <c r="E8" s="120"/>
      <c r="F8" s="293"/>
      <c r="G8" s="240"/>
      <c r="H8" s="259"/>
      <c r="I8" s="52"/>
      <c r="J8" s="54"/>
      <c r="K8" s="54"/>
      <c r="L8" s="54"/>
      <c r="M8" s="54"/>
      <c r="N8" s="54"/>
      <c r="O8" s="250"/>
      <c r="P8" s="295"/>
      <c r="Q8" s="250"/>
      <c r="R8" s="121"/>
      <c r="S8" s="123"/>
      <c r="T8" s="121">
        <f>R8+'2024.11'!T8</f>
        <v>0</v>
      </c>
      <c r="U8" s="122">
        <f>S8+'2024.11'!U8</f>
        <v>0</v>
      </c>
      <c r="V8" s="6"/>
      <c r="W8" s="6"/>
      <c r="X8" s="13">
        <f t="shared" si="0"/>
        <v>0</v>
      </c>
      <c r="Y8" s="8"/>
      <c r="Z8" s="14">
        <f t="shared" si="1"/>
        <v>0</v>
      </c>
      <c r="AA8" s="15">
        <f>V8+'2024.11'!AA8</f>
        <v>1</v>
      </c>
      <c r="AB8" s="15">
        <f>W8+'2024.11'!AB8</f>
        <v>0</v>
      </c>
      <c r="AC8" s="15">
        <f>X8+'2024.11'!AC8</f>
        <v>0</v>
      </c>
      <c r="AD8" s="15">
        <f>Y8+'2024.11'!AD8</f>
        <v>49</v>
      </c>
      <c r="AE8" s="15">
        <f>Z8+'2024.11'!AE8</f>
        <v>19600</v>
      </c>
      <c r="AF8" s="9"/>
      <c r="AG8" s="16"/>
      <c r="AH8" s="16">
        <f>AF8+'2024.11'!AH8</f>
        <v>0</v>
      </c>
      <c r="AI8" s="16">
        <f>AG8+'2024.11'!AI8</f>
        <v>0</v>
      </c>
      <c r="AJ8" s="5"/>
      <c r="AK8" s="16"/>
      <c r="AL8" s="16"/>
      <c r="AM8" s="16"/>
      <c r="AN8" s="16">
        <f>AJ8+'2024.11'!AN8</f>
        <v>0</v>
      </c>
      <c r="AO8" s="16">
        <f>AK8+'2024.11'!AO8</f>
        <v>0</v>
      </c>
      <c r="AP8" s="16">
        <f>AL8+'2024.11'!AP8</f>
        <v>0</v>
      </c>
      <c r="AQ8" s="16">
        <f>AM8+'2024.11'!AQ8</f>
        <v>0</v>
      </c>
    </row>
    <row r="9" spans="1:43" s="1" customFormat="1">
      <c r="A9" s="371"/>
      <c r="B9" s="371"/>
      <c r="C9" s="25" t="s">
        <v>73</v>
      </c>
      <c r="D9" s="27"/>
      <c r="E9" s="120"/>
      <c r="F9" s="293"/>
      <c r="G9" s="240"/>
      <c r="H9" s="259"/>
      <c r="I9" s="52"/>
      <c r="J9" s="54"/>
      <c r="K9" s="54"/>
      <c r="L9" s="54"/>
      <c r="M9" s="54"/>
      <c r="N9" s="54"/>
      <c r="O9" s="250"/>
      <c r="P9" s="295"/>
      <c r="Q9" s="250"/>
      <c r="R9" s="121"/>
      <c r="S9" s="123"/>
      <c r="T9" s="121">
        <f>R9+'2024.11'!T9</f>
        <v>0</v>
      </c>
      <c r="U9" s="122">
        <f>S9+'2024.11'!U9</f>
        <v>0</v>
      </c>
      <c r="V9" s="6"/>
      <c r="W9" s="6"/>
      <c r="X9" s="13">
        <f t="shared" si="0"/>
        <v>0</v>
      </c>
      <c r="Y9" s="7"/>
      <c r="Z9" s="14">
        <f t="shared" si="1"/>
        <v>0</v>
      </c>
      <c r="AA9" s="15">
        <f>V9+'2024.11'!AA9</f>
        <v>3</v>
      </c>
      <c r="AB9" s="15">
        <f>W9+'2024.11'!AB9</f>
        <v>0</v>
      </c>
      <c r="AC9" s="15">
        <f>X9+'2024.11'!AC9</f>
        <v>0</v>
      </c>
      <c r="AD9" s="15">
        <f>Y9+'2024.11'!AD9</f>
        <v>145</v>
      </c>
      <c r="AE9" s="15">
        <f>Z9+'2024.11'!AE9</f>
        <v>58000</v>
      </c>
      <c r="AF9" s="4"/>
      <c r="AG9" s="16"/>
      <c r="AH9" s="16">
        <f>AF9+'2024.11'!AH9</f>
        <v>0</v>
      </c>
      <c r="AI9" s="16">
        <f>AG9+'2024.11'!AI9</f>
        <v>0</v>
      </c>
      <c r="AJ9" s="5"/>
      <c r="AK9" s="16"/>
      <c r="AL9" s="16"/>
      <c r="AM9" s="16"/>
      <c r="AN9" s="16">
        <f>AJ9+'2024.11'!AN9</f>
        <v>0</v>
      </c>
      <c r="AO9" s="16">
        <f>AK9+'2024.11'!AO9</f>
        <v>0</v>
      </c>
      <c r="AP9" s="16">
        <f>AL9+'2024.11'!AP9</f>
        <v>0</v>
      </c>
      <c r="AQ9" s="16">
        <f>AM9+'2024.11'!AQ9</f>
        <v>0</v>
      </c>
    </row>
    <row r="10" spans="1:43" s="1" customFormat="1">
      <c r="A10" s="371"/>
      <c r="B10" s="372"/>
      <c r="C10" s="25" t="s">
        <v>72</v>
      </c>
      <c r="D10" s="27"/>
      <c r="E10" s="120"/>
      <c r="F10" s="293"/>
      <c r="G10" s="240"/>
      <c r="H10" s="259"/>
      <c r="I10" s="52"/>
      <c r="J10" s="54"/>
      <c r="K10" s="54"/>
      <c r="L10" s="54"/>
      <c r="M10" s="54"/>
      <c r="N10" s="54"/>
      <c r="O10" s="250"/>
      <c r="P10" s="295"/>
      <c r="Q10" s="250"/>
      <c r="R10" s="121"/>
      <c r="S10" s="123"/>
      <c r="T10" s="121">
        <f>R10+'2024.11'!T10</f>
        <v>0</v>
      </c>
      <c r="U10" s="122">
        <f>S10+'2024.11'!U10</f>
        <v>0</v>
      </c>
      <c r="V10" s="6"/>
      <c r="W10" s="6"/>
      <c r="X10" s="13">
        <f t="shared" si="0"/>
        <v>0</v>
      </c>
      <c r="Y10" s="7"/>
      <c r="Z10" s="14">
        <f t="shared" si="1"/>
        <v>0</v>
      </c>
      <c r="AA10" s="15">
        <f>V10+'2024.11'!AA10</f>
        <v>1</v>
      </c>
      <c r="AB10" s="15">
        <f>W10+'2024.11'!AB10</f>
        <v>0</v>
      </c>
      <c r="AC10" s="15">
        <f>X10+'2024.11'!AC10</f>
        <v>0</v>
      </c>
      <c r="AD10" s="15">
        <f>Y10+'2024.11'!AD10</f>
        <v>45</v>
      </c>
      <c r="AE10" s="15">
        <f>Z10+'2024.11'!AE10</f>
        <v>18000</v>
      </c>
      <c r="AF10" s="4"/>
      <c r="AG10" s="16"/>
      <c r="AH10" s="16">
        <f>AF10+'2024.11'!AH10</f>
        <v>0</v>
      </c>
      <c r="AI10" s="16">
        <f>AG10+'2024.11'!AI10</f>
        <v>0</v>
      </c>
      <c r="AJ10" s="5"/>
      <c r="AK10" s="16"/>
      <c r="AL10" s="16"/>
      <c r="AM10" s="16"/>
      <c r="AN10" s="16">
        <f>AJ10+'2024.11'!AN10</f>
        <v>0</v>
      </c>
      <c r="AO10" s="16">
        <f>AK10+'2024.11'!AO10</f>
        <v>0</v>
      </c>
      <c r="AP10" s="16">
        <f>AL10+'2024.11'!AP10</f>
        <v>0</v>
      </c>
      <c r="AQ10" s="16">
        <f>AM10+'2024.11'!AQ10</f>
        <v>0</v>
      </c>
    </row>
    <row r="11" spans="1:43" s="1" customFormat="1">
      <c r="A11" s="371"/>
      <c r="B11" s="373">
        <v>2</v>
      </c>
      <c r="C11" s="25" t="s">
        <v>71</v>
      </c>
      <c r="D11" s="27"/>
      <c r="E11" s="120"/>
      <c r="F11" s="293"/>
      <c r="G11" s="240"/>
      <c r="H11" s="259"/>
      <c r="I11" s="52"/>
      <c r="J11" s="54"/>
      <c r="K11" s="54"/>
      <c r="L11" s="54"/>
      <c r="M11" s="54"/>
      <c r="N11" s="54"/>
      <c r="O11" s="250"/>
      <c r="P11" s="295"/>
      <c r="Q11" s="250"/>
      <c r="R11" s="121"/>
      <c r="S11" s="123"/>
      <c r="T11" s="121">
        <f>R11+'2024.11'!T11</f>
        <v>0</v>
      </c>
      <c r="U11" s="122">
        <f>S11+'2024.11'!U11</f>
        <v>0</v>
      </c>
      <c r="V11" s="6"/>
      <c r="W11" s="6"/>
      <c r="X11" s="13">
        <f t="shared" si="0"/>
        <v>0</v>
      </c>
      <c r="Y11" s="7"/>
      <c r="Z11" s="14">
        <f t="shared" si="1"/>
        <v>0</v>
      </c>
      <c r="AA11" s="15">
        <f>V11+'2024.11'!AA11</f>
        <v>2</v>
      </c>
      <c r="AB11" s="15">
        <f>W11+'2024.11'!AB11</f>
        <v>0</v>
      </c>
      <c r="AC11" s="15">
        <f>X11+'2024.11'!AC11</f>
        <v>0</v>
      </c>
      <c r="AD11" s="15">
        <f>Y11+'2024.11'!AD11</f>
        <v>76</v>
      </c>
      <c r="AE11" s="15">
        <f>Z11+'2024.11'!AE11</f>
        <v>30400</v>
      </c>
      <c r="AF11" s="4"/>
      <c r="AG11" s="16"/>
      <c r="AH11" s="16">
        <f>AF11+'2024.11'!AH11</f>
        <v>0</v>
      </c>
      <c r="AI11" s="16">
        <f>AG11+'2024.11'!AI11</f>
        <v>0</v>
      </c>
      <c r="AJ11" s="5"/>
      <c r="AK11" s="16"/>
      <c r="AL11" s="16"/>
      <c r="AM11" s="16"/>
      <c r="AN11" s="16">
        <f>AJ11+'2024.11'!AN11</f>
        <v>0</v>
      </c>
      <c r="AO11" s="16">
        <f>AK11+'2024.11'!AO11</f>
        <v>0</v>
      </c>
      <c r="AP11" s="16">
        <f>AL11+'2024.11'!AP11</f>
        <v>0</v>
      </c>
      <c r="AQ11" s="16">
        <f>AM11+'2024.11'!AQ11</f>
        <v>0</v>
      </c>
    </row>
    <row r="12" spans="1:43" s="1" customFormat="1">
      <c r="A12" s="371"/>
      <c r="B12" s="373"/>
      <c r="C12" s="25" t="s">
        <v>70</v>
      </c>
      <c r="D12" s="27"/>
      <c r="E12" s="120"/>
      <c r="F12" s="293"/>
      <c r="G12" s="240"/>
      <c r="H12" s="259"/>
      <c r="I12" s="52"/>
      <c r="J12" s="54"/>
      <c r="K12" s="54"/>
      <c r="L12" s="54"/>
      <c r="M12" s="54"/>
      <c r="N12" s="54"/>
      <c r="O12" s="250"/>
      <c r="P12" s="295"/>
      <c r="Q12" s="250"/>
      <c r="R12" s="121"/>
      <c r="S12" s="123"/>
      <c r="T12" s="121">
        <f>R12+'2024.11'!T12</f>
        <v>0</v>
      </c>
      <c r="U12" s="122">
        <f>S12+'2024.11'!U12</f>
        <v>0</v>
      </c>
      <c r="V12" s="6"/>
      <c r="W12" s="6"/>
      <c r="X12" s="13">
        <f t="shared" si="0"/>
        <v>0</v>
      </c>
      <c r="Y12" s="7"/>
      <c r="Z12" s="14">
        <f t="shared" si="1"/>
        <v>0</v>
      </c>
      <c r="AA12" s="15">
        <f>V12+'2024.11'!AA12</f>
        <v>1</v>
      </c>
      <c r="AB12" s="15">
        <f>W12+'2024.11'!AB12</f>
        <v>0</v>
      </c>
      <c r="AC12" s="15">
        <f>X12+'2024.11'!AC12</f>
        <v>0</v>
      </c>
      <c r="AD12" s="15">
        <f>Y12+'2024.11'!AD12</f>
        <v>24</v>
      </c>
      <c r="AE12" s="15">
        <f>Z12+'2024.11'!AE12</f>
        <v>9600</v>
      </c>
      <c r="AF12" s="4"/>
      <c r="AG12" s="16"/>
      <c r="AH12" s="16">
        <f>AF12+'2024.11'!AH12</f>
        <v>0</v>
      </c>
      <c r="AI12" s="16">
        <f>AG12+'2024.11'!AI12</f>
        <v>0</v>
      </c>
      <c r="AJ12" s="5"/>
      <c r="AK12" s="16"/>
      <c r="AL12" s="16"/>
      <c r="AM12" s="16"/>
      <c r="AN12" s="16">
        <f>AJ12+'2024.11'!AN12</f>
        <v>0</v>
      </c>
      <c r="AO12" s="16">
        <f>AK12+'2024.11'!AO12</f>
        <v>0</v>
      </c>
      <c r="AP12" s="16">
        <f>AL12+'2024.11'!AP12</f>
        <v>0</v>
      </c>
      <c r="AQ12" s="16">
        <f>AM12+'2024.11'!AQ12</f>
        <v>0</v>
      </c>
    </row>
    <row r="13" spans="1:43" s="1" customFormat="1">
      <c r="A13" s="371"/>
      <c r="B13" s="373"/>
      <c r="C13" s="25" t="s">
        <v>69</v>
      </c>
      <c r="D13" s="27"/>
      <c r="E13" s="120"/>
      <c r="F13" s="293"/>
      <c r="G13" s="240"/>
      <c r="H13" s="259"/>
      <c r="I13" s="52"/>
      <c r="J13" s="54"/>
      <c r="K13" s="54"/>
      <c r="L13" s="54"/>
      <c r="M13" s="54"/>
      <c r="N13" s="54"/>
      <c r="O13" s="250"/>
      <c r="P13" s="295"/>
      <c r="Q13" s="250"/>
      <c r="R13" s="121"/>
      <c r="S13" s="123"/>
      <c r="T13" s="121">
        <f>R13+'2024.11'!T13</f>
        <v>0</v>
      </c>
      <c r="U13" s="122">
        <f>S13+'2024.11'!U13</f>
        <v>0</v>
      </c>
      <c r="V13" s="6"/>
      <c r="W13" s="6"/>
      <c r="X13" s="13">
        <f t="shared" si="0"/>
        <v>0</v>
      </c>
      <c r="Y13" s="7"/>
      <c r="Z13" s="14">
        <f t="shared" si="1"/>
        <v>0</v>
      </c>
      <c r="AA13" s="15">
        <f>V13+'2024.11'!AA13</f>
        <v>1</v>
      </c>
      <c r="AB13" s="15">
        <f>W13+'2024.11'!AB13</f>
        <v>0</v>
      </c>
      <c r="AC13" s="15">
        <f>X13+'2024.11'!AC13</f>
        <v>0</v>
      </c>
      <c r="AD13" s="15">
        <f>Y13+'2024.11'!AD13</f>
        <v>44</v>
      </c>
      <c r="AE13" s="15">
        <f>Z13+'2024.11'!AE13</f>
        <v>17600</v>
      </c>
      <c r="AF13" s="4"/>
      <c r="AG13" s="16"/>
      <c r="AH13" s="16">
        <f>AF13+'2024.11'!AH13</f>
        <v>0</v>
      </c>
      <c r="AI13" s="16">
        <f>AG13+'2024.11'!AI13</f>
        <v>0</v>
      </c>
      <c r="AJ13" s="5"/>
      <c r="AK13" s="16"/>
      <c r="AL13" s="16"/>
      <c r="AM13" s="16"/>
      <c r="AN13" s="16">
        <f>AJ13+'2024.11'!AN13</f>
        <v>1</v>
      </c>
      <c r="AO13" s="16">
        <f>AK13+'2024.11'!AO13</f>
        <v>420</v>
      </c>
      <c r="AP13" s="16">
        <f>AL13+'2024.11'!AP13</f>
        <v>11</v>
      </c>
      <c r="AQ13" s="16">
        <f>AM13+'2024.11'!AQ13</f>
        <v>12</v>
      </c>
    </row>
    <row r="14" spans="1:43" s="1" customFormat="1">
      <c r="A14" s="371"/>
      <c r="B14" s="373"/>
      <c r="C14" s="25" t="s">
        <v>68</v>
      </c>
      <c r="D14" s="27"/>
      <c r="E14" s="120"/>
      <c r="F14" s="293"/>
      <c r="G14" s="240"/>
      <c r="H14" s="259"/>
      <c r="I14" s="52"/>
      <c r="J14" s="54"/>
      <c r="K14" s="54"/>
      <c r="L14" s="54"/>
      <c r="M14" s="54"/>
      <c r="N14" s="54"/>
      <c r="O14" s="250"/>
      <c r="P14" s="295"/>
      <c r="Q14" s="250"/>
      <c r="R14" s="121"/>
      <c r="S14" s="123"/>
      <c r="T14" s="121">
        <f>R14+'2024.11'!T14</f>
        <v>0</v>
      </c>
      <c r="U14" s="122">
        <f>S14+'2024.11'!U14</f>
        <v>0</v>
      </c>
      <c r="V14" s="6"/>
      <c r="W14" s="6"/>
      <c r="X14" s="13">
        <f t="shared" si="0"/>
        <v>0</v>
      </c>
      <c r="Y14" s="7"/>
      <c r="Z14" s="14">
        <f t="shared" si="1"/>
        <v>0</v>
      </c>
      <c r="AA14" s="15">
        <f>V14+'2024.11'!AA14</f>
        <v>3</v>
      </c>
      <c r="AB14" s="15">
        <f>W14+'2024.11'!AB14</f>
        <v>0</v>
      </c>
      <c r="AC14" s="15">
        <f>X14+'2024.11'!AC14</f>
        <v>0</v>
      </c>
      <c r="AD14" s="15">
        <f>Y14+'2024.11'!AD14</f>
        <v>117</v>
      </c>
      <c r="AE14" s="15">
        <f>Z14+'2024.11'!AE14</f>
        <v>46800</v>
      </c>
      <c r="AF14" s="4"/>
      <c r="AG14" s="16"/>
      <c r="AH14" s="16">
        <f>AF14+'2024.11'!AH14</f>
        <v>0</v>
      </c>
      <c r="AI14" s="16">
        <f>AG14+'2024.11'!AI14</f>
        <v>0</v>
      </c>
      <c r="AJ14" s="5"/>
      <c r="AK14" s="16"/>
      <c r="AL14" s="16"/>
      <c r="AM14" s="16"/>
      <c r="AN14" s="16">
        <f>AJ14+'2024.11'!AN14</f>
        <v>0</v>
      </c>
      <c r="AO14" s="16">
        <f>AK14+'2024.11'!AO14</f>
        <v>0</v>
      </c>
      <c r="AP14" s="16">
        <f>AL14+'2024.11'!AP14</f>
        <v>0</v>
      </c>
      <c r="AQ14" s="16">
        <f>AM14+'2024.11'!AQ14</f>
        <v>0</v>
      </c>
    </row>
    <row r="15" spans="1:43" s="1" customFormat="1">
      <c r="A15" s="371"/>
      <c r="B15" s="373"/>
      <c r="C15" s="25" t="s">
        <v>67</v>
      </c>
      <c r="D15" s="27"/>
      <c r="E15" s="120"/>
      <c r="F15" s="293"/>
      <c r="G15" s="240"/>
      <c r="H15" s="259"/>
      <c r="I15" s="52"/>
      <c r="J15" s="54"/>
      <c r="K15" s="54"/>
      <c r="L15" s="54"/>
      <c r="M15" s="54"/>
      <c r="N15" s="54"/>
      <c r="O15" s="250"/>
      <c r="P15" s="295"/>
      <c r="Q15" s="250"/>
      <c r="R15" s="121"/>
      <c r="S15" s="123"/>
      <c r="T15" s="121">
        <f>R15+'2024.11'!T15</f>
        <v>0</v>
      </c>
      <c r="U15" s="122">
        <f>S15+'2024.11'!U15</f>
        <v>0</v>
      </c>
      <c r="V15" s="6"/>
      <c r="W15" s="6"/>
      <c r="X15" s="13">
        <f t="shared" si="0"/>
        <v>0</v>
      </c>
      <c r="Y15" s="7"/>
      <c r="Z15" s="14">
        <f t="shared" si="1"/>
        <v>0</v>
      </c>
      <c r="AA15" s="15">
        <f>V15+'2024.11'!AA15</f>
        <v>1</v>
      </c>
      <c r="AB15" s="15">
        <f>W15+'2024.11'!AB15</f>
        <v>0</v>
      </c>
      <c r="AC15" s="15">
        <f>X15+'2024.11'!AC15</f>
        <v>0</v>
      </c>
      <c r="AD15" s="15">
        <f>Y15+'2024.11'!AD15</f>
        <v>18</v>
      </c>
      <c r="AE15" s="15">
        <f>Z15+'2024.11'!AE15</f>
        <v>7200</v>
      </c>
      <c r="AF15" s="4"/>
      <c r="AG15" s="16"/>
      <c r="AH15" s="16">
        <f>AF15+'2024.11'!AH15</f>
        <v>0</v>
      </c>
      <c r="AI15" s="16">
        <f>AG15+'2024.11'!AI15</f>
        <v>0</v>
      </c>
      <c r="AJ15" s="5"/>
      <c r="AK15" s="16"/>
      <c r="AL15" s="16"/>
      <c r="AM15" s="16"/>
      <c r="AN15" s="16">
        <f>AJ15+'2024.11'!AN15</f>
        <v>0</v>
      </c>
      <c r="AO15" s="16">
        <f>AK15+'2024.11'!AO15</f>
        <v>0</v>
      </c>
      <c r="AP15" s="16">
        <f>AL15+'2024.11'!AP15</f>
        <v>0</v>
      </c>
      <c r="AQ15" s="16">
        <f>AM15+'2024.11'!AQ15</f>
        <v>0</v>
      </c>
    </row>
    <row r="16" spans="1:43" s="1" customFormat="1">
      <c r="A16" s="371"/>
      <c r="B16" s="373">
        <v>3</v>
      </c>
      <c r="C16" s="25" t="s">
        <v>66</v>
      </c>
      <c r="D16" s="27"/>
      <c r="E16" s="120"/>
      <c r="F16" s="293"/>
      <c r="G16" s="240"/>
      <c r="H16" s="259"/>
      <c r="I16" s="52"/>
      <c r="J16" s="54"/>
      <c r="K16" s="54"/>
      <c r="L16" s="54"/>
      <c r="M16" s="54"/>
      <c r="N16" s="54"/>
      <c r="O16" s="250"/>
      <c r="P16" s="295"/>
      <c r="Q16" s="250"/>
      <c r="R16" s="121"/>
      <c r="S16" s="123"/>
      <c r="T16" s="121">
        <f>R16+'2024.11'!T16</f>
        <v>0</v>
      </c>
      <c r="U16" s="122">
        <f>S16+'2024.11'!U16</f>
        <v>0</v>
      </c>
      <c r="V16" s="6"/>
      <c r="W16" s="6"/>
      <c r="X16" s="13">
        <f t="shared" si="0"/>
        <v>0</v>
      </c>
      <c r="Y16" s="7"/>
      <c r="Z16" s="14">
        <f t="shared" si="1"/>
        <v>0</v>
      </c>
      <c r="AA16" s="15">
        <f>V16+'2024.11'!AA16</f>
        <v>1</v>
      </c>
      <c r="AB16" s="15">
        <f>W16+'2024.11'!AB16</f>
        <v>0</v>
      </c>
      <c r="AC16" s="15">
        <f>X16+'2024.11'!AC16</f>
        <v>0</v>
      </c>
      <c r="AD16" s="15">
        <f>Y16+'2024.11'!AD16</f>
        <v>48</v>
      </c>
      <c r="AE16" s="15">
        <f>Z16+'2024.11'!AE16</f>
        <v>19200</v>
      </c>
      <c r="AF16" s="4"/>
      <c r="AG16" s="16"/>
      <c r="AH16" s="16">
        <f>AF16+'2024.11'!AH16</f>
        <v>0</v>
      </c>
      <c r="AI16" s="16">
        <f>AG16+'2024.11'!AI16</f>
        <v>0</v>
      </c>
      <c r="AJ16" s="5"/>
      <c r="AK16" s="16"/>
      <c r="AL16" s="16"/>
      <c r="AM16" s="16"/>
      <c r="AN16" s="16">
        <f>AJ16+'2024.11'!AN16</f>
        <v>0</v>
      </c>
      <c r="AO16" s="16">
        <f>AK16+'2024.11'!AO16</f>
        <v>0</v>
      </c>
      <c r="AP16" s="16">
        <f>AL16+'2024.11'!AP16</f>
        <v>0</v>
      </c>
      <c r="AQ16" s="16">
        <f>AM16+'2024.11'!AQ16</f>
        <v>0</v>
      </c>
    </row>
    <row r="17" spans="1:43" s="1" customFormat="1">
      <c r="A17" s="371"/>
      <c r="B17" s="373"/>
      <c r="C17" s="25" t="s">
        <v>65</v>
      </c>
      <c r="D17" s="27"/>
      <c r="E17" s="120"/>
      <c r="F17" s="293"/>
      <c r="G17" s="240"/>
      <c r="H17" s="259"/>
      <c r="I17" s="52"/>
      <c r="J17" s="54"/>
      <c r="K17" s="54"/>
      <c r="L17" s="54"/>
      <c r="M17" s="54"/>
      <c r="N17" s="54"/>
      <c r="O17" s="250"/>
      <c r="P17" s="295"/>
      <c r="Q17" s="250"/>
      <c r="R17" s="121"/>
      <c r="S17" s="123"/>
      <c r="T17" s="121">
        <f>R17+'2024.11'!T17</f>
        <v>0</v>
      </c>
      <c r="U17" s="122">
        <f>S17+'2024.11'!U17</f>
        <v>0</v>
      </c>
      <c r="V17" s="6"/>
      <c r="W17" s="6"/>
      <c r="X17" s="13">
        <f t="shared" si="0"/>
        <v>0</v>
      </c>
      <c r="Y17" s="7"/>
      <c r="Z17" s="14">
        <f t="shared" si="1"/>
        <v>0</v>
      </c>
      <c r="AA17" s="15">
        <f>V17+'2024.11'!AA17</f>
        <v>4</v>
      </c>
      <c r="AB17" s="15">
        <f>W17+'2024.11'!AB17</f>
        <v>0</v>
      </c>
      <c r="AC17" s="15">
        <f>X17+'2024.11'!AC17</f>
        <v>0</v>
      </c>
      <c r="AD17" s="15">
        <f>Y17+'2024.11'!AD17</f>
        <v>148</v>
      </c>
      <c r="AE17" s="15">
        <f>Z17+'2024.11'!AE17</f>
        <v>59200</v>
      </c>
      <c r="AF17" s="10"/>
      <c r="AG17" s="16"/>
      <c r="AH17" s="16">
        <f>AF17+'2024.11'!AH17</f>
        <v>0</v>
      </c>
      <c r="AI17" s="16">
        <f>AG17+'2024.11'!AI17</f>
        <v>0</v>
      </c>
      <c r="AJ17" s="5"/>
      <c r="AK17" s="16"/>
      <c r="AL17" s="16"/>
      <c r="AM17" s="16"/>
      <c r="AN17" s="16">
        <f>AJ17+'2024.11'!AN17</f>
        <v>2</v>
      </c>
      <c r="AO17" s="16">
        <f>AK17+'2024.11'!AO17</f>
        <v>240</v>
      </c>
      <c r="AP17" s="16">
        <f>AL17+'2024.11'!AP17</f>
        <v>218</v>
      </c>
      <c r="AQ17" s="16">
        <f>AM17+'2024.11'!AQ17</f>
        <v>6</v>
      </c>
    </row>
    <row r="18" spans="1:43" s="1" customFormat="1">
      <c r="A18" s="371"/>
      <c r="B18" s="373"/>
      <c r="C18" s="25" t="s">
        <v>64</v>
      </c>
      <c r="D18" s="27"/>
      <c r="E18" s="120"/>
      <c r="F18" s="293"/>
      <c r="G18" s="240"/>
      <c r="H18" s="259"/>
      <c r="I18" s="52"/>
      <c r="J18" s="54"/>
      <c r="K18" s="54"/>
      <c r="L18" s="54"/>
      <c r="M18" s="54"/>
      <c r="N18" s="54"/>
      <c r="O18" s="250"/>
      <c r="P18" s="295"/>
      <c r="Q18" s="250"/>
      <c r="R18" s="121"/>
      <c r="S18" s="123"/>
      <c r="T18" s="121">
        <f>R18+'2024.11'!T18</f>
        <v>0</v>
      </c>
      <c r="U18" s="122">
        <f>S18+'2024.11'!U18</f>
        <v>0</v>
      </c>
      <c r="V18" s="6"/>
      <c r="W18" s="6"/>
      <c r="X18" s="13">
        <f t="shared" si="0"/>
        <v>0</v>
      </c>
      <c r="Y18" s="7"/>
      <c r="Z18" s="14">
        <f t="shared" si="1"/>
        <v>0</v>
      </c>
      <c r="AA18" s="15">
        <f>V18+'2024.11'!AA18</f>
        <v>2</v>
      </c>
      <c r="AB18" s="15">
        <f>W18+'2024.11'!AB18</f>
        <v>0</v>
      </c>
      <c r="AC18" s="15">
        <f>X18+'2024.11'!AC18</f>
        <v>0</v>
      </c>
      <c r="AD18" s="15">
        <f>Y18+'2024.11'!AD18</f>
        <v>67</v>
      </c>
      <c r="AE18" s="15">
        <f>Z18+'2024.11'!AE18</f>
        <v>26800</v>
      </c>
      <c r="AF18" s="4"/>
      <c r="AG18" s="16"/>
      <c r="AH18" s="16">
        <f>AF18+'2024.11'!AH18</f>
        <v>0</v>
      </c>
      <c r="AI18" s="16">
        <f>AG18+'2024.11'!AI18</f>
        <v>0</v>
      </c>
      <c r="AJ18" s="5"/>
      <c r="AK18" s="16"/>
      <c r="AL18" s="16"/>
      <c r="AM18" s="16"/>
      <c r="AN18" s="16">
        <f>AJ18+'2024.11'!AN18</f>
        <v>0</v>
      </c>
      <c r="AO18" s="16">
        <f>AK18+'2024.11'!AO18</f>
        <v>0</v>
      </c>
      <c r="AP18" s="16">
        <f>AL18+'2024.11'!AP18</f>
        <v>0</v>
      </c>
      <c r="AQ18" s="16">
        <f>AM18+'2024.11'!AQ18</f>
        <v>0</v>
      </c>
    </row>
    <row r="19" spans="1:43" s="1" customFormat="1">
      <c r="A19" s="372"/>
      <c r="B19" s="373"/>
      <c r="C19" s="25" t="s">
        <v>63</v>
      </c>
      <c r="D19" s="27"/>
      <c r="E19" s="120"/>
      <c r="F19" s="293"/>
      <c r="G19" s="240"/>
      <c r="H19" s="259"/>
      <c r="I19" s="52"/>
      <c r="J19" s="54"/>
      <c r="K19" s="54"/>
      <c r="L19" s="54"/>
      <c r="M19" s="54"/>
      <c r="N19" s="54"/>
      <c r="O19" s="250"/>
      <c r="P19" s="295"/>
      <c r="Q19" s="250"/>
      <c r="R19" s="121"/>
      <c r="S19" s="123"/>
      <c r="T19" s="121">
        <f>R19+'2024.11'!T19</f>
        <v>0</v>
      </c>
      <c r="U19" s="122">
        <f>S19+'2024.11'!U19</f>
        <v>0</v>
      </c>
      <c r="V19" s="6"/>
      <c r="W19" s="11"/>
      <c r="X19" s="13">
        <f t="shared" si="0"/>
        <v>0</v>
      </c>
      <c r="Y19" s="12"/>
      <c r="Z19" s="14">
        <f t="shared" si="1"/>
        <v>0</v>
      </c>
      <c r="AA19" s="15">
        <f>V19+'2024.11'!AA19</f>
        <v>1</v>
      </c>
      <c r="AB19" s="15">
        <f>W19+'2024.11'!AB19</f>
        <v>0</v>
      </c>
      <c r="AC19" s="15">
        <f>X19+'2024.11'!AC19</f>
        <v>0</v>
      </c>
      <c r="AD19" s="15">
        <f>Y19+'2024.11'!AD19</f>
        <v>43</v>
      </c>
      <c r="AE19" s="15">
        <f>Z19+'2024.11'!AE19</f>
        <v>17200</v>
      </c>
      <c r="AF19" s="4"/>
      <c r="AG19" s="16"/>
      <c r="AH19" s="16">
        <f>AF19+'2024.11'!AH19</f>
        <v>0</v>
      </c>
      <c r="AI19" s="16">
        <f>AG19+'2024.11'!AI19</f>
        <v>0</v>
      </c>
      <c r="AJ19" s="5"/>
      <c r="AK19" s="16"/>
      <c r="AL19" s="16"/>
      <c r="AM19" s="16"/>
      <c r="AN19" s="16">
        <f>AJ19+'2024.11'!AN19</f>
        <v>0</v>
      </c>
      <c r="AO19" s="16">
        <f>AK19+'2024.11'!AO19</f>
        <v>0</v>
      </c>
      <c r="AP19" s="16">
        <f>AL19+'2024.11'!AP19</f>
        <v>0</v>
      </c>
      <c r="AQ19" s="16">
        <f>AM19+'2024.11'!AQ19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6">
        <f t="shared" si="2"/>
        <v>0</v>
      </c>
      <c r="G20" s="241">
        <f t="shared" si="2"/>
        <v>0</v>
      </c>
      <c r="H20" s="260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6">
        <f t="shared" si="2"/>
        <v>0</v>
      </c>
      <c r="Q20" s="251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1133995</v>
      </c>
      <c r="U20" s="129">
        <f t="shared" si="2"/>
        <v>7400.0318679016436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1">
        <f>SUM(Y5:Y19)</f>
        <v>0</v>
      </c>
      <c r="Z20" s="132">
        <f t="shared" si="1"/>
        <v>0</v>
      </c>
      <c r="AA20" s="135">
        <f>V20+'2024.11'!AA20</f>
        <v>26</v>
      </c>
      <c r="AB20" s="135">
        <f>W20+'2024.11'!AB20</f>
        <v>2</v>
      </c>
      <c r="AC20" s="135">
        <f>X20+'2024.11'!AC20</f>
        <v>400</v>
      </c>
      <c r="AD20" s="135">
        <f>Y20+'2024.11'!AD20</f>
        <v>985</v>
      </c>
      <c r="AE20" s="135">
        <f>Z20+'2024.11'!AE20</f>
        <v>394000</v>
      </c>
      <c r="AF20" s="136">
        <f>SUM(AF5:AF19)</f>
        <v>0</v>
      </c>
      <c r="AG20" s="136">
        <f>SUM(AG5:AG19)</f>
        <v>0</v>
      </c>
      <c r="AH20" s="137">
        <f>AF20+'2024.11'!AH20</f>
        <v>3</v>
      </c>
      <c r="AI20" s="137">
        <f>AG20+'2024.11'!AI20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AJ20+'2024.11'!AN20</f>
        <v>5</v>
      </c>
      <c r="AO20" s="137">
        <f>AK20+'2024.11'!AO20</f>
        <v>760</v>
      </c>
      <c r="AP20" s="137">
        <f>AL20+'2024.11'!AP20</f>
        <v>713</v>
      </c>
      <c r="AQ20" s="137">
        <f>AM20+'2024.11'!AQ20</f>
        <v>27</v>
      </c>
    </row>
    <row r="21" spans="1:43" s="1" customFormat="1">
      <c r="A21" s="370">
        <v>2</v>
      </c>
      <c r="B21" s="370">
        <v>1</v>
      </c>
      <c r="C21" s="25" t="s">
        <v>62</v>
      </c>
      <c r="D21" s="27"/>
      <c r="E21" s="28"/>
      <c r="F21" s="275"/>
      <c r="G21" s="240"/>
      <c r="H21" s="259"/>
      <c r="I21" s="73"/>
      <c r="J21" s="54"/>
      <c r="K21" s="54"/>
      <c r="L21" s="54"/>
      <c r="M21" s="54"/>
      <c r="N21" s="54"/>
      <c r="O21" s="54"/>
      <c r="P21" s="275"/>
      <c r="Q21" s="250"/>
      <c r="R21" s="138"/>
      <c r="S21" s="123"/>
      <c r="T21" s="121">
        <f>R21+'2024.11'!T21</f>
        <v>161000</v>
      </c>
      <c r="U21" s="122">
        <f>S21+'2024.11'!U21</f>
        <v>1001.877761616155</v>
      </c>
      <c r="V21" s="6"/>
      <c r="W21" s="2"/>
      <c r="X21" s="13">
        <f t="shared" si="0"/>
        <v>0</v>
      </c>
      <c r="Y21" s="3"/>
      <c r="Z21" s="14">
        <f t="shared" si="1"/>
        <v>0</v>
      </c>
      <c r="AA21" s="15">
        <f>V21+'2024.11'!AA21</f>
        <v>1</v>
      </c>
      <c r="AB21" s="15">
        <f>W21+'2024.11'!AB21</f>
        <v>1</v>
      </c>
      <c r="AC21" s="15">
        <f>X21+'2024.11'!AC21</f>
        <v>200</v>
      </c>
      <c r="AD21" s="15">
        <f>Y21+'2024.11'!AD21</f>
        <v>47</v>
      </c>
      <c r="AE21" s="15">
        <f>Z21+'2024.11'!AE21</f>
        <v>18800</v>
      </c>
      <c r="AF21" s="4"/>
      <c r="AG21" s="16"/>
      <c r="AH21" s="16">
        <f>AF21+'2024.11'!AH21</f>
        <v>0</v>
      </c>
      <c r="AI21" s="16">
        <f>AG21+'2024.11'!AI21</f>
        <v>0</v>
      </c>
      <c r="AJ21" s="5"/>
      <c r="AK21" s="16"/>
      <c r="AL21" s="16"/>
      <c r="AM21" s="16"/>
      <c r="AN21" s="16">
        <f>AJ21+'2024.11'!AN21</f>
        <v>0</v>
      </c>
      <c r="AO21" s="16">
        <f>AK21+'2024.11'!AO21</f>
        <v>0</v>
      </c>
      <c r="AP21" s="16">
        <f>AL21+'2024.11'!AP21</f>
        <v>0</v>
      </c>
      <c r="AQ21" s="16">
        <f>AM21+'2024.11'!AQ21</f>
        <v>0</v>
      </c>
    </row>
    <row r="22" spans="1:43" s="1" customFormat="1">
      <c r="A22" s="371"/>
      <c r="B22" s="371"/>
      <c r="C22" s="25" t="s">
        <v>61</v>
      </c>
      <c r="D22" s="27"/>
      <c r="E22" s="28"/>
      <c r="F22" s="275"/>
      <c r="G22" s="240"/>
      <c r="H22" s="259"/>
      <c r="I22" s="73"/>
      <c r="J22" s="54"/>
      <c r="K22" s="54"/>
      <c r="L22" s="54"/>
      <c r="M22" s="54"/>
      <c r="N22" s="54"/>
      <c r="O22" s="54"/>
      <c r="P22" s="275"/>
      <c r="Q22" s="250"/>
      <c r="R22" s="138"/>
      <c r="S22" s="139"/>
      <c r="T22" s="121">
        <f>R22+'2024.11'!T22</f>
        <v>451228</v>
      </c>
      <c r="U22" s="122">
        <f>S22+'2024.11'!U22</f>
        <v>3000.0046858009596</v>
      </c>
      <c r="V22" s="6"/>
      <c r="W22" s="6"/>
      <c r="X22" s="13">
        <f t="shared" si="0"/>
        <v>0</v>
      </c>
      <c r="Y22" s="7"/>
      <c r="Z22" s="14">
        <f t="shared" si="1"/>
        <v>0</v>
      </c>
      <c r="AA22" s="15">
        <f>V22+'2024.11'!AA22</f>
        <v>1</v>
      </c>
      <c r="AB22" s="15">
        <f>W22+'2024.11'!AB22</f>
        <v>0</v>
      </c>
      <c r="AC22" s="15">
        <f>X22+'2024.11'!AC22</f>
        <v>0</v>
      </c>
      <c r="AD22" s="15">
        <f>Y22+'2024.11'!AD22</f>
        <v>54</v>
      </c>
      <c r="AE22" s="15">
        <f>Z22+'2024.11'!AE22</f>
        <v>21600</v>
      </c>
      <c r="AF22" s="4"/>
      <c r="AG22" s="16"/>
      <c r="AH22" s="16">
        <f>AF22+'2024.11'!AH22</f>
        <v>0</v>
      </c>
      <c r="AI22" s="16">
        <f>AG22+'2024.11'!AI22</f>
        <v>0</v>
      </c>
      <c r="AJ22" s="5"/>
      <c r="AK22" s="16"/>
      <c r="AL22" s="16"/>
      <c r="AM22" s="16"/>
      <c r="AN22" s="16">
        <f>AJ22+'2024.11'!AN22</f>
        <v>0</v>
      </c>
      <c r="AO22" s="16">
        <f>AK22+'2024.11'!AO22</f>
        <v>0</v>
      </c>
      <c r="AP22" s="16">
        <f>AL22+'2024.11'!AP22</f>
        <v>0</v>
      </c>
      <c r="AQ22" s="16">
        <f>AM22+'2024.11'!AQ22</f>
        <v>0</v>
      </c>
    </row>
    <row r="23" spans="1:43" s="1" customFormat="1">
      <c r="A23" s="371"/>
      <c r="B23" s="371"/>
      <c r="C23" s="25" t="s">
        <v>60</v>
      </c>
      <c r="D23" s="27"/>
      <c r="E23" s="28"/>
      <c r="F23" s="275"/>
      <c r="G23" s="240"/>
      <c r="H23" s="259"/>
      <c r="I23" s="73"/>
      <c r="J23" s="54"/>
      <c r="K23" s="54"/>
      <c r="L23" s="54"/>
      <c r="M23" s="54"/>
      <c r="N23" s="54"/>
      <c r="O23" s="54"/>
      <c r="P23" s="275"/>
      <c r="Q23" s="250"/>
      <c r="R23" s="121"/>
      <c r="S23" s="139"/>
      <c r="T23" s="121">
        <f>R23+'2024.11'!T23</f>
        <v>0</v>
      </c>
      <c r="U23" s="122">
        <f>S23+'2024.11'!U23</f>
        <v>0</v>
      </c>
      <c r="V23" s="6"/>
      <c r="W23" s="6"/>
      <c r="X23" s="13">
        <f t="shared" si="0"/>
        <v>0</v>
      </c>
      <c r="Y23" s="7"/>
      <c r="Z23" s="14">
        <f t="shared" si="1"/>
        <v>0</v>
      </c>
      <c r="AA23" s="15">
        <f>V23+'2024.11'!AA23</f>
        <v>1</v>
      </c>
      <c r="AB23" s="15">
        <f>W23+'2024.11'!AB23</f>
        <v>0</v>
      </c>
      <c r="AC23" s="15">
        <f>X23+'2024.11'!AC23</f>
        <v>0</v>
      </c>
      <c r="AD23" s="15">
        <f>Y23+'2024.11'!AD23</f>
        <v>36</v>
      </c>
      <c r="AE23" s="15">
        <f>Z23+'2024.11'!AE23</f>
        <v>14400</v>
      </c>
      <c r="AF23" s="4"/>
      <c r="AG23" s="16"/>
      <c r="AH23" s="16">
        <f>AF23+'2024.11'!AH23</f>
        <v>0</v>
      </c>
      <c r="AI23" s="16">
        <f>AG23+'2024.11'!AI23</f>
        <v>0</v>
      </c>
      <c r="AJ23" s="5"/>
      <c r="AK23" s="16"/>
      <c r="AL23" s="16"/>
      <c r="AM23" s="16"/>
      <c r="AN23" s="16">
        <f>AJ23+'2024.11'!AN23</f>
        <v>1</v>
      </c>
      <c r="AO23" s="16">
        <f>AK23+'2024.11'!AO23</f>
        <v>120</v>
      </c>
      <c r="AP23" s="16">
        <f>AL23+'2024.11'!AP23</f>
        <v>113</v>
      </c>
      <c r="AQ23" s="16">
        <f>AM23+'2024.11'!AQ23</f>
        <v>2</v>
      </c>
    </row>
    <row r="24" spans="1:43" s="1" customFormat="1">
      <c r="A24" s="371"/>
      <c r="B24" s="371"/>
      <c r="C24" s="25" t="s">
        <v>59</v>
      </c>
      <c r="D24" s="27"/>
      <c r="E24" s="28"/>
      <c r="F24" s="275"/>
      <c r="G24" s="240"/>
      <c r="H24" s="259"/>
      <c r="I24" s="73"/>
      <c r="J24" s="54"/>
      <c r="K24" s="54"/>
      <c r="L24" s="54"/>
      <c r="M24" s="54"/>
      <c r="N24" s="54"/>
      <c r="O24" s="54"/>
      <c r="P24" s="275"/>
      <c r="Q24" s="250"/>
      <c r="R24" s="121"/>
      <c r="S24" s="139"/>
      <c r="T24" s="121">
        <f>R24+'2024.11'!T24</f>
        <v>0</v>
      </c>
      <c r="U24" s="122">
        <f>S24+'2024.11'!U24</f>
        <v>0</v>
      </c>
      <c r="V24" s="6"/>
      <c r="W24" s="6"/>
      <c r="X24" s="13">
        <f t="shared" si="0"/>
        <v>0</v>
      </c>
      <c r="Y24" s="7"/>
      <c r="Z24" s="14">
        <f t="shared" si="1"/>
        <v>0</v>
      </c>
      <c r="AA24" s="15">
        <f>V24+'2024.11'!AA24</f>
        <v>0</v>
      </c>
      <c r="AB24" s="15">
        <f>W24+'2024.11'!AB24</f>
        <v>0</v>
      </c>
      <c r="AC24" s="15">
        <f>X24+'2024.11'!AC24</f>
        <v>0</v>
      </c>
      <c r="AD24" s="15">
        <f>Y24+'2024.11'!AD24</f>
        <v>0</v>
      </c>
      <c r="AE24" s="15">
        <f>Z24+'2024.11'!AE24</f>
        <v>0</v>
      </c>
      <c r="AF24" s="4"/>
      <c r="AG24" s="16"/>
      <c r="AH24" s="16">
        <f>AF24+'2024.11'!AH24</f>
        <v>0</v>
      </c>
      <c r="AI24" s="16">
        <f>AG24+'2024.11'!AI24</f>
        <v>0</v>
      </c>
      <c r="AJ24" s="5"/>
      <c r="AK24" s="16"/>
      <c r="AL24" s="16"/>
      <c r="AM24" s="16"/>
      <c r="AN24" s="16">
        <f>AJ24+'2024.11'!AN24</f>
        <v>0</v>
      </c>
      <c r="AO24" s="16">
        <f>AK24+'2024.11'!AO24</f>
        <v>0</v>
      </c>
      <c r="AP24" s="16">
        <f>AL24+'2024.11'!AP24</f>
        <v>0</v>
      </c>
      <c r="AQ24" s="16">
        <f>AM24+'2024.11'!AQ24</f>
        <v>0</v>
      </c>
    </row>
    <row r="25" spans="1:43" s="1" customFormat="1">
      <c r="A25" s="371"/>
      <c r="B25" s="371"/>
      <c r="C25" s="25" t="s">
        <v>58</v>
      </c>
      <c r="D25" s="27"/>
      <c r="E25" s="28"/>
      <c r="F25" s="275"/>
      <c r="G25" s="240"/>
      <c r="H25" s="259"/>
      <c r="I25" s="73"/>
      <c r="J25" s="54"/>
      <c r="K25" s="54"/>
      <c r="L25" s="54"/>
      <c r="M25" s="54"/>
      <c r="N25" s="54"/>
      <c r="O25" s="54"/>
      <c r="P25" s="275"/>
      <c r="Q25" s="250"/>
      <c r="R25" s="121"/>
      <c r="S25" s="139"/>
      <c r="T25" s="121">
        <f>R25+'2024.11'!T25</f>
        <v>0</v>
      </c>
      <c r="U25" s="122">
        <f>S25+'2024.11'!U25</f>
        <v>0</v>
      </c>
      <c r="V25" s="6"/>
      <c r="W25" s="6"/>
      <c r="X25" s="13">
        <f t="shared" si="0"/>
        <v>0</v>
      </c>
      <c r="Y25" s="7"/>
      <c r="Z25" s="14">
        <f t="shared" si="1"/>
        <v>0</v>
      </c>
      <c r="AA25" s="15">
        <f>V25+'2024.11'!AA25</f>
        <v>1</v>
      </c>
      <c r="AB25" s="15">
        <f>W25+'2024.11'!AB25</f>
        <v>10</v>
      </c>
      <c r="AC25" s="15">
        <f>X25+'2024.11'!AC25</f>
        <v>2000</v>
      </c>
      <c r="AD25" s="15">
        <f>Y25+'2024.11'!AD25</f>
        <v>27</v>
      </c>
      <c r="AE25" s="15">
        <f>Z25+'2024.11'!AE25</f>
        <v>10800</v>
      </c>
      <c r="AF25" s="4"/>
      <c r="AG25" s="16"/>
      <c r="AH25" s="16">
        <f>AF25+'2024.11'!AH25</f>
        <v>0</v>
      </c>
      <c r="AI25" s="16">
        <f>AG25+'2024.11'!AI25</f>
        <v>0</v>
      </c>
      <c r="AJ25" s="5"/>
      <c r="AK25" s="16"/>
      <c r="AL25" s="16"/>
      <c r="AM25" s="16"/>
      <c r="AN25" s="16">
        <f>AJ25+'2024.11'!AN25</f>
        <v>0</v>
      </c>
      <c r="AO25" s="16">
        <f>AK25+'2024.11'!AO25</f>
        <v>0</v>
      </c>
      <c r="AP25" s="16">
        <f>AL25+'2024.11'!AP25</f>
        <v>0</v>
      </c>
      <c r="AQ25" s="16">
        <f>AM25+'2024.11'!AQ25</f>
        <v>0</v>
      </c>
    </row>
    <row r="26" spans="1:43" s="1" customFormat="1">
      <c r="A26" s="371"/>
      <c r="B26" s="371"/>
      <c r="C26" s="25" t="s">
        <v>57</v>
      </c>
      <c r="D26" s="27"/>
      <c r="E26" s="28"/>
      <c r="F26" s="275"/>
      <c r="G26" s="240"/>
      <c r="H26" s="259"/>
      <c r="I26" s="73"/>
      <c r="J26" s="54"/>
      <c r="K26" s="54"/>
      <c r="L26" s="54"/>
      <c r="M26" s="54"/>
      <c r="N26" s="54"/>
      <c r="O26" s="54"/>
      <c r="P26" s="275"/>
      <c r="Q26" s="250"/>
      <c r="R26" s="121"/>
      <c r="S26" s="139"/>
      <c r="T26" s="121">
        <f>R26+'2024.11'!T26</f>
        <v>0</v>
      </c>
      <c r="U26" s="122">
        <f>S26+'2024.11'!U26</f>
        <v>0</v>
      </c>
      <c r="V26" s="6"/>
      <c r="W26" s="6"/>
      <c r="X26" s="13">
        <f t="shared" si="0"/>
        <v>0</v>
      </c>
      <c r="Y26" s="7"/>
      <c r="Z26" s="14">
        <f t="shared" si="1"/>
        <v>0</v>
      </c>
      <c r="AA26" s="15">
        <f>V26+'2024.11'!AA26</f>
        <v>1</v>
      </c>
      <c r="AB26" s="15">
        <f>W26+'2024.11'!AB26</f>
        <v>8</v>
      </c>
      <c r="AC26" s="15">
        <f>X26+'2024.11'!AC26</f>
        <v>1600</v>
      </c>
      <c r="AD26" s="15">
        <f>Y26+'2024.11'!AD26</f>
        <v>26</v>
      </c>
      <c r="AE26" s="15">
        <f>Z26+'2024.11'!AE26</f>
        <v>10400</v>
      </c>
      <c r="AF26" s="4"/>
      <c r="AG26" s="16"/>
      <c r="AH26" s="16">
        <f>AF26+'2024.11'!AH26</f>
        <v>0</v>
      </c>
      <c r="AI26" s="16">
        <f>AG26+'2024.11'!AI26</f>
        <v>0</v>
      </c>
      <c r="AJ26" s="5"/>
      <c r="AK26" s="16"/>
      <c r="AL26" s="16"/>
      <c r="AM26" s="16"/>
      <c r="AN26" s="16">
        <f>AJ26+'2024.11'!AN26</f>
        <v>0</v>
      </c>
      <c r="AO26" s="16">
        <f>AK26+'2024.11'!AO26</f>
        <v>0</v>
      </c>
      <c r="AP26" s="16">
        <f>AL26+'2024.11'!AP26</f>
        <v>0</v>
      </c>
      <c r="AQ26" s="16">
        <f>AM26+'2024.11'!AQ26</f>
        <v>0</v>
      </c>
    </row>
    <row r="27" spans="1:43" s="1" customFormat="1">
      <c r="A27" s="371"/>
      <c r="B27" s="372"/>
      <c r="C27" s="25" t="s">
        <v>56</v>
      </c>
      <c r="D27" s="27"/>
      <c r="E27" s="28"/>
      <c r="F27" s="275"/>
      <c r="G27" s="240"/>
      <c r="H27" s="259"/>
      <c r="I27" s="73"/>
      <c r="J27" s="54"/>
      <c r="K27" s="54"/>
      <c r="L27" s="54"/>
      <c r="M27" s="54"/>
      <c r="N27" s="54"/>
      <c r="O27" s="54"/>
      <c r="P27" s="275"/>
      <c r="Q27" s="250"/>
      <c r="R27" s="121"/>
      <c r="S27" s="139"/>
      <c r="T27" s="121">
        <f>R27+'2024.11'!T27</f>
        <v>0</v>
      </c>
      <c r="U27" s="122">
        <f>S27+'2024.11'!U27</f>
        <v>0</v>
      </c>
      <c r="V27" s="6"/>
      <c r="W27" s="6"/>
      <c r="X27" s="13">
        <f t="shared" si="0"/>
        <v>0</v>
      </c>
      <c r="Y27" s="7"/>
      <c r="Z27" s="14">
        <f t="shared" si="1"/>
        <v>0</v>
      </c>
      <c r="AA27" s="15">
        <f>V27+'2024.11'!AA27</f>
        <v>0</v>
      </c>
      <c r="AB27" s="15">
        <f>W27+'2024.11'!AB27</f>
        <v>0</v>
      </c>
      <c r="AC27" s="15">
        <f>X27+'2024.11'!AC27</f>
        <v>0</v>
      </c>
      <c r="AD27" s="15">
        <f>Y27+'2024.11'!AD27</f>
        <v>0</v>
      </c>
      <c r="AE27" s="15">
        <f>Z27+'2024.11'!AE27</f>
        <v>0</v>
      </c>
      <c r="AF27" s="4"/>
      <c r="AG27" s="16"/>
      <c r="AH27" s="16">
        <f>AF27+'2024.11'!AH27</f>
        <v>0</v>
      </c>
      <c r="AI27" s="16">
        <f>AG27+'2024.11'!AI27</f>
        <v>0</v>
      </c>
      <c r="AJ27" s="5"/>
      <c r="AK27" s="16"/>
      <c r="AL27" s="16"/>
      <c r="AM27" s="16"/>
      <c r="AN27" s="16">
        <f>AJ27+'2024.11'!AN27</f>
        <v>1</v>
      </c>
      <c r="AO27" s="16">
        <f>AK27+'2024.11'!AO27</f>
        <v>60</v>
      </c>
      <c r="AP27" s="16">
        <f>AL27+'2024.11'!AP27</f>
        <v>80</v>
      </c>
      <c r="AQ27" s="16">
        <f>AM27+'2024.11'!AQ27</f>
        <v>4</v>
      </c>
    </row>
    <row r="28" spans="1:43" s="1" customFormat="1">
      <c r="A28" s="371"/>
      <c r="B28" s="373">
        <v>2</v>
      </c>
      <c r="C28" s="25" t="s">
        <v>55</v>
      </c>
      <c r="D28" s="27"/>
      <c r="E28" s="28"/>
      <c r="F28" s="275"/>
      <c r="G28" s="240"/>
      <c r="H28" s="259"/>
      <c r="I28" s="73"/>
      <c r="J28" s="54"/>
      <c r="K28" s="54"/>
      <c r="L28" s="54"/>
      <c r="M28" s="54"/>
      <c r="N28" s="54"/>
      <c r="O28" s="54"/>
      <c r="P28" s="275"/>
      <c r="Q28" s="250"/>
      <c r="R28" s="121"/>
      <c r="S28" s="139"/>
      <c r="T28" s="121">
        <f>R28+'2024.11'!T28</f>
        <v>0</v>
      </c>
      <c r="U28" s="122">
        <f>S28+'2024.11'!U28</f>
        <v>0</v>
      </c>
      <c r="V28" s="6"/>
      <c r="W28" s="6"/>
      <c r="X28" s="13">
        <f t="shared" si="0"/>
        <v>0</v>
      </c>
      <c r="Y28" s="7"/>
      <c r="Z28" s="14">
        <f t="shared" si="1"/>
        <v>0</v>
      </c>
      <c r="AA28" s="15">
        <f>V28+'2024.11'!AA28</f>
        <v>2</v>
      </c>
      <c r="AB28" s="15">
        <f>W28+'2024.11'!AB28</f>
        <v>0</v>
      </c>
      <c r="AC28" s="15">
        <f>X28+'2024.11'!AC28</f>
        <v>0</v>
      </c>
      <c r="AD28" s="15">
        <f>Y28+'2024.11'!AD28</f>
        <v>49</v>
      </c>
      <c r="AE28" s="15">
        <f>Z28+'2024.11'!AE28</f>
        <v>19600</v>
      </c>
      <c r="AF28" s="4"/>
      <c r="AG28" s="16"/>
      <c r="AH28" s="16">
        <f>AF28+'2024.11'!AH28</f>
        <v>0</v>
      </c>
      <c r="AI28" s="16">
        <f>AG28+'2024.11'!AI28</f>
        <v>0</v>
      </c>
      <c r="AJ28" s="5"/>
      <c r="AK28" s="16"/>
      <c r="AL28" s="16"/>
      <c r="AM28" s="16"/>
      <c r="AN28" s="16">
        <f>AJ28+'2024.11'!AN28</f>
        <v>0</v>
      </c>
      <c r="AO28" s="16">
        <f>AK28+'2024.11'!AO28</f>
        <v>0</v>
      </c>
      <c r="AP28" s="16">
        <f>AL28+'2024.11'!AP28</f>
        <v>0</v>
      </c>
      <c r="AQ28" s="16">
        <f>AM28+'2024.11'!AQ28</f>
        <v>0</v>
      </c>
    </row>
    <row r="29" spans="1:43" s="1" customFormat="1">
      <c r="A29" s="371"/>
      <c r="B29" s="373"/>
      <c r="C29" s="25" t="s">
        <v>54</v>
      </c>
      <c r="D29" s="27"/>
      <c r="E29" s="28"/>
      <c r="F29" s="275"/>
      <c r="G29" s="240"/>
      <c r="H29" s="259"/>
      <c r="I29" s="73"/>
      <c r="J29" s="54"/>
      <c r="K29" s="54"/>
      <c r="L29" s="54"/>
      <c r="M29" s="54"/>
      <c r="N29" s="54"/>
      <c r="O29" s="54"/>
      <c r="P29" s="275"/>
      <c r="Q29" s="250"/>
      <c r="R29" s="138"/>
      <c r="S29" s="139"/>
      <c r="T29" s="121">
        <f>R29+'2024.11'!T29</f>
        <v>1341939</v>
      </c>
      <c r="U29" s="122">
        <f>S29+'2024.11'!U29</f>
        <v>8600.4181148057578</v>
      </c>
      <c r="V29" s="6"/>
      <c r="W29" s="6"/>
      <c r="X29" s="13">
        <f t="shared" si="0"/>
        <v>0</v>
      </c>
      <c r="Y29" s="7"/>
      <c r="Z29" s="14">
        <f t="shared" si="1"/>
        <v>0</v>
      </c>
      <c r="AA29" s="15">
        <f>V29+'2024.11'!AA29</f>
        <v>2</v>
      </c>
      <c r="AB29" s="15">
        <f>W29+'2024.11'!AB29</f>
        <v>1</v>
      </c>
      <c r="AC29" s="15">
        <f>X29+'2024.11'!AC29</f>
        <v>200</v>
      </c>
      <c r="AD29" s="15">
        <f>Y29+'2024.11'!AD29</f>
        <v>99</v>
      </c>
      <c r="AE29" s="15">
        <f>Z29+'2024.11'!AE29</f>
        <v>39600</v>
      </c>
      <c r="AF29" s="4"/>
      <c r="AG29" s="16"/>
      <c r="AH29" s="16">
        <f>AF29+'2024.11'!AH29</f>
        <v>0</v>
      </c>
      <c r="AI29" s="16">
        <f>AG29+'2024.11'!AI29</f>
        <v>0</v>
      </c>
      <c r="AJ29" s="5"/>
      <c r="AK29" s="16"/>
      <c r="AL29" s="16"/>
      <c r="AM29" s="16"/>
      <c r="AN29" s="16">
        <f>AJ29+'2024.11'!AN29</f>
        <v>2</v>
      </c>
      <c r="AO29" s="16">
        <f>AK29+'2024.11'!AO29</f>
        <v>990</v>
      </c>
      <c r="AP29" s="16">
        <f>AL29+'2024.11'!AP29</f>
        <v>73</v>
      </c>
      <c r="AQ29" s="16">
        <f>AM29+'2024.11'!AQ29</f>
        <v>33</v>
      </c>
    </row>
    <row r="30" spans="1:43" s="1" customFormat="1">
      <c r="A30" s="371"/>
      <c r="B30" s="373"/>
      <c r="C30" s="25" t="s">
        <v>53</v>
      </c>
      <c r="D30" s="27"/>
      <c r="E30" s="28"/>
      <c r="F30" s="275"/>
      <c r="G30" s="240"/>
      <c r="H30" s="259"/>
      <c r="I30" s="73"/>
      <c r="J30" s="54"/>
      <c r="K30" s="54"/>
      <c r="L30" s="54"/>
      <c r="M30" s="54"/>
      <c r="N30" s="54"/>
      <c r="O30" s="54"/>
      <c r="P30" s="275"/>
      <c r="Q30" s="250"/>
      <c r="R30" s="121"/>
      <c r="S30" s="139"/>
      <c r="T30" s="121">
        <f>R30+'2024.11'!T30</f>
        <v>321398</v>
      </c>
      <c r="U30" s="122">
        <f>S30+'2024.11'!U30</f>
        <v>2000.0093716019192</v>
      </c>
      <c r="V30" s="6"/>
      <c r="W30" s="6"/>
      <c r="X30" s="13">
        <f t="shared" si="0"/>
        <v>0</v>
      </c>
      <c r="Y30" s="7"/>
      <c r="Z30" s="14">
        <f t="shared" si="1"/>
        <v>0</v>
      </c>
      <c r="AA30" s="15">
        <f>V30+'2024.11'!AA30</f>
        <v>1</v>
      </c>
      <c r="AB30" s="15">
        <f>W30+'2024.11'!AB30</f>
        <v>61</v>
      </c>
      <c r="AC30" s="15">
        <f>X30+'2024.11'!AC30</f>
        <v>12200</v>
      </c>
      <c r="AD30" s="15">
        <f>Y30+'2024.11'!AD30</f>
        <v>22</v>
      </c>
      <c r="AE30" s="15">
        <f>Z30+'2024.11'!AE30</f>
        <v>8800</v>
      </c>
      <c r="AF30" s="4"/>
      <c r="AG30" s="16"/>
      <c r="AH30" s="16">
        <f>AF30+'2024.11'!AH30</f>
        <v>0</v>
      </c>
      <c r="AI30" s="16">
        <f>AG30+'2024.11'!AI30</f>
        <v>0</v>
      </c>
      <c r="AJ30" s="5"/>
      <c r="AK30" s="16"/>
      <c r="AL30" s="16"/>
      <c r="AM30" s="16"/>
      <c r="AN30" s="16">
        <f>AJ30+'2024.11'!AN30</f>
        <v>1</v>
      </c>
      <c r="AO30" s="16">
        <f>AK30+'2024.11'!AO30</f>
        <v>50</v>
      </c>
      <c r="AP30" s="16">
        <f>AL30+'2024.11'!AP30</f>
        <v>90</v>
      </c>
      <c r="AQ30" s="16">
        <f>AM30+'2024.11'!AQ30</f>
        <v>8</v>
      </c>
    </row>
    <row r="31" spans="1:43" s="1" customFormat="1">
      <c r="A31" s="371"/>
      <c r="B31" s="373"/>
      <c r="C31" s="25" t="s">
        <v>52</v>
      </c>
      <c r="D31" s="27"/>
      <c r="E31" s="28"/>
      <c r="F31" s="275"/>
      <c r="G31" s="240"/>
      <c r="H31" s="259"/>
      <c r="I31" s="73"/>
      <c r="J31" s="54"/>
      <c r="K31" s="54"/>
      <c r="L31" s="54"/>
      <c r="M31" s="54"/>
      <c r="N31" s="54"/>
      <c r="O31" s="54"/>
      <c r="P31" s="275"/>
      <c r="Q31" s="250"/>
      <c r="R31" s="121"/>
      <c r="S31" s="123"/>
      <c r="T31" s="121">
        <f>R31+'2024.11'!T31</f>
        <v>0</v>
      </c>
      <c r="U31" s="122">
        <f>S31+'2024.11'!U31</f>
        <v>0</v>
      </c>
      <c r="V31" s="6"/>
      <c r="W31" s="6"/>
      <c r="X31" s="13">
        <f t="shared" si="0"/>
        <v>0</v>
      </c>
      <c r="Y31" s="7"/>
      <c r="Z31" s="14">
        <f t="shared" si="1"/>
        <v>0</v>
      </c>
      <c r="AA31" s="15">
        <f>V31+'2024.11'!AA31</f>
        <v>2</v>
      </c>
      <c r="AB31" s="15">
        <f>W31+'2024.11'!AB31</f>
        <v>0</v>
      </c>
      <c r="AC31" s="15">
        <f>X31+'2024.11'!AC31</f>
        <v>0</v>
      </c>
      <c r="AD31" s="15">
        <f>Y31+'2024.11'!AD31</f>
        <v>60</v>
      </c>
      <c r="AE31" s="15">
        <f>Z31+'2024.11'!AE31</f>
        <v>24000</v>
      </c>
      <c r="AF31" s="4"/>
      <c r="AG31" s="16"/>
      <c r="AH31" s="16">
        <f>AF31+'2024.11'!AH31</f>
        <v>0</v>
      </c>
      <c r="AI31" s="16">
        <f>AG31+'2024.11'!AI31</f>
        <v>0</v>
      </c>
      <c r="AJ31" s="5"/>
      <c r="AK31" s="16"/>
      <c r="AL31" s="16"/>
      <c r="AM31" s="16"/>
      <c r="AN31" s="16">
        <f>AJ31+'2024.11'!AN31</f>
        <v>1</v>
      </c>
      <c r="AO31" s="16">
        <f>AK31+'2024.11'!AO31</f>
        <v>480</v>
      </c>
      <c r="AP31" s="16">
        <f>AL31+'2024.11'!AP31</f>
        <v>16</v>
      </c>
      <c r="AQ31" s="16">
        <f>AM31+'2024.11'!AQ31</f>
        <v>12</v>
      </c>
    </row>
    <row r="32" spans="1:43" s="1" customFormat="1">
      <c r="A32" s="371"/>
      <c r="B32" s="373"/>
      <c r="C32" s="25" t="s">
        <v>51</v>
      </c>
      <c r="D32" s="27"/>
      <c r="E32" s="28"/>
      <c r="F32" s="275"/>
      <c r="G32" s="240"/>
      <c r="H32" s="259"/>
      <c r="I32" s="73"/>
      <c r="J32" s="54"/>
      <c r="K32" s="54"/>
      <c r="L32" s="54"/>
      <c r="M32" s="54"/>
      <c r="N32" s="54"/>
      <c r="O32" s="54"/>
      <c r="P32" s="275"/>
      <c r="Q32" s="250"/>
      <c r="R32" s="121"/>
      <c r="S32" s="123"/>
      <c r="T32" s="121">
        <f>R32+'2024.11'!T32</f>
        <v>0</v>
      </c>
      <c r="U32" s="122">
        <f>S32+'2024.11'!U32</f>
        <v>0</v>
      </c>
      <c r="V32" s="6"/>
      <c r="W32" s="6"/>
      <c r="X32" s="13">
        <f t="shared" si="0"/>
        <v>0</v>
      </c>
      <c r="Y32" s="7"/>
      <c r="Z32" s="14">
        <f t="shared" si="1"/>
        <v>0</v>
      </c>
      <c r="AA32" s="15">
        <f>V32+'2024.11'!AA32</f>
        <v>1</v>
      </c>
      <c r="AB32" s="15">
        <f>W32+'2024.11'!AB32</f>
        <v>0</v>
      </c>
      <c r="AC32" s="15">
        <f>X32+'2024.11'!AC32</f>
        <v>0</v>
      </c>
      <c r="AD32" s="15">
        <f>Y32+'2024.11'!AD32</f>
        <v>48</v>
      </c>
      <c r="AE32" s="15">
        <f>Z32+'2024.11'!AE32</f>
        <v>19200</v>
      </c>
      <c r="AF32" s="4"/>
      <c r="AG32" s="16"/>
      <c r="AH32" s="16">
        <f>AF32+'2024.11'!AH32</f>
        <v>0</v>
      </c>
      <c r="AI32" s="16">
        <f>AG32+'2024.11'!AI32</f>
        <v>0</v>
      </c>
      <c r="AJ32" s="5"/>
      <c r="AK32" s="16"/>
      <c r="AL32" s="16"/>
      <c r="AM32" s="16"/>
      <c r="AN32" s="16">
        <f>AJ32+'2024.11'!AN32</f>
        <v>2</v>
      </c>
      <c r="AO32" s="16">
        <f>AK32+'2024.11'!AO32</f>
        <v>485</v>
      </c>
      <c r="AP32" s="16">
        <f>AL32+'2024.11'!AP32</f>
        <v>627</v>
      </c>
      <c r="AQ32" s="16">
        <f>AM32+'2024.11'!AQ32</f>
        <v>20</v>
      </c>
    </row>
    <row r="33" spans="1:43" s="1" customFormat="1">
      <c r="A33" s="372"/>
      <c r="B33" s="373"/>
      <c r="C33" s="25" t="s">
        <v>50</v>
      </c>
      <c r="D33" s="27"/>
      <c r="E33" s="28"/>
      <c r="F33" s="275"/>
      <c r="G33" s="240"/>
      <c r="H33" s="259"/>
      <c r="I33" s="73"/>
      <c r="J33" s="54"/>
      <c r="K33" s="54"/>
      <c r="L33" s="54"/>
      <c r="M33" s="54"/>
      <c r="N33" s="54"/>
      <c r="O33" s="54"/>
      <c r="P33" s="275"/>
      <c r="Q33" s="250"/>
      <c r="R33" s="121"/>
      <c r="S33" s="123"/>
      <c r="T33" s="121">
        <f>R33+'2024.11'!T33</f>
        <v>0</v>
      </c>
      <c r="U33" s="122">
        <f>S33+'2024.11'!U33</f>
        <v>0</v>
      </c>
      <c r="V33" s="6"/>
      <c r="W33" s="11"/>
      <c r="X33" s="13">
        <f t="shared" si="0"/>
        <v>0</v>
      </c>
      <c r="Y33" s="12"/>
      <c r="Z33" s="14">
        <f t="shared" si="1"/>
        <v>0</v>
      </c>
      <c r="AA33" s="15">
        <f>V33+'2024.11'!AA33</f>
        <v>1</v>
      </c>
      <c r="AB33" s="15">
        <f>W33+'2024.11'!AB33</f>
        <v>2</v>
      </c>
      <c r="AC33" s="15">
        <f>X33+'2024.11'!AC33</f>
        <v>400</v>
      </c>
      <c r="AD33" s="15">
        <f>Y33+'2024.11'!AD33</f>
        <v>41</v>
      </c>
      <c r="AE33" s="15">
        <f>Z33+'2024.11'!AE33</f>
        <v>16400</v>
      </c>
      <c r="AF33" s="4"/>
      <c r="AG33" s="16"/>
      <c r="AH33" s="16">
        <f>AF33+'2024.11'!AH33</f>
        <v>0</v>
      </c>
      <c r="AI33" s="16">
        <f>AG33+'2024.11'!AI33</f>
        <v>0</v>
      </c>
      <c r="AJ33" s="5"/>
      <c r="AK33" s="16"/>
      <c r="AL33" s="16"/>
      <c r="AM33" s="16"/>
      <c r="AN33" s="16">
        <f>AJ33+'2024.11'!AN33</f>
        <v>1</v>
      </c>
      <c r="AO33" s="16">
        <f>AK33+'2024.11'!AO33</f>
        <v>480</v>
      </c>
      <c r="AP33" s="16">
        <f>AL33+'2024.11'!AP33</f>
        <v>16</v>
      </c>
      <c r="AQ33" s="16">
        <f>AM33+'2024.11'!AQ33</f>
        <v>12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5">
        <f t="shared" ref="G34:H34" si="4">SUM(G21:G33)</f>
        <v>0</v>
      </c>
      <c r="H34" s="266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2275565</v>
      </c>
      <c r="U34" s="142">
        <f>SUM(U21:U33)</f>
        <v>14602.309933824792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7">
        <f t="shared" si="7"/>
        <v>0</v>
      </c>
      <c r="Z34" s="132">
        <f t="shared" si="1"/>
        <v>0</v>
      </c>
      <c r="AA34" s="135">
        <f>V34+'2024.11'!AA34</f>
        <v>14</v>
      </c>
      <c r="AB34" s="135">
        <f>W34+'2024.11'!AB34</f>
        <v>83</v>
      </c>
      <c r="AC34" s="135">
        <f>X34+'2024.11'!AC34</f>
        <v>16600</v>
      </c>
      <c r="AD34" s="135">
        <f>Y34+'2024.11'!AD34</f>
        <v>509</v>
      </c>
      <c r="AE34" s="135">
        <f>Z34+'2024.11'!AE34</f>
        <v>203600</v>
      </c>
      <c r="AF34" s="124">
        <f t="shared" ref="AF34:AG34" si="8">SUM(AF21:AF33)</f>
        <v>0</v>
      </c>
      <c r="AG34" s="124">
        <f t="shared" si="8"/>
        <v>0</v>
      </c>
      <c r="AH34" s="137">
        <f>AF34+'2024.11'!AH34</f>
        <v>0</v>
      </c>
      <c r="AI34" s="137">
        <f>AG34+'2024.11'!AI34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AJ34+'2024.11'!AN34</f>
        <v>9</v>
      </c>
      <c r="AO34" s="137">
        <f>AK34+'2024.11'!AO34</f>
        <v>2665</v>
      </c>
      <c r="AP34" s="137">
        <f>AL34+'2024.11'!AP34</f>
        <v>1015</v>
      </c>
      <c r="AQ34" s="137">
        <f>AM34+'2024.11'!AQ34</f>
        <v>91</v>
      </c>
    </row>
    <row r="35" spans="1:43" s="1" customFormat="1">
      <c r="A35" s="370">
        <v>3</v>
      </c>
      <c r="B35" s="370">
        <v>1</v>
      </c>
      <c r="C35" s="25" t="s">
        <v>49</v>
      </c>
      <c r="D35" s="27"/>
      <c r="E35" s="28"/>
      <c r="F35" s="275"/>
      <c r="G35" s="240"/>
      <c r="H35" s="259"/>
      <c r="I35" s="73"/>
      <c r="J35" s="54"/>
      <c r="K35" s="54"/>
      <c r="L35" s="54"/>
      <c r="M35" s="54"/>
      <c r="N35" s="54"/>
      <c r="O35" s="54"/>
      <c r="P35" s="275"/>
      <c r="Q35" s="250"/>
      <c r="R35" s="121"/>
      <c r="S35" s="123"/>
      <c r="T35" s="121">
        <f>R35+'2024.11'!T35</f>
        <v>0</v>
      </c>
      <c r="U35" s="122">
        <f>S35+'2024.11'!U35</f>
        <v>0</v>
      </c>
      <c r="V35" s="6"/>
      <c r="W35" s="2"/>
      <c r="X35" s="13">
        <f t="shared" si="0"/>
        <v>0</v>
      </c>
      <c r="Y35" s="3"/>
      <c r="Z35" s="14">
        <f t="shared" si="1"/>
        <v>0</v>
      </c>
      <c r="AA35" s="15">
        <f>V35+'2024.11'!AA35</f>
        <v>1</v>
      </c>
      <c r="AB35" s="15">
        <f>W35+'2024.11'!AB35</f>
        <v>0</v>
      </c>
      <c r="AC35" s="15">
        <f>X35+'2024.11'!AC35</f>
        <v>0</v>
      </c>
      <c r="AD35" s="15">
        <f>Y35+'2024.11'!AD35</f>
        <v>40</v>
      </c>
      <c r="AE35" s="15">
        <f>Z35+'2024.11'!AE35</f>
        <v>16000</v>
      </c>
      <c r="AF35" s="4"/>
      <c r="AG35" s="16"/>
      <c r="AH35" s="16">
        <f>AF35+'2024.11'!AH35</f>
        <v>2</v>
      </c>
      <c r="AI35" s="16">
        <f>AG35+'2024.11'!AI35</f>
        <v>0</v>
      </c>
      <c r="AJ35" s="5"/>
      <c r="AK35" s="16"/>
      <c r="AL35" s="16"/>
      <c r="AM35" s="16"/>
      <c r="AN35" s="16">
        <f>AJ35+'2024.11'!AN35</f>
        <v>2</v>
      </c>
      <c r="AO35" s="16">
        <f>AK35+'2024.11'!AO35</f>
        <v>100</v>
      </c>
      <c r="AP35" s="16">
        <f>AL35+'2024.11'!AP35</f>
        <v>578</v>
      </c>
      <c r="AQ35" s="16">
        <f>AM35+'2024.11'!AQ35</f>
        <v>14</v>
      </c>
    </row>
    <row r="36" spans="1:43" s="1" customFormat="1">
      <c r="A36" s="371"/>
      <c r="B36" s="371"/>
      <c r="C36" s="25" t="s">
        <v>48</v>
      </c>
      <c r="D36" s="27"/>
      <c r="E36" s="28"/>
      <c r="F36" s="275"/>
      <c r="G36" s="240"/>
      <c r="H36" s="259"/>
      <c r="I36" s="73"/>
      <c r="J36" s="54"/>
      <c r="K36" s="54"/>
      <c r="L36" s="54"/>
      <c r="M36" s="54"/>
      <c r="N36" s="54"/>
      <c r="O36" s="54"/>
      <c r="P36" s="275"/>
      <c r="Q36" s="250"/>
      <c r="R36" s="121"/>
      <c r="S36" s="123"/>
      <c r="T36" s="121">
        <f>R36+'2024.11'!T36</f>
        <v>0</v>
      </c>
      <c r="U36" s="122">
        <f>S36+'2024.11'!U36</f>
        <v>0</v>
      </c>
      <c r="V36" s="6"/>
      <c r="W36" s="6"/>
      <c r="X36" s="13">
        <f t="shared" ref="X36:X68" si="10">W36*$X$4</f>
        <v>0</v>
      </c>
      <c r="Y36" s="7"/>
      <c r="Z36" s="14">
        <f t="shared" ref="Z36:Z68" si="11">Y36*$Z$4</f>
        <v>0</v>
      </c>
      <c r="AA36" s="15">
        <f>V36+'2024.11'!AA36</f>
        <v>0</v>
      </c>
      <c r="AB36" s="15">
        <f>W36+'2024.11'!AB36</f>
        <v>0</v>
      </c>
      <c r="AC36" s="15">
        <f>X36+'2024.11'!AC36</f>
        <v>0</v>
      </c>
      <c r="AD36" s="15">
        <f>Y36+'2024.11'!AD36</f>
        <v>0</v>
      </c>
      <c r="AE36" s="15">
        <f>Z36+'2024.11'!AE36</f>
        <v>0</v>
      </c>
      <c r="AF36" s="4"/>
      <c r="AG36" s="16"/>
      <c r="AH36" s="16">
        <f>AF36+'2024.11'!AH36</f>
        <v>0</v>
      </c>
      <c r="AI36" s="16">
        <f>AG36+'2024.11'!AI36</f>
        <v>0</v>
      </c>
      <c r="AJ36" s="5"/>
      <c r="AK36" s="16"/>
      <c r="AL36" s="16"/>
      <c r="AM36" s="16"/>
      <c r="AN36" s="16">
        <f>AJ36+'2024.11'!AN36</f>
        <v>2</v>
      </c>
      <c r="AO36" s="16">
        <f>AK36+'2024.11'!AO36</f>
        <v>180</v>
      </c>
      <c r="AP36" s="16">
        <f>AL36+'2024.11'!AP36</f>
        <v>71</v>
      </c>
      <c r="AQ36" s="16">
        <f>AM36+'2024.11'!AQ36</f>
        <v>9</v>
      </c>
    </row>
    <row r="37" spans="1:43" s="1" customFormat="1">
      <c r="A37" s="371"/>
      <c r="B37" s="371"/>
      <c r="C37" s="25" t="s">
        <v>47</v>
      </c>
      <c r="D37" s="27"/>
      <c r="E37" s="28"/>
      <c r="F37" s="275"/>
      <c r="G37" s="240"/>
      <c r="H37" s="259"/>
      <c r="I37" s="73"/>
      <c r="J37" s="54"/>
      <c r="K37" s="54"/>
      <c r="L37" s="54"/>
      <c r="M37" s="54"/>
      <c r="N37" s="54"/>
      <c r="O37" s="54"/>
      <c r="P37" s="275"/>
      <c r="Q37" s="250"/>
      <c r="R37" s="121"/>
      <c r="S37" s="123"/>
      <c r="T37" s="121">
        <f>R37+'2024.11'!T37</f>
        <v>0</v>
      </c>
      <c r="U37" s="122">
        <f>S37+'2024.11'!U37</f>
        <v>0</v>
      </c>
      <c r="V37" s="6"/>
      <c r="W37" s="6"/>
      <c r="X37" s="13">
        <f t="shared" si="10"/>
        <v>0</v>
      </c>
      <c r="Y37" s="7"/>
      <c r="Z37" s="14">
        <f t="shared" si="11"/>
        <v>0</v>
      </c>
      <c r="AA37" s="15">
        <f>V37+'2024.11'!AA37</f>
        <v>1</v>
      </c>
      <c r="AB37" s="15">
        <f>W37+'2024.11'!AB37</f>
        <v>0</v>
      </c>
      <c r="AC37" s="15">
        <f>X37+'2024.11'!AC37</f>
        <v>0</v>
      </c>
      <c r="AD37" s="15">
        <f>Y37+'2024.11'!AD37</f>
        <v>34</v>
      </c>
      <c r="AE37" s="15">
        <f>Z37+'2024.11'!AE37</f>
        <v>13600</v>
      </c>
      <c r="AF37" s="4"/>
      <c r="AG37" s="16"/>
      <c r="AH37" s="16">
        <f>AF37+'2024.11'!AH37</f>
        <v>0</v>
      </c>
      <c r="AI37" s="16">
        <f>AG37+'2024.11'!AI37</f>
        <v>0</v>
      </c>
      <c r="AJ37" s="5"/>
      <c r="AK37" s="16"/>
      <c r="AL37" s="16"/>
      <c r="AM37" s="16"/>
      <c r="AN37" s="16">
        <f>AJ37+'2024.11'!AN37</f>
        <v>0</v>
      </c>
      <c r="AO37" s="16">
        <f>AK37+'2024.11'!AO37</f>
        <v>0</v>
      </c>
      <c r="AP37" s="16">
        <f>AL37+'2024.11'!AP37</f>
        <v>0</v>
      </c>
      <c r="AQ37" s="16">
        <f>AM37+'2024.11'!AQ37</f>
        <v>0</v>
      </c>
    </row>
    <row r="38" spans="1:43" s="1" customFormat="1">
      <c r="A38" s="371"/>
      <c r="B38" s="371"/>
      <c r="C38" s="25" t="s">
        <v>46</v>
      </c>
      <c r="D38" s="27"/>
      <c r="E38" s="28"/>
      <c r="F38" s="275"/>
      <c r="G38" s="240"/>
      <c r="H38" s="259"/>
      <c r="I38" s="73"/>
      <c r="J38" s="54"/>
      <c r="K38" s="54"/>
      <c r="L38" s="54"/>
      <c r="M38" s="54"/>
      <c r="N38" s="54"/>
      <c r="O38" s="54"/>
      <c r="P38" s="275"/>
      <c r="Q38" s="250"/>
      <c r="R38" s="121"/>
      <c r="S38" s="123"/>
      <c r="T38" s="121">
        <f>R38+'2024.11'!T38</f>
        <v>0</v>
      </c>
      <c r="U38" s="122">
        <f>S38+'2024.11'!U38</f>
        <v>0</v>
      </c>
      <c r="V38" s="6"/>
      <c r="W38" s="6"/>
      <c r="X38" s="13">
        <f t="shared" si="10"/>
        <v>0</v>
      </c>
      <c r="Y38" s="7"/>
      <c r="Z38" s="14">
        <f t="shared" si="11"/>
        <v>0</v>
      </c>
      <c r="AA38" s="15">
        <f>V38+'2024.11'!AA38</f>
        <v>3</v>
      </c>
      <c r="AB38" s="15">
        <f>W38+'2024.11'!AB38</f>
        <v>0</v>
      </c>
      <c r="AC38" s="15">
        <f>X38+'2024.11'!AC38</f>
        <v>0</v>
      </c>
      <c r="AD38" s="15">
        <f>Y38+'2024.11'!AD38</f>
        <v>145</v>
      </c>
      <c r="AE38" s="15">
        <f>Z38+'2024.11'!AE38</f>
        <v>58000</v>
      </c>
      <c r="AF38" s="4"/>
      <c r="AG38" s="16"/>
      <c r="AH38" s="16">
        <f>AF38+'2024.11'!AH38</f>
        <v>0</v>
      </c>
      <c r="AI38" s="16">
        <f>AG38+'2024.11'!AI38</f>
        <v>0</v>
      </c>
      <c r="AJ38" s="5"/>
      <c r="AK38" s="16"/>
      <c r="AL38" s="16"/>
      <c r="AM38" s="16"/>
      <c r="AN38" s="16">
        <f>AJ38+'2024.11'!AN38</f>
        <v>0</v>
      </c>
      <c r="AO38" s="16">
        <f>AK38+'2024.11'!AO38</f>
        <v>0</v>
      </c>
      <c r="AP38" s="16">
        <f>AL38+'2024.11'!AP38</f>
        <v>0</v>
      </c>
      <c r="AQ38" s="16">
        <f>AM38+'2024.11'!AQ38</f>
        <v>0</v>
      </c>
    </row>
    <row r="39" spans="1:43" s="1" customFormat="1">
      <c r="A39" s="371"/>
      <c r="B39" s="371"/>
      <c r="C39" s="25" t="s">
        <v>45</v>
      </c>
      <c r="D39" s="27"/>
      <c r="E39" s="28"/>
      <c r="F39" s="275"/>
      <c r="G39" s="240"/>
      <c r="H39" s="259"/>
      <c r="I39" s="73"/>
      <c r="J39" s="54"/>
      <c r="K39" s="54"/>
      <c r="L39" s="54"/>
      <c r="M39" s="54"/>
      <c r="N39" s="54"/>
      <c r="O39" s="54"/>
      <c r="P39" s="275"/>
      <c r="Q39" s="250"/>
      <c r="R39" s="121"/>
      <c r="S39" s="123"/>
      <c r="T39" s="121">
        <f>R39+'2024.11'!T39</f>
        <v>0</v>
      </c>
      <c r="U39" s="122">
        <f>S39+'2024.11'!U39</f>
        <v>0</v>
      </c>
      <c r="V39" s="6"/>
      <c r="W39" s="6"/>
      <c r="X39" s="13">
        <f t="shared" si="10"/>
        <v>0</v>
      </c>
      <c r="Y39" s="7"/>
      <c r="Z39" s="14">
        <f t="shared" si="11"/>
        <v>0</v>
      </c>
      <c r="AA39" s="15">
        <f>V39+'2024.11'!AA39</f>
        <v>0</v>
      </c>
      <c r="AB39" s="15">
        <f>W39+'2024.11'!AB39</f>
        <v>0</v>
      </c>
      <c r="AC39" s="15">
        <f>X39+'2024.11'!AC39</f>
        <v>0</v>
      </c>
      <c r="AD39" s="15">
        <f>Y39+'2024.11'!AD39</f>
        <v>0</v>
      </c>
      <c r="AE39" s="15">
        <f>Z39+'2024.11'!AE39</f>
        <v>0</v>
      </c>
      <c r="AF39" s="4"/>
      <c r="AG39" s="16"/>
      <c r="AH39" s="16">
        <f>AF39+'2024.11'!AH39</f>
        <v>0</v>
      </c>
      <c r="AI39" s="16">
        <f>AG39+'2024.11'!AI39</f>
        <v>0</v>
      </c>
      <c r="AJ39" s="5"/>
      <c r="AK39" s="16"/>
      <c r="AL39" s="16"/>
      <c r="AM39" s="16"/>
      <c r="AN39" s="16">
        <f>AJ39+'2024.11'!AN39</f>
        <v>1</v>
      </c>
      <c r="AO39" s="16">
        <f>AK39+'2024.11'!AO39</f>
        <v>60</v>
      </c>
      <c r="AP39" s="16">
        <f>AL39+'2024.11'!AP39</f>
        <v>100</v>
      </c>
      <c r="AQ39" s="16">
        <f>AM39+'2024.11'!AQ39</f>
        <v>3</v>
      </c>
    </row>
    <row r="40" spans="1:43" s="1" customFormat="1">
      <c r="A40" s="371"/>
      <c r="B40" s="371"/>
      <c r="C40" s="25" t="s">
        <v>44</v>
      </c>
      <c r="D40" s="27"/>
      <c r="E40" s="28"/>
      <c r="F40" s="275"/>
      <c r="G40" s="240"/>
      <c r="H40" s="259"/>
      <c r="I40" s="73"/>
      <c r="J40" s="54"/>
      <c r="K40" s="54"/>
      <c r="L40" s="54"/>
      <c r="M40" s="54"/>
      <c r="N40" s="54"/>
      <c r="O40" s="54"/>
      <c r="P40" s="275"/>
      <c r="Q40" s="250"/>
      <c r="R40" s="121"/>
      <c r="S40" s="123"/>
      <c r="T40" s="121">
        <f>R40+'2024.11'!T40</f>
        <v>0</v>
      </c>
      <c r="U40" s="122">
        <f>S40+'2024.11'!U40</f>
        <v>0</v>
      </c>
      <c r="V40" s="6"/>
      <c r="W40" s="6"/>
      <c r="X40" s="13">
        <f t="shared" si="10"/>
        <v>0</v>
      </c>
      <c r="Y40" s="7"/>
      <c r="Z40" s="14">
        <f t="shared" si="11"/>
        <v>0</v>
      </c>
      <c r="AA40" s="15">
        <f>V40+'2024.11'!AA40</f>
        <v>2</v>
      </c>
      <c r="AB40" s="15">
        <f>W40+'2024.11'!AB40</f>
        <v>0</v>
      </c>
      <c r="AC40" s="15">
        <f>X40+'2024.11'!AC40</f>
        <v>0</v>
      </c>
      <c r="AD40" s="15">
        <f>Y40+'2024.11'!AD40</f>
        <v>60</v>
      </c>
      <c r="AE40" s="15">
        <f>Z40+'2024.11'!AE40</f>
        <v>24000</v>
      </c>
      <c r="AF40" s="4"/>
      <c r="AG40" s="16"/>
      <c r="AH40" s="16">
        <f>AF40+'2024.11'!AH40</f>
        <v>0</v>
      </c>
      <c r="AI40" s="16">
        <f>AG40+'2024.11'!AI40</f>
        <v>0</v>
      </c>
      <c r="AJ40" s="5"/>
      <c r="AK40" s="16"/>
      <c r="AL40" s="16"/>
      <c r="AM40" s="16"/>
      <c r="AN40" s="16">
        <f>AJ40+'2024.11'!AN40</f>
        <v>0</v>
      </c>
      <c r="AO40" s="16">
        <f>AK40+'2024.11'!AO40</f>
        <v>0</v>
      </c>
      <c r="AP40" s="16">
        <f>AL40+'2024.11'!AP40</f>
        <v>0</v>
      </c>
      <c r="AQ40" s="16">
        <f>AM40+'2024.11'!AQ40</f>
        <v>0</v>
      </c>
    </row>
    <row r="41" spans="1:43" s="1" customFormat="1">
      <c r="A41" s="371"/>
      <c r="B41" s="371"/>
      <c r="C41" s="25" t="s">
        <v>43</v>
      </c>
      <c r="D41" s="27"/>
      <c r="E41" s="28"/>
      <c r="F41" s="275"/>
      <c r="G41" s="240"/>
      <c r="H41" s="259"/>
      <c r="I41" s="73"/>
      <c r="J41" s="54"/>
      <c r="K41" s="54"/>
      <c r="L41" s="54"/>
      <c r="M41" s="54"/>
      <c r="N41" s="54"/>
      <c r="O41" s="54"/>
      <c r="P41" s="275"/>
      <c r="Q41" s="250"/>
      <c r="R41" s="121"/>
      <c r="S41" s="123"/>
      <c r="T41" s="121">
        <f>R41+'2024.11'!T41</f>
        <v>0</v>
      </c>
      <c r="U41" s="122">
        <f>S41+'2024.11'!U41</f>
        <v>0</v>
      </c>
      <c r="V41" s="6"/>
      <c r="W41" s="6"/>
      <c r="X41" s="13">
        <f t="shared" si="10"/>
        <v>0</v>
      </c>
      <c r="Y41" s="7"/>
      <c r="Z41" s="14">
        <f t="shared" si="11"/>
        <v>0</v>
      </c>
      <c r="AA41" s="15">
        <f>V41+'2024.11'!AA41</f>
        <v>0</v>
      </c>
      <c r="AB41" s="15">
        <f>W41+'2024.11'!AB41</f>
        <v>0</v>
      </c>
      <c r="AC41" s="15">
        <f>X41+'2024.11'!AC41</f>
        <v>0</v>
      </c>
      <c r="AD41" s="15">
        <f>Y41+'2024.11'!AD41</f>
        <v>0</v>
      </c>
      <c r="AE41" s="15">
        <f>Z41+'2024.11'!AE41</f>
        <v>0</v>
      </c>
      <c r="AF41" s="4"/>
      <c r="AG41" s="16"/>
      <c r="AH41" s="16">
        <f>AF41+'2024.11'!AH41</f>
        <v>0</v>
      </c>
      <c r="AI41" s="16">
        <f>AG41+'2024.11'!AI41</f>
        <v>0</v>
      </c>
      <c r="AJ41" s="5"/>
      <c r="AK41" s="16"/>
      <c r="AL41" s="16"/>
      <c r="AM41" s="16"/>
      <c r="AN41" s="16">
        <f>AJ41+'2024.11'!AN41</f>
        <v>0</v>
      </c>
      <c r="AO41" s="16">
        <f>AK41+'2024.11'!AO41</f>
        <v>0</v>
      </c>
      <c r="AP41" s="16">
        <f>AL41+'2024.11'!AP41</f>
        <v>0</v>
      </c>
      <c r="AQ41" s="16">
        <f>AM41+'2024.11'!AQ41</f>
        <v>0</v>
      </c>
    </row>
    <row r="42" spans="1:43" s="1" customFormat="1">
      <c r="A42" s="372"/>
      <c r="B42" s="372"/>
      <c r="C42" s="25" t="s">
        <v>42</v>
      </c>
      <c r="D42" s="27"/>
      <c r="E42" s="28"/>
      <c r="F42" s="275"/>
      <c r="G42" s="240"/>
      <c r="H42" s="259"/>
      <c r="I42" s="73"/>
      <c r="J42" s="54"/>
      <c r="K42" s="54"/>
      <c r="L42" s="54"/>
      <c r="M42" s="54"/>
      <c r="N42" s="54"/>
      <c r="O42" s="54"/>
      <c r="P42" s="275"/>
      <c r="Q42" s="250"/>
      <c r="R42" s="121"/>
      <c r="S42" s="123"/>
      <c r="T42" s="121">
        <f>R42+'2024.11'!T42</f>
        <v>0</v>
      </c>
      <c r="U42" s="122">
        <f>S42+'2024.11'!U42</f>
        <v>0</v>
      </c>
      <c r="V42" s="6"/>
      <c r="W42" s="11"/>
      <c r="X42" s="13">
        <f t="shared" si="10"/>
        <v>0</v>
      </c>
      <c r="Y42" s="12"/>
      <c r="Z42" s="14">
        <f t="shared" si="11"/>
        <v>0</v>
      </c>
      <c r="AA42" s="15">
        <f>V42+'2024.11'!AA42</f>
        <v>0</v>
      </c>
      <c r="AB42" s="15">
        <f>W42+'2024.11'!AB42</f>
        <v>0</v>
      </c>
      <c r="AC42" s="15">
        <f>X42+'2024.11'!AC42</f>
        <v>0</v>
      </c>
      <c r="AD42" s="15">
        <f>Y42+'2024.11'!AD42</f>
        <v>0</v>
      </c>
      <c r="AE42" s="15">
        <f>Z42+'2024.11'!AE42</f>
        <v>0</v>
      </c>
      <c r="AF42" s="4"/>
      <c r="AG42" s="16"/>
      <c r="AH42" s="16">
        <f>AF42+'2024.11'!AH42</f>
        <v>0</v>
      </c>
      <c r="AI42" s="16">
        <f>AG42+'2024.11'!AI42</f>
        <v>0</v>
      </c>
      <c r="AJ42" s="5"/>
      <c r="AK42" s="16"/>
      <c r="AL42" s="16"/>
      <c r="AM42" s="16"/>
      <c r="AN42" s="16">
        <f>AJ42+'2024.11'!AN42</f>
        <v>0</v>
      </c>
      <c r="AO42" s="16">
        <f>AK42+'2024.11'!AO42</f>
        <v>0</v>
      </c>
      <c r="AP42" s="16">
        <f>AL42+'2024.11'!AP42</f>
        <v>0</v>
      </c>
      <c r="AQ42" s="16">
        <f>AM42+'2024.11'!AQ42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5">
        <f t="shared" ref="G43:H43" si="13">SUM(G35:G42)</f>
        <v>0</v>
      </c>
      <c r="H43" s="266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0</v>
      </c>
      <c r="U43" s="142">
        <f t="shared" si="16"/>
        <v>0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7">
        <f>SUM(Y35:Y42)</f>
        <v>0</v>
      </c>
      <c r="Z43" s="132">
        <f t="shared" si="11"/>
        <v>0</v>
      </c>
      <c r="AA43" s="135">
        <f>V43+'2024.11'!AA43</f>
        <v>7</v>
      </c>
      <c r="AB43" s="135">
        <f>W43+'2024.11'!AB43</f>
        <v>0</v>
      </c>
      <c r="AC43" s="135">
        <f>X43+'2024.11'!AC43</f>
        <v>0</v>
      </c>
      <c r="AD43" s="135">
        <f>Y43+'2024.11'!AD43</f>
        <v>279</v>
      </c>
      <c r="AE43" s="135">
        <f>Z43+'2024.11'!AE43</f>
        <v>111600</v>
      </c>
      <c r="AF43" s="124">
        <f>SUM(AF35:AF42)</f>
        <v>0</v>
      </c>
      <c r="AG43" s="124">
        <f>SUM(AG35:AG42)</f>
        <v>0</v>
      </c>
      <c r="AH43" s="137">
        <f>AF43+'2024.11'!AH43</f>
        <v>2</v>
      </c>
      <c r="AI43" s="137">
        <f>AG43+'2024.11'!AI43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AJ43+'2024.11'!AN43</f>
        <v>5</v>
      </c>
      <c r="AO43" s="137">
        <f>AK43+'2024.11'!AO43</f>
        <v>340</v>
      </c>
      <c r="AP43" s="137">
        <f>AL43+'2024.11'!AP43</f>
        <v>749</v>
      </c>
      <c r="AQ43" s="137">
        <f>AM43+'2024.11'!AQ43</f>
        <v>26</v>
      </c>
    </row>
    <row r="44" spans="1:43" s="1" customFormat="1">
      <c r="A44" s="370">
        <v>4</v>
      </c>
      <c r="B44" s="370">
        <v>1</v>
      </c>
      <c r="C44" s="25" t="s">
        <v>41</v>
      </c>
      <c r="D44" s="27"/>
      <c r="E44" s="28"/>
      <c r="F44" s="275"/>
      <c r="G44" s="240"/>
      <c r="H44" s="259"/>
      <c r="I44" s="73"/>
      <c r="J44" s="54"/>
      <c r="K44" s="54"/>
      <c r="L44" s="54"/>
      <c r="M44" s="54"/>
      <c r="N44" s="54"/>
      <c r="O44" s="54"/>
      <c r="P44" s="275"/>
      <c r="Q44" s="250"/>
      <c r="R44" s="138"/>
      <c r="S44" s="123"/>
      <c r="T44" s="121">
        <f>R44+'2024.11'!T44</f>
        <v>0</v>
      </c>
      <c r="U44" s="122">
        <f>S44+'2024.11'!U44</f>
        <v>0</v>
      </c>
      <c r="V44" s="6"/>
      <c r="W44" s="2"/>
      <c r="X44" s="13">
        <f t="shared" si="10"/>
        <v>0</v>
      </c>
      <c r="Y44" s="3"/>
      <c r="Z44" s="14">
        <f t="shared" si="11"/>
        <v>0</v>
      </c>
      <c r="AA44" s="15">
        <f>V44+'2024.11'!AA44</f>
        <v>0</v>
      </c>
      <c r="AB44" s="15">
        <f>W44+'2024.11'!AB44</f>
        <v>0</v>
      </c>
      <c r="AC44" s="15">
        <f>X44+'2024.11'!AC44</f>
        <v>0</v>
      </c>
      <c r="AD44" s="15">
        <f>Y44+'2024.11'!AD44</f>
        <v>0</v>
      </c>
      <c r="AE44" s="15">
        <f>Z44+'2024.11'!AE44</f>
        <v>0</v>
      </c>
      <c r="AF44" s="4"/>
      <c r="AG44" s="16"/>
      <c r="AH44" s="16">
        <f>AF44+'2024.11'!AH44</f>
        <v>0</v>
      </c>
      <c r="AI44" s="16">
        <f>AG44+'2024.11'!AI44</f>
        <v>0</v>
      </c>
      <c r="AJ44" s="5"/>
      <c r="AK44" s="16"/>
      <c r="AL44" s="16"/>
      <c r="AM44" s="16"/>
      <c r="AN44" s="16">
        <f>AJ44+'2024.11'!AN44</f>
        <v>1</v>
      </c>
      <c r="AO44" s="16">
        <f>AK44+'2024.11'!AO44</f>
        <v>45</v>
      </c>
      <c r="AP44" s="16">
        <f>AL44+'2024.11'!AP44</f>
        <v>82</v>
      </c>
      <c r="AQ44" s="16">
        <f>AM44+'2024.11'!AQ44</f>
        <v>10</v>
      </c>
    </row>
    <row r="45" spans="1:43" s="1" customFormat="1">
      <c r="A45" s="371"/>
      <c r="B45" s="371"/>
      <c r="C45" s="25" t="s">
        <v>40</v>
      </c>
      <c r="D45" s="27"/>
      <c r="E45" s="28"/>
      <c r="F45" s="275"/>
      <c r="G45" s="240"/>
      <c r="H45" s="259"/>
      <c r="I45" s="73"/>
      <c r="J45" s="54"/>
      <c r="K45" s="54"/>
      <c r="L45" s="54"/>
      <c r="M45" s="54"/>
      <c r="N45" s="54"/>
      <c r="O45" s="54"/>
      <c r="P45" s="275"/>
      <c r="Q45" s="250"/>
      <c r="R45" s="138"/>
      <c r="S45" s="123"/>
      <c r="T45" s="121">
        <f>R45+'2024.11'!T45</f>
        <v>0</v>
      </c>
      <c r="U45" s="122">
        <f>S45+'2024.11'!U45</f>
        <v>0</v>
      </c>
      <c r="V45" s="6"/>
      <c r="W45" s="6"/>
      <c r="X45" s="13">
        <f t="shared" si="10"/>
        <v>0</v>
      </c>
      <c r="Y45" s="7"/>
      <c r="Z45" s="14">
        <f t="shared" si="11"/>
        <v>0</v>
      </c>
      <c r="AA45" s="15">
        <f>V45+'2024.11'!AA45</f>
        <v>1</v>
      </c>
      <c r="AB45" s="15">
        <f>W45+'2024.11'!AB45</f>
        <v>8</v>
      </c>
      <c r="AC45" s="15">
        <f>X45+'2024.11'!AC45</f>
        <v>1600</v>
      </c>
      <c r="AD45" s="15">
        <f>Y45+'2024.11'!AD45</f>
        <v>41</v>
      </c>
      <c r="AE45" s="15">
        <f>Z45+'2024.11'!AE45</f>
        <v>16400</v>
      </c>
      <c r="AF45" s="4"/>
      <c r="AG45" s="16"/>
      <c r="AH45" s="16">
        <f>AF45+'2024.11'!AH45</f>
        <v>0</v>
      </c>
      <c r="AI45" s="16">
        <f>AG45+'2024.11'!AI45</f>
        <v>0</v>
      </c>
      <c r="AJ45" s="5"/>
      <c r="AK45" s="16"/>
      <c r="AL45" s="16"/>
      <c r="AM45" s="16"/>
      <c r="AN45" s="16">
        <f>AJ45+'2024.11'!AN45</f>
        <v>0</v>
      </c>
      <c r="AO45" s="16">
        <f>AK45+'2024.11'!AO45</f>
        <v>0</v>
      </c>
      <c r="AP45" s="16">
        <f>AL45+'2024.11'!AP45</f>
        <v>0</v>
      </c>
      <c r="AQ45" s="16">
        <f>AM45+'2024.11'!AQ45</f>
        <v>0</v>
      </c>
    </row>
    <row r="46" spans="1:43" s="1" customFormat="1">
      <c r="A46" s="371"/>
      <c r="B46" s="371"/>
      <c r="C46" s="25" t="s">
        <v>39</v>
      </c>
      <c r="D46" s="27"/>
      <c r="E46" s="28"/>
      <c r="F46" s="275"/>
      <c r="G46" s="240"/>
      <c r="H46" s="259"/>
      <c r="I46" s="73"/>
      <c r="J46" s="54"/>
      <c r="K46" s="54"/>
      <c r="L46" s="54"/>
      <c r="M46" s="54"/>
      <c r="N46" s="54"/>
      <c r="O46" s="54"/>
      <c r="P46" s="275"/>
      <c r="Q46" s="250"/>
      <c r="R46" s="138"/>
      <c r="S46" s="123"/>
      <c r="T46" s="121">
        <f>R46+'2024.11'!T46</f>
        <v>0</v>
      </c>
      <c r="U46" s="122">
        <f>S46+'2024.11'!U46</f>
        <v>0</v>
      </c>
      <c r="V46" s="6"/>
      <c r="W46" s="6"/>
      <c r="X46" s="13">
        <f t="shared" si="10"/>
        <v>0</v>
      </c>
      <c r="Y46" s="7"/>
      <c r="Z46" s="14">
        <f t="shared" si="11"/>
        <v>0</v>
      </c>
      <c r="AA46" s="15">
        <f>V46+'2024.11'!AA46</f>
        <v>0</v>
      </c>
      <c r="AB46" s="15">
        <f>W46+'2024.11'!AB46</f>
        <v>0</v>
      </c>
      <c r="AC46" s="15">
        <f>X46+'2024.11'!AC46</f>
        <v>0</v>
      </c>
      <c r="AD46" s="15">
        <f>Y46+'2024.11'!AD46</f>
        <v>0</v>
      </c>
      <c r="AE46" s="15">
        <f>Z46+'2024.11'!AE46</f>
        <v>0</v>
      </c>
      <c r="AF46" s="4"/>
      <c r="AG46" s="16"/>
      <c r="AH46" s="16">
        <f>AF46+'2024.11'!AH46</f>
        <v>0</v>
      </c>
      <c r="AI46" s="16">
        <f>AG46+'2024.11'!AI46</f>
        <v>0</v>
      </c>
      <c r="AJ46" s="5"/>
      <c r="AK46" s="16"/>
      <c r="AL46" s="16"/>
      <c r="AM46" s="16"/>
      <c r="AN46" s="16">
        <f>AJ46+'2024.11'!AN46</f>
        <v>0</v>
      </c>
      <c r="AO46" s="16">
        <f>AK46+'2024.11'!AO46</f>
        <v>0</v>
      </c>
      <c r="AP46" s="16">
        <f>AL46+'2024.11'!AP46</f>
        <v>0</v>
      </c>
      <c r="AQ46" s="16">
        <f>AM46+'2024.11'!AQ46</f>
        <v>0</v>
      </c>
    </row>
    <row r="47" spans="1:43" s="1" customFormat="1">
      <c r="A47" s="371"/>
      <c r="B47" s="371"/>
      <c r="C47" s="25" t="s">
        <v>38</v>
      </c>
      <c r="D47" s="27"/>
      <c r="E47" s="28"/>
      <c r="F47" s="275"/>
      <c r="G47" s="240"/>
      <c r="H47" s="259"/>
      <c r="I47" s="73"/>
      <c r="J47" s="54"/>
      <c r="K47" s="54"/>
      <c r="L47" s="54"/>
      <c r="M47" s="54"/>
      <c r="N47" s="54"/>
      <c r="O47" s="54"/>
      <c r="P47" s="275"/>
      <c r="Q47" s="250"/>
      <c r="R47" s="138"/>
      <c r="S47" s="123"/>
      <c r="T47" s="121">
        <f>R47+'2024.11'!T47</f>
        <v>0</v>
      </c>
      <c r="U47" s="122">
        <f>S47+'2024.11'!U47</f>
        <v>0</v>
      </c>
      <c r="V47" s="6"/>
      <c r="W47" s="6"/>
      <c r="X47" s="13">
        <f t="shared" si="10"/>
        <v>0</v>
      </c>
      <c r="Y47" s="7"/>
      <c r="Z47" s="14">
        <f t="shared" si="11"/>
        <v>0</v>
      </c>
      <c r="AA47" s="15">
        <f>V47+'2024.11'!AA47</f>
        <v>2</v>
      </c>
      <c r="AB47" s="15">
        <f>W47+'2024.11'!AB47</f>
        <v>0</v>
      </c>
      <c r="AC47" s="15">
        <f>X47+'2024.11'!AC47</f>
        <v>0</v>
      </c>
      <c r="AD47" s="15">
        <f>Y47+'2024.11'!AD47</f>
        <v>128</v>
      </c>
      <c r="AE47" s="15">
        <f>Z47+'2024.11'!AE47</f>
        <v>51200</v>
      </c>
      <c r="AF47" s="4"/>
      <c r="AG47" s="16"/>
      <c r="AH47" s="16">
        <f>AF47+'2024.11'!AH47</f>
        <v>0</v>
      </c>
      <c r="AI47" s="16">
        <f>AG47+'2024.11'!AI47</f>
        <v>0</v>
      </c>
      <c r="AJ47" s="5"/>
      <c r="AK47" s="16"/>
      <c r="AL47" s="16"/>
      <c r="AM47" s="16"/>
      <c r="AN47" s="16">
        <f>AJ47+'2024.11'!AN47</f>
        <v>1</v>
      </c>
      <c r="AO47" s="16">
        <f>AK47+'2024.11'!AO47</f>
        <v>50</v>
      </c>
      <c r="AP47" s="16">
        <f>AL47+'2024.11'!AP47</f>
        <v>680</v>
      </c>
      <c r="AQ47" s="16">
        <f>AM47+'2024.11'!AQ47</f>
        <v>7</v>
      </c>
    </row>
    <row r="48" spans="1:43" s="1" customFormat="1">
      <c r="A48" s="371"/>
      <c r="B48" s="371"/>
      <c r="C48" s="25" t="s">
        <v>37</v>
      </c>
      <c r="D48" s="27"/>
      <c r="E48" s="28"/>
      <c r="F48" s="275"/>
      <c r="G48" s="240"/>
      <c r="H48" s="259"/>
      <c r="I48" s="73"/>
      <c r="J48" s="54"/>
      <c r="K48" s="54"/>
      <c r="L48" s="54"/>
      <c r="M48" s="54"/>
      <c r="N48" s="54"/>
      <c r="O48" s="54"/>
      <c r="P48" s="275"/>
      <c r="Q48" s="250"/>
      <c r="R48" s="138"/>
      <c r="S48" s="123"/>
      <c r="T48" s="121">
        <f>R48+'2024.11'!T48</f>
        <v>0</v>
      </c>
      <c r="U48" s="122">
        <f>S48+'2024.11'!U48</f>
        <v>0</v>
      </c>
      <c r="V48" s="6"/>
      <c r="W48" s="6"/>
      <c r="X48" s="13">
        <f t="shared" si="10"/>
        <v>0</v>
      </c>
      <c r="Y48" s="8"/>
      <c r="Z48" s="14">
        <f t="shared" si="11"/>
        <v>0</v>
      </c>
      <c r="AA48" s="15">
        <f>V48+'2024.11'!AA48</f>
        <v>1</v>
      </c>
      <c r="AB48" s="15">
        <f>W48+'2024.11'!AB48</f>
        <v>0</v>
      </c>
      <c r="AC48" s="15">
        <f>X48+'2024.11'!AC48</f>
        <v>0</v>
      </c>
      <c r="AD48" s="15">
        <f>Y48+'2024.11'!AD48</f>
        <v>65</v>
      </c>
      <c r="AE48" s="15">
        <f>Z48+'2024.11'!AE48</f>
        <v>26000</v>
      </c>
      <c r="AF48" s="9"/>
      <c r="AG48" s="16"/>
      <c r="AH48" s="16">
        <f>AF48+'2024.11'!AH48</f>
        <v>0</v>
      </c>
      <c r="AI48" s="16">
        <f>AG48+'2024.11'!AI48</f>
        <v>0</v>
      </c>
      <c r="AJ48" s="5"/>
      <c r="AK48" s="16"/>
      <c r="AL48" s="16"/>
      <c r="AM48" s="16"/>
      <c r="AN48" s="16">
        <f>AJ48+'2024.11'!AN48</f>
        <v>2</v>
      </c>
      <c r="AO48" s="16">
        <f>AK48+'2024.11'!AO48</f>
        <v>120</v>
      </c>
      <c r="AP48" s="16">
        <f>AL48+'2024.11'!AP48</f>
        <v>146</v>
      </c>
      <c r="AQ48" s="16">
        <f>AM48+'2024.11'!AQ48</f>
        <v>8</v>
      </c>
    </row>
    <row r="49" spans="1:43" s="1" customFormat="1">
      <c r="A49" s="371"/>
      <c r="B49" s="371"/>
      <c r="C49" s="25" t="s">
        <v>36</v>
      </c>
      <c r="D49" s="27"/>
      <c r="E49" s="28"/>
      <c r="F49" s="275"/>
      <c r="G49" s="240"/>
      <c r="H49" s="259"/>
      <c r="I49" s="73"/>
      <c r="J49" s="54"/>
      <c r="K49" s="54"/>
      <c r="L49" s="54"/>
      <c r="M49" s="54"/>
      <c r="N49" s="54"/>
      <c r="O49" s="54"/>
      <c r="P49" s="275"/>
      <c r="Q49" s="250"/>
      <c r="R49" s="121"/>
      <c r="S49" s="123"/>
      <c r="T49" s="121">
        <f>R49+'2024.11'!T49</f>
        <v>0</v>
      </c>
      <c r="U49" s="122">
        <f>S49+'2024.11'!U49</f>
        <v>0</v>
      </c>
      <c r="V49" s="6"/>
      <c r="W49" s="6"/>
      <c r="X49" s="13">
        <f t="shared" si="10"/>
        <v>0</v>
      </c>
      <c r="Y49" s="8"/>
      <c r="Z49" s="14">
        <f t="shared" si="11"/>
        <v>0</v>
      </c>
      <c r="AA49" s="15">
        <f>V49+'2024.11'!AA49</f>
        <v>1</v>
      </c>
      <c r="AB49" s="15">
        <f>W49+'2024.11'!AB49</f>
        <v>0</v>
      </c>
      <c r="AC49" s="15">
        <f>X49+'2024.11'!AC49</f>
        <v>0</v>
      </c>
      <c r="AD49" s="15">
        <f>Y49+'2024.11'!AD49</f>
        <v>39</v>
      </c>
      <c r="AE49" s="15">
        <f>Z49+'2024.11'!AE49</f>
        <v>15600</v>
      </c>
      <c r="AF49" s="9"/>
      <c r="AG49" s="16"/>
      <c r="AH49" s="16">
        <f>AF49+'2024.11'!AH49</f>
        <v>0</v>
      </c>
      <c r="AI49" s="16">
        <f>AG49+'2024.11'!AI49</f>
        <v>0</v>
      </c>
      <c r="AJ49" s="5"/>
      <c r="AK49" s="16"/>
      <c r="AL49" s="16"/>
      <c r="AM49" s="16"/>
      <c r="AN49" s="16">
        <f>AJ49+'2024.11'!AN49</f>
        <v>0</v>
      </c>
      <c r="AO49" s="16">
        <f>AK49+'2024.11'!AO49</f>
        <v>0</v>
      </c>
      <c r="AP49" s="16">
        <f>AL49+'2024.11'!AP49</f>
        <v>0</v>
      </c>
      <c r="AQ49" s="16">
        <f>AM49+'2024.11'!AQ49</f>
        <v>0</v>
      </c>
    </row>
    <row r="50" spans="1:43" s="1" customFormat="1">
      <c r="A50" s="371"/>
      <c r="B50" s="371"/>
      <c r="C50" s="25" t="s">
        <v>35</v>
      </c>
      <c r="D50" s="27"/>
      <c r="E50" s="28"/>
      <c r="F50" s="275"/>
      <c r="G50" s="240"/>
      <c r="H50" s="259"/>
      <c r="I50" s="73"/>
      <c r="J50" s="54"/>
      <c r="K50" s="54"/>
      <c r="L50" s="54"/>
      <c r="M50" s="54"/>
      <c r="N50" s="54"/>
      <c r="O50" s="54"/>
      <c r="P50" s="275"/>
      <c r="Q50" s="250"/>
      <c r="R50" s="121"/>
      <c r="S50" s="123"/>
      <c r="T50" s="121">
        <f>R50+'2024.11'!T50</f>
        <v>0</v>
      </c>
      <c r="U50" s="122">
        <f>S50+'2024.11'!U50</f>
        <v>0</v>
      </c>
      <c r="V50" s="6"/>
      <c r="W50" s="6"/>
      <c r="X50" s="13">
        <f t="shared" si="10"/>
        <v>0</v>
      </c>
      <c r="Y50" s="7"/>
      <c r="Z50" s="14">
        <f t="shared" si="11"/>
        <v>0</v>
      </c>
      <c r="AA50" s="15">
        <f>V50+'2024.11'!AA50</f>
        <v>1</v>
      </c>
      <c r="AB50" s="15">
        <f>W50+'2024.11'!AB50</f>
        <v>0</v>
      </c>
      <c r="AC50" s="15">
        <f>X50+'2024.11'!AC50</f>
        <v>0</v>
      </c>
      <c r="AD50" s="15">
        <f>Y50+'2024.11'!AD50</f>
        <v>43</v>
      </c>
      <c r="AE50" s="15">
        <f>Z50+'2024.11'!AE50</f>
        <v>17200</v>
      </c>
      <c r="AF50" s="4"/>
      <c r="AG50" s="16"/>
      <c r="AH50" s="16">
        <f>AF50+'2024.11'!AH50</f>
        <v>0</v>
      </c>
      <c r="AI50" s="16">
        <f>AG50+'2024.11'!AI50</f>
        <v>0</v>
      </c>
      <c r="AJ50" s="5"/>
      <c r="AK50" s="16"/>
      <c r="AL50" s="16"/>
      <c r="AM50" s="16"/>
      <c r="AN50" s="16">
        <f>AJ50+'2024.11'!AN50</f>
        <v>1</v>
      </c>
      <c r="AO50" s="16">
        <f>AK50+'2024.11'!AO50</f>
        <v>50</v>
      </c>
      <c r="AP50" s="16">
        <f>AL50+'2024.11'!AP50</f>
        <v>187</v>
      </c>
      <c r="AQ50" s="16">
        <f>AM50+'2024.11'!AQ50</f>
        <v>5</v>
      </c>
    </row>
    <row r="51" spans="1:43" s="1" customFormat="1">
      <c r="A51" s="371"/>
      <c r="B51" s="372"/>
      <c r="C51" s="25" t="s">
        <v>34</v>
      </c>
      <c r="D51" s="27"/>
      <c r="E51" s="28"/>
      <c r="F51" s="275"/>
      <c r="G51" s="240"/>
      <c r="H51" s="259"/>
      <c r="I51" s="73"/>
      <c r="J51" s="54"/>
      <c r="K51" s="54"/>
      <c r="L51" s="54"/>
      <c r="M51" s="54"/>
      <c r="N51" s="54"/>
      <c r="O51" s="54"/>
      <c r="P51" s="275"/>
      <c r="Q51" s="250"/>
      <c r="R51" s="121"/>
      <c r="S51" s="123"/>
      <c r="T51" s="121">
        <f>R51+'2024.11'!T51</f>
        <v>0</v>
      </c>
      <c r="U51" s="122">
        <f>S51+'2024.11'!U51</f>
        <v>0</v>
      </c>
      <c r="V51" s="6"/>
      <c r="W51" s="6"/>
      <c r="X51" s="13">
        <f t="shared" si="10"/>
        <v>0</v>
      </c>
      <c r="Y51" s="7"/>
      <c r="Z51" s="14">
        <f t="shared" si="11"/>
        <v>0</v>
      </c>
      <c r="AA51" s="15">
        <f>V51+'2024.11'!AA51</f>
        <v>0</v>
      </c>
      <c r="AB51" s="15">
        <f>W51+'2024.11'!AB51</f>
        <v>0</v>
      </c>
      <c r="AC51" s="15">
        <f>X51+'2024.11'!AC51</f>
        <v>0</v>
      </c>
      <c r="AD51" s="15">
        <f>Y51+'2024.11'!AD51</f>
        <v>0</v>
      </c>
      <c r="AE51" s="15">
        <f>Z51+'2024.11'!AE51</f>
        <v>0</v>
      </c>
      <c r="AF51" s="4"/>
      <c r="AG51" s="16"/>
      <c r="AH51" s="16">
        <f>AF51+'2024.11'!AH51</f>
        <v>0</v>
      </c>
      <c r="AI51" s="16">
        <f>AG51+'2024.11'!AI51</f>
        <v>0</v>
      </c>
      <c r="AJ51" s="5"/>
      <c r="AK51" s="16"/>
      <c r="AL51" s="16"/>
      <c r="AM51" s="16"/>
      <c r="AN51" s="16">
        <f>AJ51+'2024.11'!AN51</f>
        <v>1</v>
      </c>
      <c r="AO51" s="16">
        <f>AK51+'2024.11'!AO51</f>
        <v>45</v>
      </c>
      <c r="AP51" s="16">
        <f>AL51+'2024.11'!AP51</f>
        <v>157</v>
      </c>
      <c r="AQ51" s="16">
        <f>AM51+'2024.11'!AQ51</f>
        <v>6</v>
      </c>
    </row>
    <row r="52" spans="1:43" s="1" customFormat="1">
      <c r="A52" s="371"/>
      <c r="B52" s="373">
        <v>2</v>
      </c>
      <c r="C52" s="25" t="s">
        <v>33</v>
      </c>
      <c r="D52" s="27"/>
      <c r="E52" s="28"/>
      <c r="F52" s="275"/>
      <c r="G52" s="240"/>
      <c r="H52" s="259"/>
      <c r="I52" s="73"/>
      <c r="J52" s="54"/>
      <c r="K52" s="54"/>
      <c r="L52" s="54"/>
      <c r="M52" s="54"/>
      <c r="N52" s="54"/>
      <c r="O52" s="54"/>
      <c r="P52" s="275"/>
      <c r="Q52" s="250"/>
      <c r="R52" s="138"/>
      <c r="S52" s="123"/>
      <c r="T52" s="121">
        <f>R52+'2024.11'!T52</f>
        <v>0</v>
      </c>
      <c r="U52" s="122">
        <f>S52+'2024.11'!U52</f>
        <v>0</v>
      </c>
      <c r="V52" s="6"/>
      <c r="W52" s="6"/>
      <c r="X52" s="13">
        <f t="shared" si="10"/>
        <v>0</v>
      </c>
      <c r="Y52" s="7"/>
      <c r="Z52" s="14">
        <f t="shared" si="11"/>
        <v>0</v>
      </c>
      <c r="AA52" s="15">
        <f>V52+'2024.11'!AA52</f>
        <v>1</v>
      </c>
      <c r="AB52" s="15">
        <f>W52+'2024.11'!AB52</f>
        <v>0</v>
      </c>
      <c r="AC52" s="15">
        <f>X52+'2024.11'!AC52</f>
        <v>0</v>
      </c>
      <c r="AD52" s="15">
        <f>Y52+'2024.11'!AD52</f>
        <v>24</v>
      </c>
      <c r="AE52" s="15">
        <f>Z52+'2024.11'!AE52</f>
        <v>9600</v>
      </c>
      <c r="AF52" s="4"/>
      <c r="AG52" s="16"/>
      <c r="AH52" s="16">
        <f>AF52+'2024.11'!AH52</f>
        <v>0</v>
      </c>
      <c r="AI52" s="16">
        <f>AG52+'2024.11'!AI52</f>
        <v>0</v>
      </c>
      <c r="AJ52" s="5"/>
      <c r="AK52" s="16"/>
      <c r="AL52" s="16"/>
      <c r="AM52" s="16"/>
      <c r="AN52" s="16">
        <f>AJ52+'2024.11'!AN52</f>
        <v>1</v>
      </c>
      <c r="AO52" s="16">
        <f>AK52+'2024.11'!AO52</f>
        <v>90</v>
      </c>
      <c r="AP52" s="16">
        <f>AL52+'2024.11'!AP52</f>
        <v>1530</v>
      </c>
      <c r="AQ52" s="16">
        <f>AM52+'2024.11'!AQ52</f>
        <v>1</v>
      </c>
    </row>
    <row r="53" spans="1:43" s="1" customFormat="1">
      <c r="A53" s="371"/>
      <c r="B53" s="373"/>
      <c r="C53" s="25" t="s">
        <v>32</v>
      </c>
      <c r="D53" s="27"/>
      <c r="E53" s="28"/>
      <c r="F53" s="275"/>
      <c r="G53" s="240"/>
      <c r="H53" s="259"/>
      <c r="I53" s="73"/>
      <c r="J53" s="54"/>
      <c r="K53" s="54"/>
      <c r="L53" s="54"/>
      <c r="M53" s="54"/>
      <c r="N53" s="54"/>
      <c r="O53" s="54"/>
      <c r="P53" s="275"/>
      <c r="Q53" s="250"/>
      <c r="R53" s="138"/>
      <c r="S53" s="123"/>
      <c r="T53" s="121">
        <f>R53+'2024.11'!T53</f>
        <v>0</v>
      </c>
      <c r="U53" s="122">
        <f>S53+'2024.11'!U53</f>
        <v>0</v>
      </c>
      <c r="V53" s="6"/>
      <c r="W53" s="6"/>
      <c r="X53" s="13">
        <f t="shared" si="10"/>
        <v>0</v>
      </c>
      <c r="Y53" s="7"/>
      <c r="Z53" s="14">
        <f t="shared" si="11"/>
        <v>0</v>
      </c>
      <c r="AA53" s="15">
        <f>V53+'2024.11'!AA53</f>
        <v>1</v>
      </c>
      <c r="AB53" s="15">
        <f>W53+'2024.11'!AB53</f>
        <v>0</v>
      </c>
      <c r="AC53" s="15">
        <f>X53+'2024.11'!AC53</f>
        <v>0</v>
      </c>
      <c r="AD53" s="15">
        <f>Y53+'2024.11'!AD53</f>
        <v>27</v>
      </c>
      <c r="AE53" s="15">
        <f>Z53+'2024.11'!AE53</f>
        <v>10800</v>
      </c>
      <c r="AF53" s="4"/>
      <c r="AG53" s="16"/>
      <c r="AH53" s="16">
        <f>AF53+'2024.11'!AH53</f>
        <v>0</v>
      </c>
      <c r="AI53" s="16">
        <f>AG53+'2024.11'!AI53</f>
        <v>0</v>
      </c>
      <c r="AJ53" s="5"/>
      <c r="AK53" s="16"/>
      <c r="AL53" s="16"/>
      <c r="AM53" s="16"/>
      <c r="AN53" s="16">
        <f>AJ53+'2024.11'!AN53</f>
        <v>0</v>
      </c>
      <c r="AO53" s="16">
        <f>AK53+'2024.11'!AO53</f>
        <v>0</v>
      </c>
      <c r="AP53" s="16">
        <f>AL53+'2024.11'!AP53</f>
        <v>0</v>
      </c>
      <c r="AQ53" s="16">
        <f>AM53+'2024.11'!AQ53</f>
        <v>0</v>
      </c>
    </row>
    <row r="54" spans="1:43" s="1" customFormat="1">
      <c r="A54" s="371"/>
      <c r="B54" s="373"/>
      <c r="C54" s="25" t="s">
        <v>31</v>
      </c>
      <c r="D54" s="27"/>
      <c r="E54" s="28"/>
      <c r="F54" s="275"/>
      <c r="G54" s="240"/>
      <c r="H54" s="259"/>
      <c r="I54" s="73"/>
      <c r="J54" s="54"/>
      <c r="K54" s="54"/>
      <c r="L54" s="54"/>
      <c r="M54" s="54"/>
      <c r="N54" s="54"/>
      <c r="O54" s="54"/>
      <c r="P54" s="275"/>
      <c r="Q54" s="250"/>
      <c r="R54" s="121"/>
      <c r="S54" s="123"/>
      <c r="T54" s="121">
        <f>R54+'2024.11'!T54</f>
        <v>0</v>
      </c>
      <c r="U54" s="122">
        <f>S54+'2024.11'!U54</f>
        <v>0</v>
      </c>
      <c r="V54" s="6"/>
      <c r="W54" s="6"/>
      <c r="X54" s="13">
        <f t="shared" si="10"/>
        <v>0</v>
      </c>
      <c r="Y54" s="7"/>
      <c r="Z54" s="14">
        <f t="shared" si="11"/>
        <v>0</v>
      </c>
      <c r="AA54" s="15">
        <f>V54+'2024.11'!AA54</f>
        <v>0</v>
      </c>
      <c r="AB54" s="15">
        <f>W54+'2024.11'!AB54</f>
        <v>0</v>
      </c>
      <c r="AC54" s="15">
        <f>X54+'2024.11'!AC54</f>
        <v>0</v>
      </c>
      <c r="AD54" s="15">
        <f>Y54+'2024.11'!AD54</f>
        <v>0</v>
      </c>
      <c r="AE54" s="15">
        <f>Z54+'2024.11'!AE54</f>
        <v>0</v>
      </c>
      <c r="AF54" s="4"/>
      <c r="AG54" s="16"/>
      <c r="AH54" s="16">
        <f>AF54+'2024.11'!AH54</f>
        <v>0</v>
      </c>
      <c r="AI54" s="16">
        <f>AG54+'2024.11'!AI54</f>
        <v>0</v>
      </c>
      <c r="AJ54" s="5"/>
      <c r="AK54" s="16"/>
      <c r="AL54" s="16"/>
      <c r="AM54" s="16"/>
      <c r="AN54" s="16">
        <f>AJ54+'2024.11'!AN54</f>
        <v>0</v>
      </c>
      <c r="AO54" s="16">
        <f>AK54+'2024.11'!AO54</f>
        <v>0</v>
      </c>
      <c r="AP54" s="16">
        <f>AL54+'2024.11'!AP54</f>
        <v>0</v>
      </c>
      <c r="AQ54" s="16">
        <f>AM54+'2024.11'!AQ54</f>
        <v>0</v>
      </c>
    </row>
    <row r="55" spans="1:43" s="1" customFormat="1">
      <c r="A55" s="371"/>
      <c r="B55" s="373"/>
      <c r="C55" s="25" t="s">
        <v>30</v>
      </c>
      <c r="D55" s="27"/>
      <c r="E55" s="28"/>
      <c r="F55" s="275"/>
      <c r="G55" s="240"/>
      <c r="H55" s="259"/>
      <c r="I55" s="73"/>
      <c r="J55" s="54"/>
      <c r="K55" s="54"/>
      <c r="L55" s="54"/>
      <c r="M55" s="54"/>
      <c r="N55" s="54"/>
      <c r="O55" s="54"/>
      <c r="P55" s="275"/>
      <c r="Q55" s="250"/>
      <c r="R55" s="121"/>
      <c r="S55" s="123"/>
      <c r="T55" s="121">
        <f>R55+'2024.11'!T55</f>
        <v>0</v>
      </c>
      <c r="U55" s="122">
        <f>S55+'2024.11'!U55</f>
        <v>0</v>
      </c>
      <c r="V55" s="6"/>
      <c r="W55" s="6"/>
      <c r="X55" s="13">
        <f t="shared" si="10"/>
        <v>0</v>
      </c>
      <c r="Y55" s="7"/>
      <c r="Z55" s="14">
        <f t="shared" si="11"/>
        <v>0</v>
      </c>
      <c r="AA55" s="15">
        <f>V55+'2024.11'!AA55</f>
        <v>1</v>
      </c>
      <c r="AB55" s="15">
        <f>W55+'2024.11'!AB55</f>
        <v>1</v>
      </c>
      <c r="AC55" s="15">
        <f>X55+'2024.11'!AC55</f>
        <v>200</v>
      </c>
      <c r="AD55" s="15">
        <f>Y55+'2024.11'!AD55</f>
        <v>22</v>
      </c>
      <c r="AE55" s="15">
        <f>Z55+'2024.11'!AE55</f>
        <v>8800</v>
      </c>
      <c r="AF55" s="4"/>
      <c r="AG55" s="16"/>
      <c r="AH55" s="16">
        <f>AF55+'2024.11'!AH55</f>
        <v>0</v>
      </c>
      <c r="AI55" s="16">
        <f>AG55+'2024.11'!AI55</f>
        <v>0</v>
      </c>
      <c r="AJ55" s="5"/>
      <c r="AK55" s="16"/>
      <c r="AL55" s="16"/>
      <c r="AM55" s="16"/>
      <c r="AN55" s="16">
        <f>AJ55+'2024.11'!AN55</f>
        <v>0</v>
      </c>
      <c r="AO55" s="16">
        <f>AK55+'2024.11'!AO55</f>
        <v>0</v>
      </c>
      <c r="AP55" s="16">
        <f>AL55+'2024.11'!AP55</f>
        <v>0</v>
      </c>
      <c r="AQ55" s="16">
        <f>AM55+'2024.11'!AQ55</f>
        <v>0</v>
      </c>
    </row>
    <row r="56" spans="1:43" s="1" customFormat="1">
      <c r="A56" s="371"/>
      <c r="B56" s="373"/>
      <c r="C56" s="25" t="s">
        <v>29</v>
      </c>
      <c r="D56" s="27"/>
      <c r="E56" s="28"/>
      <c r="F56" s="275"/>
      <c r="G56" s="240"/>
      <c r="H56" s="259"/>
      <c r="I56" s="73"/>
      <c r="J56" s="54"/>
      <c r="K56" s="54"/>
      <c r="L56" s="54"/>
      <c r="M56" s="54"/>
      <c r="N56" s="54"/>
      <c r="O56" s="54"/>
      <c r="P56" s="275"/>
      <c r="Q56" s="250"/>
      <c r="R56" s="121"/>
      <c r="S56" s="139"/>
      <c r="T56" s="121">
        <f>R56+'2024.11'!T56</f>
        <v>0</v>
      </c>
      <c r="U56" s="122">
        <f>S56+'2024.11'!U56</f>
        <v>0</v>
      </c>
      <c r="V56" s="6"/>
      <c r="W56" s="6"/>
      <c r="X56" s="13">
        <f t="shared" si="10"/>
        <v>0</v>
      </c>
      <c r="Y56" s="7"/>
      <c r="Z56" s="14">
        <f t="shared" si="11"/>
        <v>0</v>
      </c>
      <c r="AA56" s="15">
        <f>V56+'2024.11'!AA56</f>
        <v>0</v>
      </c>
      <c r="AB56" s="15">
        <f>W56+'2024.11'!AB56</f>
        <v>0</v>
      </c>
      <c r="AC56" s="15">
        <f>X56+'2024.11'!AC56</f>
        <v>0</v>
      </c>
      <c r="AD56" s="15">
        <f>Y56+'2024.11'!AD56</f>
        <v>0</v>
      </c>
      <c r="AE56" s="15">
        <f>Z56+'2024.11'!AE56</f>
        <v>0</v>
      </c>
      <c r="AF56" s="4"/>
      <c r="AG56" s="16"/>
      <c r="AH56" s="16">
        <f>AF56+'2024.11'!AH56</f>
        <v>0</v>
      </c>
      <c r="AI56" s="16">
        <f>AG56+'2024.11'!AI56</f>
        <v>0</v>
      </c>
      <c r="AJ56" s="5"/>
      <c r="AK56" s="16"/>
      <c r="AL56" s="16"/>
      <c r="AM56" s="16"/>
      <c r="AN56" s="16">
        <f>AJ56+'2024.11'!AN56</f>
        <v>0</v>
      </c>
      <c r="AO56" s="16">
        <f>AK56+'2024.11'!AO56</f>
        <v>0</v>
      </c>
      <c r="AP56" s="16">
        <f>AL56+'2024.11'!AP56</f>
        <v>0</v>
      </c>
      <c r="AQ56" s="16">
        <f>AM56+'2024.11'!AQ56</f>
        <v>0</v>
      </c>
    </row>
    <row r="57" spans="1:43" s="1" customFormat="1">
      <c r="A57" s="371"/>
      <c r="B57" s="373"/>
      <c r="C57" s="25" t="s">
        <v>28</v>
      </c>
      <c r="D57" s="27"/>
      <c r="E57" s="28"/>
      <c r="F57" s="275"/>
      <c r="G57" s="240"/>
      <c r="H57" s="259"/>
      <c r="I57" s="73"/>
      <c r="J57" s="54"/>
      <c r="K57" s="54"/>
      <c r="L57" s="54"/>
      <c r="M57" s="54"/>
      <c r="N57" s="54"/>
      <c r="O57" s="54"/>
      <c r="P57" s="275"/>
      <c r="Q57" s="250"/>
      <c r="R57" s="121"/>
      <c r="S57" s="123"/>
      <c r="T57" s="121">
        <f>R57+'2024.11'!T57</f>
        <v>0</v>
      </c>
      <c r="U57" s="122">
        <f>S57+'2024.11'!U57</f>
        <v>0</v>
      </c>
      <c r="V57" s="6"/>
      <c r="W57" s="6"/>
      <c r="X57" s="13">
        <f t="shared" si="10"/>
        <v>0</v>
      </c>
      <c r="Y57" s="7"/>
      <c r="Z57" s="14">
        <f t="shared" si="11"/>
        <v>0</v>
      </c>
      <c r="AA57" s="15">
        <f>V57+'2024.11'!AA57</f>
        <v>0</v>
      </c>
      <c r="AB57" s="15">
        <f>W57+'2024.11'!AB57</f>
        <v>0</v>
      </c>
      <c r="AC57" s="15">
        <f>X57+'2024.11'!AC57</f>
        <v>0</v>
      </c>
      <c r="AD57" s="15">
        <f>Y57+'2024.11'!AD57</f>
        <v>0</v>
      </c>
      <c r="AE57" s="15">
        <f>Z57+'2024.11'!AE57</f>
        <v>0</v>
      </c>
      <c r="AF57" s="4"/>
      <c r="AG57" s="16"/>
      <c r="AH57" s="16">
        <f>AF57+'2024.11'!AH57</f>
        <v>0</v>
      </c>
      <c r="AI57" s="16">
        <f>AG57+'2024.11'!AI57</f>
        <v>0</v>
      </c>
      <c r="AJ57" s="5"/>
      <c r="AK57" s="16"/>
      <c r="AL57" s="16"/>
      <c r="AM57" s="16"/>
      <c r="AN57" s="16">
        <f>AJ57+'2024.11'!AN57</f>
        <v>0</v>
      </c>
      <c r="AO57" s="16">
        <f>AK57+'2024.11'!AO57</f>
        <v>0</v>
      </c>
      <c r="AP57" s="16">
        <f>AL57+'2024.11'!AP57</f>
        <v>0</v>
      </c>
      <c r="AQ57" s="16">
        <f>AM57+'2024.11'!AQ57</f>
        <v>0</v>
      </c>
    </row>
    <row r="58" spans="1:43" s="1" customFormat="1">
      <c r="A58" s="371"/>
      <c r="B58" s="373"/>
      <c r="C58" s="25" t="s">
        <v>27</v>
      </c>
      <c r="D58" s="27"/>
      <c r="E58" s="28"/>
      <c r="F58" s="275"/>
      <c r="G58" s="240"/>
      <c r="H58" s="259"/>
      <c r="I58" s="73"/>
      <c r="J58" s="54"/>
      <c r="K58" s="54"/>
      <c r="L58" s="54"/>
      <c r="M58" s="54"/>
      <c r="N58" s="54"/>
      <c r="O58" s="54"/>
      <c r="P58" s="275"/>
      <c r="Q58" s="250"/>
      <c r="R58" s="121"/>
      <c r="S58" s="123"/>
      <c r="T58" s="121">
        <f>R58+'2024.11'!T57</f>
        <v>0</v>
      </c>
      <c r="U58" s="122">
        <f>S58+'2024.11'!U57</f>
        <v>0</v>
      </c>
      <c r="V58" s="6"/>
      <c r="W58" s="11"/>
      <c r="X58" s="13">
        <f t="shared" ref="X58" si="17">W58*$X$4</f>
        <v>0</v>
      </c>
      <c r="Y58" s="12"/>
      <c r="Z58" s="14">
        <f t="shared" ref="Z58" si="18">Y58*$Z$4</f>
        <v>0</v>
      </c>
      <c r="AA58" s="15">
        <f>V58+'2024.11'!AA57</f>
        <v>0</v>
      </c>
      <c r="AB58" s="15">
        <f>W58+'2024.11'!AB57</f>
        <v>0</v>
      </c>
      <c r="AC58" s="15">
        <f>X58+'2024.11'!AC57</f>
        <v>0</v>
      </c>
      <c r="AD58" s="15">
        <f>Y58+'2024.11'!AD57</f>
        <v>0</v>
      </c>
      <c r="AE58" s="15">
        <f>Z58+'2024.11'!AE57</f>
        <v>0</v>
      </c>
      <c r="AF58" s="4"/>
      <c r="AG58" s="16"/>
      <c r="AH58" s="16">
        <f>AF58+'2024.11'!AH57</f>
        <v>0</v>
      </c>
      <c r="AI58" s="16">
        <f>AG58+'2024.11'!AI57</f>
        <v>0</v>
      </c>
      <c r="AJ58" s="5"/>
      <c r="AK58" s="16"/>
      <c r="AL58" s="16"/>
      <c r="AM58" s="16"/>
      <c r="AN58" s="16">
        <f>AJ58+'2024.11'!AN57</f>
        <v>0</v>
      </c>
      <c r="AO58" s="16">
        <f>AK58+'2024.11'!AO57</f>
        <v>0</v>
      </c>
      <c r="AP58" s="16">
        <f>AL58+'2024.11'!AP57</f>
        <v>0</v>
      </c>
      <c r="AQ58" s="16">
        <f>AM58+'2024.11'!AQ57</f>
        <v>0</v>
      </c>
    </row>
    <row r="59" spans="1:43" s="1" customFormat="1">
      <c r="A59" s="372"/>
      <c r="B59" s="373"/>
      <c r="C59" s="25" t="s">
        <v>142</v>
      </c>
      <c r="D59" s="27"/>
      <c r="E59" s="28"/>
      <c r="F59" s="275"/>
      <c r="G59" s="240"/>
      <c r="H59" s="259"/>
      <c r="I59" s="73"/>
      <c r="J59" s="54"/>
      <c r="K59" s="54"/>
      <c r="L59" s="54"/>
      <c r="M59" s="54"/>
      <c r="N59" s="54"/>
      <c r="O59" s="54"/>
      <c r="P59" s="275"/>
      <c r="Q59" s="250"/>
      <c r="R59" s="121"/>
      <c r="S59" s="123"/>
      <c r="T59" s="121">
        <f>R59+'2024.11'!T59</f>
        <v>0</v>
      </c>
      <c r="U59" s="122">
        <f>S59+'2024.11'!U59</f>
        <v>0</v>
      </c>
      <c r="V59" s="6"/>
      <c r="W59" s="11"/>
      <c r="X59" s="13">
        <f t="shared" si="10"/>
        <v>0</v>
      </c>
      <c r="Y59" s="12"/>
      <c r="Z59" s="14">
        <f t="shared" si="11"/>
        <v>0</v>
      </c>
      <c r="AA59" s="15">
        <f>V59+'2024.11'!AA59</f>
        <v>0</v>
      </c>
      <c r="AB59" s="15">
        <f>W59+'2024.11'!AB59</f>
        <v>0</v>
      </c>
      <c r="AC59" s="15">
        <f>X59+'2024.11'!AC59</f>
        <v>0</v>
      </c>
      <c r="AD59" s="15">
        <f>Y59+'2024.11'!AD59</f>
        <v>0</v>
      </c>
      <c r="AE59" s="15">
        <f>Z59+'2024.11'!AE59</f>
        <v>0</v>
      </c>
      <c r="AF59" s="4"/>
      <c r="AG59" s="16"/>
      <c r="AH59" s="16">
        <f>AF59+'2024.11'!AH59</f>
        <v>0</v>
      </c>
      <c r="AI59" s="16">
        <f>AG59+'2024.11'!AI59</f>
        <v>0</v>
      </c>
      <c r="AJ59" s="5"/>
      <c r="AK59" s="16"/>
      <c r="AL59" s="16"/>
      <c r="AM59" s="16"/>
      <c r="AN59" s="16">
        <f>AJ59+'2024.11'!AN59</f>
        <v>0</v>
      </c>
      <c r="AO59" s="16">
        <f>AK59+'2024.11'!AO59</f>
        <v>0</v>
      </c>
      <c r="AP59" s="16">
        <f>AL59+'2024.11'!AP59</f>
        <v>0</v>
      </c>
      <c r="AQ59" s="16">
        <f>AM59+'2024.11'!AQ59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5">
        <f t="shared" ref="G60:H60" si="20">SUM(G44:G59)</f>
        <v>0</v>
      </c>
      <c r="H60" s="266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0</v>
      </c>
      <c r="U60" s="142">
        <f>SUM(U44:U59)</f>
        <v>0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7">
        <f t="shared" si="23"/>
        <v>0</v>
      </c>
      <c r="Z60" s="132">
        <f t="shared" si="11"/>
        <v>0</v>
      </c>
      <c r="AA60" s="135">
        <f>V60+'2024.11'!AA60</f>
        <v>10</v>
      </c>
      <c r="AB60" s="135">
        <f>W60+'2024.11'!AB60</f>
        <v>9</v>
      </c>
      <c r="AC60" s="135">
        <f>X60+'2024.11'!AC60</f>
        <v>1800</v>
      </c>
      <c r="AD60" s="135">
        <f>Y60+'2024.11'!AD60</f>
        <v>409</v>
      </c>
      <c r="AE60" s="135">
        <f>Z60+'2024.11'!AE60</f>
        <v>163600</v>
      </c>
      <c r="AF60" s="124">
        <f t="shared" ref="AF60:AG60" si="24">SUM(AF44:AF59)</f>
        <v>0</v>
      </c>
      <c r="AG60" s="124">
        <f t="shared" si="24"/>
        <v>0</v>
      </c>
      <c r="AH60" s="137">
        <f>AF60+'2024.11'!AH60</f>
        <v>0</v>
      </c>
      <c r="AI60" s="137">
        <f>AG60+'2024.11'!AI60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AJ60+'2024.11'!AN60</f>
        <v>7</v>
      </c>
      <c r="AO60" s="137">
        <f>AK60+'2024.11'!AO60</f>
        <v>400</v>
      </c>
      <c r="AP60" s="137">
        <f>AL60+'2024.11'!AP60</f>
        <v>2782</v>
      </c>
      <c r="AQ60" s="137">
        <f>AM60+'2024.11'!AQ60</f>
        <v>37</v>
      </c>
    </row>
    <row r="61" spans="1:43" s="1" customFormat="1">
      <c r="A61" s="370">
        <v>5</v>
      </c>
      <c r="B61" s="370">
        <v>1</v>
      </c>
      <c r="C61" s="25" t="s">
        <v>26</v>
      </c>
      <c r="D61" s="27"/>
      <c r="E61" s="28"/>
      <c r="F61" s="278"/>
      <c r="G61" s="240"/>
      <c r="H61" s="262"/>
      <c r="I61" s="84"/>
      <c r="J61" s="85"/>
      <c r="K61" s="85"/>
      <c r="L61" s="85"/>
      <c r="M61" s="85"/>
      <c r="N61" s="85"/>
      <c r="O61" s="85"/>
      <c r="P61" s="278"/>
      <c r="Q61" s="250"/>
      <c r="R61" s="121"/>
      <c r="S61" s="123"/>
      <c r="T61" s="121">
        <f>R61+'2024.11'!T61</f>
        <v>0</v>
      </c>
      <c r="U61" s="122">
        <f>S61+'2024.11'!U61</f>
        <v>0</v>
      </c>
      <c r="V61" s="6"/>
      <c r="W61" s="2"/>
      <c r="X61" s="13">
        <f t="shared" si="10"/>
        <v>0</v>
      </c>
      <c r="Y61" s="3"/>
      <c r="Z61" s="14">
        <f t="shared" si="11"/>
        <v>0</v>
      </c>
      <c r="AA61" s="15">
        <f>V61+'2024.11'!AA61</f>
        <v>2</v>
      </c>
      <c r="AB61" s="15">
        <f>W61+'2024.11'!AB61</f>
        <v>0</v>
      </c>
      <c r="AC61" s="15">
        <f>X61+'2024.11'!AC61</f>
        <v>0</v>
      </c>
      <c r="AD61" s="15">
        <f>Y61+'2024.11'!AD61</f>
        <v>115</v>
      </c>
      <c r="AE61" s="15">
        <f>Z61+'2024.11'!AE61</f>
        <v>46000</v>
      </c>
      <c r="AF61" s="4"/>
      <c r="AG61" s="16"/>
      <c r="AH61" s="16">
        <f>AF61+'2024.11'!AH61</f>
        <v>0</v>
      </c>
      <c r="AI61" s="16">
        <f>AG61+'2024.11'!AI61</f>
        <v>0</v>
      </c>
      <c r="AJ61" s="5"/>
      <c r="AK61" s="16"/>
      <c r="AL61" s="16"/>
      <c r="AM61" s="16"/>
      <c r="AN61" s="16">
        <f>AJ61+'2024.11'!AN61</f>
        <v>0</v>
      </c>
      <c r="AO61" s="16">
        <f>AK61+'2024.11'!AO61</f>
        <v>0</v>
      </c>
      <c r="AP61" s="16">
        <f>AL61+'2024.11'!AP61</f>
        <v>0</v>
      </c>
      <c r="AQ61" s="16">
        <f>AM61+'2024.11'!AQ61</f>
        <v>0</v>
      </c>
    </row>
    <row r="62" spans="1:43" s="1" customFormat="1">
      <c r="A62" s="371"/>
      <c r="B62" s="371"/>
      <c r="C62" s="25" t="s">
        <v>25</v>
      </c>
      <c r="D62" s="27"/>
      <c r="E62" s="28"/>
      <c r="F62" s="278"/>
      <c r="G62" s="240"/>
      <c r="H62" s="262"/>
      <c r="I62" s="84"/>
      <c r="J62" s="85"/>
      <c r="K62" s="85"/>
      <c r="L62" s="85"/>
      <c r="M62" s="85"/>
      <c r="N62" s="85"/>
      <c r="O62" s="85"/>
      <c r="P62" s="278"/>
      <c r="Q62" s="250"/>
      <c r="R62" s="121"/>
      <c r="S62" s="123"/>
      <c r="T62" s="121">
        <f>R62+'2024.11'!T62</f>
        <v>0</v>
      </c>
      <c r="U62" s="122">
        <f>S62+'2024.11'!U62</f>
        <v>0</v>
      </c>
      <c r="V62" s="6"/>
      <c r="W62" s="6"/>
      <c r="X62" s="13">
        <f t="shared" si="10"/>
        <v>0</v>
      </c>
      <c r="Y62" s="7"/>
      <c r="Z62" s="14">
        <f t="shared" si="11"/>
        <v>0</v>
      </c>
      <c r="AA62" s="15">
        <f>V62+'2024.11'!AA62</f>
        <v>2</v>
      </c>
      <c r="AB62" s="15">
        <f>W62+'2024.11'!AB62</f>
        <v>1</v>
      </c>
      <c r="AC62" s="15">
        <f>X62+'2024.11'!AC62</f>
        <v>200</v>
      </c>
      <c r="AD62" s="15">
        <f>Y62+'2024.11'!AD62</f>
        <v>94</v>
      </c>
      <c r="AE62" s="15">
        <f>Z62+'2024.11'!AE62</f>
        <v>37600</v>
      </c>
      <c r="AF62" s="10"/>
      <c r="AG62" s="16"/>
      <c r="AH62" s="16">
        <f>AF62+'2024.11'!AH62</f>
        <v>0</v>
      </c>
      <c r="AI62" s="16">
        <f>AG62+'2024.11'!AI62</f>
        <v>0</v>
      </c>
      <c r="AJ62" s="5"/>
      <c r="AK62" s="16"/>
      <c r="AL62" s="16"/>
      <c r="AM62" s="16"/>
      <c r="AN62" s="16">
        <f>AJ62+'2024.11'!AN62</f>
        <v>0</v>
      </c>
      <c r="AO62" s="16">
        <f>AK62+'2024.11'!AO62</f>
        <v>0</v>
      </c>
      <c r="AP62" s="16">
        <f>AL62+'2024.11'!AP62</f>
        <v>0</v>
      </c>
      <c r="AQ62" s="16">
        <f>AM62+'2024.11'!AQ62</f>
        <v>0</v>
      </c>
    </row>
    <row r="63" spans="1:43" s="1" customFormat="1">
      <c r="A63" s="371"/>
      <c r="B63" s="371"/>
      <c r="C63" s="25" t="s">
        <v>24</v>
      </c>
      <c r="D63" s="27"/>
      <c r="E63" s="28"/>
      <c r="F63" s="278"/>
      <c r="G63" s="240"/>
      <c r="H63" s="262"/>
      <c r="I63" s="84"/>
      <c r="J63" s="85"/>
      <c r="K63" s="85"/>
      <c r="L63" s="85"/>
      <c r="M63" s="85"/>
      <c r="N63" s="85"/>
      <c r="O63" s="85"/>
      <c r="P63" s="278"/>
      <c r="Q63" s="250"/>
      <c r="R63" s="121"/>
      <c r="S63" s="123"/>
      <c r="T63" s="121">
        <f>R63+'2024.11'!T63</f>
        <v>0</v>
      </c>
      <c r="U63" s="122">
        <f>S63+'2024.11'!U63</f>
        <v>0</v>
      </c>
      <c r="V63" s="6"/>
      <c r="W63" s="6"/>
      <c r="X63" s="13">
        <f t="shared" si="10"/>
        <v>0</v>
      </c>
      <c r="Y63" s="7"/>
      <c r="Z63" s="14">
        <f t="shared" si="11"/>
        <v>0</v>
      </c>
      <c r="AA63" s="15">
        <f>V63+'2024.11'!AA63</f>
        <v>0</v>
      </c>
      <c r="AB63" s="15">
        <f>W63+'2024.11'!AB63</f>
        <v>0</v>
      </c>
      <c r="AC63" s="15">
        <f>X63+'2024.11'!AC63</f>
        <v>0</v>
      </c>
      <c r="AD63" s="15">
        <f>Y63+'2024.11'!AD63</f>
        <v>0</v>
      </c>
      <c r="AE63" s="15">
        <f>Z63+'2024.11'!AE63</f>
        <v>0</v>
      </c>
      <c r="AF63" s="4"/>
      <c r="AG63" s="16"/>
      <c r="AH63" s="16">
        <f>AF63+'2024.11'!AH63</f>
        <v>0</v>
      </c>
      <c r="AI63" s="16">
        <f>AG63+'2024.11'!AI63</f>
        <v>0</v>
      </c>
      <c r="AJ63" s="5"/>
      <c r="AK63" s="16"/>
      <c r="AL63" s="16"/>
      <c r="AM63" s="16"/>
      <c r="AN63" s="16">
        <f>AJ63+'2024.11'!AN63</f>
        <v>0</v>
      </c>
      <c r="AO63" s="16">
        <f>AK63+'2024.11'!AO63</f>
        <v>0</v>
      </c>
      <c r="AP63" s="16">
        <f>AL63+'2024.11'!AP63</f>
        <v>0</v>
      </c>
      <c r="AQ63" s="16">
        <f>AM63+'2024.11'!AQ63</f>
        <v>0</v>
      </c>
    </row>
    <row r="64" spans="1:43" s="1" customFormat="1">
      <c r="A64" s="371"/>
      <c r="B64" s="372"/>
      <c r="C64" s="25" t="s">
        <v>23</v>
      </c>
      <c r="D64" s="27"/>
      <c r="E64" s="28"/>
      <c r="F64" s="278"/>
      <c r="G64" s="240"/>
      <c r="H64" s="262"/>
      <c r="I64" s="84"/>
      <c r="J64" s="85"/>
      <c r="K64" s="85"/>
      <c r="L64" s="85"/>
      <c r="M64" s="85"/>
      <c r="N64" s="85"/>
      <c r="O64" s="85"/>
      <c r="P64" s="278"/>
      <c r="Q64" s="250"/>
      <c r="R64" s="121"/>
      <c r="S64" s="123"/>
      <c r="T64" s="121">
        <f>R64+'2024.11'!T64</f>
        <v>0</v>
      </c>
      <c r="U64" s="122">
        <f>S64+'2024.11'!U64</f>
        <v>0</v>
      </c>
      <c r="V64" s="6"/>
      <c r="W64" s="6"/>
      <c r="X64" s="13">
        <f t="shared" si="10"/>
        <v>0</v>
      </c>
      <c r="Y64" s="7"/>
      <c r="Z64" s="14">
        <f t="shared" si="11"/>
        <v>0</v>
      </c>
      <c r="AA64" s="15">
        <f>V64+'2024.11'!AA64</f>
        <v>1</v>
      </c>
      <c r="AB64" s="15">
        <f>W64+'2024.11'!AB64</f>
        <v>1</v>
      </c>
      <c r="AC64" s="15">
        <f>X64+'2024.11'!AC64</f>
        <v>200</v>
      </c>
      <c r="AD64" s="15">
        <f>Y64+'2024.11'!AD64</f>
        <v>52</v>
      </c>
      <c r="AE64" s="15">
        <f>Z64+'2024.11'!AE64</f>
        <v>20800</v>
      </c>
      <c r="AF64" s="4"/>
      <c r="AG64" s="16"/>
      <c r="AH64" s="16">
        <f>AF64+'2024.11'!AH64</f>
        <v>2</v>
      </c>
      <c r="AI64" s="16">
        <f>AG64+'2024.11'!AI64</f>
        <v>0</v>
      </c>
      <c r="AJ64" s="5"/>
      <c r="AK64" s="16"/>
      <c r="AL64" s="16"/>
      <c r="AM64" s="16"/>
      <c r="AN64" s="16">
        <f>AJ64+'2024.11'!AN64</f>
        <v>0</v>
      </c>
      <c r="AO64" s="16">
        <f>AK64+'2024.11'!AO64</f>
        <v>0</v>
      </c>
      <c r="AP64" s="16">
        <f>AL64+'2024.11'!AP64</f>
        <v>0</v>
      </c>
      <c r="AQ64" s="16">
        <f>AM64+'2024.11'!AQ64</f>
        <v>0</v>
      </c>
    </row>
    <row r="65" spans="1:43" s="1" customFormat="1">
      <c r="A65" s="371"/>
      <c r="B65" s="373">
        <v>2</v>
      </c>
      <c r="C65" s="25" t="s">
        <v>22</v>
      </c>
      <c r="D65" s="27"/>
      <c r="E65" s="28"/>
      <c r="F65" s="278"/>
      <c r="G65" s="240"/>
      <c r="H65" s="262"/>
      <c r="I65" s="84"/>
      <c r="J65" s="85"/>
      <c r="K65" s="85"/>
      <c r="L65" s="85"/>
      <c r="M65" s="85"/>
      <c r="N65" s="85"/>
      <c r="O65" s="85"/>
      <c r="P65" s="278"/>
      <c r="Q65" s="250"/>
      <c r="R65" s="121"/>
      <c r="S65" s="123"/>
      <c r="T65" s="121">
        <f>R65+'2024.11'!T65</f>
        <v>0</v>
      </c>
      <c r="U65" s="122">
        <f>S65+'2024.11'!U65</f>
        <v>0</v>
      </c>
      <c r="V65" s="6"/>
      <c r="W65" s="6"/>
      <c r="X65" s="13">
        <f t="shared" si="10"/>
        <v>0</v>
      </c>
      <c r="Y65" s="7"/>
      <c r="Z65" s="14">
        <f t="shared" si="11"/>
        <v>0</v>
      </c>
      <c r="AA65" s="15">
        <f>V65+'2024.11'!AA65</f>
        <v>1</v>
      </c>
      <c r="AB65" s="15">
        <f>W65+'2024.11'!AB65</f>
        <v>0</v>
      </c>
      <c r="AC65" s="15">
        <f>X65+'2024.11'!AC65</f>
        <v>0</v>
      </c>
      <c r="AD65" s="15">
        <f>Y65+'2024.11'!AD65</f>
        <v>45</v>
      </c>
      <c r="AE65" s="15">
        <f>Z65+'2024.11'!AE65</f>
        <v>18000</v>
      </c>
      <c r="AF65" s="4"/>
      <c r="AG65" s="16"/>
      <c r="AH65" s="16">
        <f>AF65+'2024.11'!AH65</f>
        <v>1</v>
      </c>
      <c r="AI65" s="16">
        <f>AG65+'2024.11'!AI65</f>
        <v>0</v>
      </c>
      <c r="AJ65" s="5"/>
      <c r="AK65" s="16"/>
      <c r="AL65" s="16"/>
      <c r="AM65" s="16"/>
      <c r="AN65" s="16">
        <f>AJ65+'2024.11'!AN65</f>
        <v>2</v>
      </c>
      <c r="AO65" s="16">
        <f>AK65+'2024.11'!AO65</f>
        <v>90</v>
      </c>
      <c r="AP65" s="16">
        <f>AL65+'2024.11'!AP65</f>
        <v>118</v>
      </c>
      <c r="AQ65" s="16">
        <f>AM65+'2024.11'!AQ65</f>
        <v>10</v>
      </c>
    </row>
    <row r="66" spans="1:43" s="1" customFormat="1">
      <c r="A66" s="371"/>
      <c r="B66" s="373"/>
      <c r="C66" s="25" t="s">
        <v>21</v>
      </c>
      <c r="D66" s="27"/>
      <c r="E66" s="28"/>
      <c r="F66" s="278"/>
      <c r="G66" s="240"/>
      <c r="H66" s="262"/>
      <c r="I66" s="84"/>
      <c r="J66" s="85"/>
      <c r="K66" s="85"/>
      <c r="L66" s="85"/>
      <c r="M66" s="85"/>
      <c r="N66" s="85"/>
      <c r="O66" s="85"/>
      <c r="P66" s="278"/>
      <c r="Q66" s="250"/>
      <c r="R66" s="121"/>
      <c r="S66" s="123"/>
      <c r="T66" s="121">
        <f>R66+'2024.11'!T66</f>
        <v>0</v>
      </c>
      <c r="U66" s="122">
        <f>S66+'2024.11'!U66</f>
        <v>0</v>
      </c>
      <c r="V66" s="6"/>
      <c r="W66" s="6"/>
      <c r="X66" s="13">
        <f t="shared" si="10"/>
        <v>0</v>
      </c>
      <c r="Y66" s="7"/>
      <c r="Z66" s="14">
        <f t="shared" si="11"/>
        <v>0</v>
      </c>
      <c r="AA66" s="15">
        <f>V66+'2024.11'!AA66</f>
        <v>1</v>
      </c>
      <c r="AB66" s="15">
        <f>W66+'2024.11'!AB66</f>
        <v>2</v>
      </c>
      <c r="AC66" s="15">
        <f>X66+'2024.11'!AC66</f>
        <v>400</v>
      </c>
      <c r="AD66" s="15">
        <f>Y66+'2024.11'!AD66</f>
        <v>80</v>
      </c>
      <c r="AE66" s="15">
        <f>Z66+'2024.11'!AE66</f>
        <v>32000</v>
      </c>
      <c r="AF66" s="4"/>
      <c r="AG66" s="16"/>
      <c r="AH66" s="16">
        <f>AF66+'2024.11'!AH66</f>
        <v>0</v>
      </c>
      <c r="AI66" s="16">
        <f>AG66+'2024.11'!AI66</f>
        <v>0</v>
      </c>
      <c r="AJ66" s="5"/>
      <c r="AK66" s="16"/>
      <c r="AL66" s="16"/>
      <c r="AM66" s="16"/>
      <c r="AN66" s="16">
        <f>AJ66+'2024.11'!AN66</f>
        <v>0</v>
      </c>
      <c r="AO66" s="16">
        <f>AK66+'2024.11'!AO66</f>
        <v>0</v>
      </c>
      <c r="AP66" s="16">
        <f>AL66+'2024.11'!AP66</f>
        <v>0</v>
      </c>
      <c r="AQ66" s="16">
        <f>AM66+'2024.11'!AQ66</f>
        <v>0</v>
      </c>
    </row>
    <row r="67" spans="1:43" s="1" customFormat="1">
      <c r="A67" s="371"/>
      <c r="B67" s="373"/>
      <c r="C67" s="25" t="s">
        <v>20</v>
      </c>
      <c r="D67" s="27"/>
      <c r="E67" s="28"/>
      <c r="F67" s="278"/>
      <c r="G67" s="240"/>
      <c r="H67" s="262"/>
      <c r="I67" s="84"/>
      <c r="J67" s="85"/>
      <c r="K67" s="85"/>
      <c r="L67" s="85"/>
      <c r="M67" s="85"/>
      <c r="N67" s="85"/>
      <c r="O67" s="85"/>
      <c r="P67" s="278"/>
      <c r="Q67" s="250"/>
      <c r="R67" s="121"/>
      <c r="S67" s="123"/>
      <c r="T67" s="121">
        <f>R67+'2024.11'!T67</f>
        <v>0</v>
      </c>
      <c r="U67" s="122">
        <f>S67+'2024.11'!U67</f>
        <v>0</v>
      </c>
      <c r="V67" s="6"/>
      <c r="W67" s="6"/>
      <c r="X67" s="13">
        <f t="shared" si="10"/>
        <v>0</v>
      </c>
      <c r="Y67" s="7"/>
      <c r="Z67" s="14">
        <f t="shared" si="11"/>
        <v>0</v>
      </c>
      <c r="AA67" s="15">
        <f>V67+'2024.11'!AA67</f>
        <v>0</v>
      </c>
      <c r="AB67" s="15">
        <f>W67+'2024.11'!AB67</f>
        <v>0</v>
      </c>
      <c r="AC67" s="15">
        <f>X67+'2024.11'!AC67</f>
        <v>0</v>
      </c>
      <c r="AD67" s="15">
        <f>Y67+'2024.11'!AD67</f>
        <v>0</v>
      </c>
      <c r="AE67" s="15">
        <f>Z67+'2024.11'!AE67</f>
        <v>0</v>
      </c>
      <c r="AF67" s="4"/>
      <c r="AG67" s="16"/>
      <c r="AH67" s="16">
        <f>AF67+'2024.11'!AH67</f>
        <v>0</v>
      </c>
      <c r="AI67" s="16">
        <f>AG67+'2024.11'!AI67</f>
        <v>0</v>
      </c>
      <c r="AJ67" s="5"/>
      <c r="AK67" s="16"/>
      <c r="AL67" s="16"/>
      <c r="AM67" s="16"/>
      <c r="AN67" s="16">
        <f>AJ67+'2024.11'!AN67</f>
        <v>0</v>
      </c>
      <c r="AO67" s="16">
        <f>AK67+'2024.11'!AO67</f>
        <v>0</v>
      </c>
      <c r="AP67" s="16">
        <f>AL67+'2024.11'!AP67</f>
        <v>0</v>
      </c>
      <c r="AQ67" s="16">
        <f>AM67+'2024.11'!AQ67</f>
        <v>0</v>
      </c>
    </row>
    <row r="68" spans="1:43" s="1" customFormat="1">
      <c r="A68" s="371"/>
      <c r="B68" s="373"/>
      <c r="C68" s="25" t="s">
        <v>19</v>
      </c>
      <c r="D68" s="27"/>
      <c r="E68" s="28"/>
      <c r="F68" s="278"/>
      <c r="G68" s="240"/>
      <c r="H68" s="262"/>
      <c r="I68" s="84"/>
      <c r="J68" s="85"/>
      <c r="K68" s="85"/>
      <c r="L68" s="85"/>
      <c r="M68" s="85"/>
      <c r="N68" s="85"/>
      <c r="O68" s="85"/>
      <c r="P68" s="278"/>
      <c r="Q68" s="250"/>
      <c r="R68" s="121"/>
      <c r="S68" s="123"/>
      <c r="T68" s="121">
        <f>R68+'2024.11'!T68</f>
        <v>0</v>
      </c>
      <c r="U68" s="122">
        <f>S68+'2024.11'!U68</f>
        <v>0</v>
      </c>
      <c r="V68" s="6"/>
      <c r="W68" s="6"/>
      <c r="X68" s="13">
        <f t="shared" si="10"/>
        <v>0</v>
      </c>
      <c r="Y68" s="7"/>
      <c r="Z68" s="14">
        <f t="shared" si="11"/>
        <v>0</v>
      </c>
      <c r="AA68" s="15">
        <f>V68+'2024.11'!AA68</f>
        <v>0</v>
      </c>
      <c r="AB68" s="15">
        <f>W68+'2024.11'!AB68</f>
        <v>0</v>
      </c>
      <c r="AC68" s="15">
        <f>X68+'2024.11'!AC68</f>
        <v>0</v>
      </c>
      <c r="AD68" s="15">
        <f>Y68+'2024.11'!AD68</f>
        <v>0</v>
      </c>
      <c r="AE68" s="15">
        <f>Z68+'2024.11'!AE68</f>
        <v>0</v>
      </c>
      <c r="AF68" s="4"/>
      <c r="AG68" s="16"/>
      <c r="AH68" s="16">
        <f>AF68+'2024.11'!AH68</f>
        <v>0</v>
      </c>
      <c r="AI68" s="16">
        <f>AG68+'2024.11'!AI68</f>
        <v>0</v>
      </c>
      <c r="AJ68" s="5"/>
      <c r="AK68" s="16"/>
      <c r="AL68" s="16"/>
      <c r="AM68" s="16"/>
      <c r="AN68" s="16">
        <f>AJ68+'2024.11'!AN68</f>
        <v>0</v>
      </c>
      <c r="AO68" s="16">
        <f>AK68+'2024.11'!AO68</f>
        <v>0</v>
      </c>
      <c r="AP68" s="16">
        <f>AL68+'2024.11'!AP68</f>
        <v>0</v>
      </c>
      <c r="AQ68" s="16">
        <f>AM68+'2024.11'!AQ68</f>
        <v>0</v>
      </c>
    </row>
    <row r="69" spans="1:43" s="1" customFormat="1">
      <c r="A69" s="372"/>
      <c r="B69" s="373"/>
      <c r="C69" s="25" t="s">
        <v>18</v>
      </c>
      <c r="D69" s="27"/>
      <c r="E69" s="28"/>
      <c r="F69" s="278"/>
      <c r="G69" s="240"/>
      <c r="H69" s="262"/>
      <c r="I69" s="84"/>
      <c r="J69" s="85"/>
      <c r="K69" s="85"/>
      <c r="L69" s="85"/>
      <c r="M69" s="85"/>
      <c r="N69" s="85"/>
      <c r="O69" s="85"/>
      <c r="P69" s="278"/>
      <c r="Q69" s="250"/>
      <c r="R69" s="121"/>
      <c r="S69" s="123"/>
      <c r="T69" s="121">
        <f>R69+'2024.11'!T69</f>
        <v>0</v>
      </c>
      <c r="U69" s="122">
        <f>S69+'2024.11'!U69</f>
        <v>0</v>
      </c>
      <c r="V69" s="6"/>
      <c r="W69" s="11"/>
      <c r="X69" s="13">
        <f t="shared" ref="X69:X91" si="26">W69*$X$4</f>
        <v>0</v>
      </c>
      <c r="Y69" s="12"/>
      <c r="Z69" s="14">
        <f t="shared" ref="Z69:Z91" si="27">Y69*$Z$4</f>
        <v>0</v>
      </c>
      <c r="AA69" s="15">
        <f>V69+'2024.11'!AA69</f>
        <v>0</v>
      </c>
      <c r="AB69" s="15">
        <f>W69+'2024.11'!AB69</f>
        <v>0</v>
      </c>
      <c r="AC69" s="15">
        <f>X69+'2024.11'!AC69</f>
        <v>0</v>
      </c>
      <c r="AD69" s="15">
        <f>Y69+'2024.11'!AD69</f>
        <v>0</v>
      </c>
      <c r="AE69" s="15">
        <f>Z69+'2024.11'!AE69</f>
        <v>0</v>
      </c>
      <c r="AF69" s="4"/>
      <c r="AG69" s="16"/>
      <c r="AH69" s="16">
        <f>AF69+'2024.11'!AH69</f>
        <v>0</v>
      </c>
      <c r="AI69" s="16">
        <f>AG69+'2024.11'!AI69</f>
        <v>0</v>
      </c>
      <c r="AJ69" s="5"/>
      <c r="AK69" s="16"/>
      <c r="AL69" s="16"/>
      <c r="AM69" s="16"/>
      <c r="AN69" s="16">
        <f>AJ69+'2024.11'!AN69</f>
        <v>0</v>
      </c>
      <c r="AO69" s="16">
        <f>AK69+'2024.11'!AO69</f>
        <v>0</v>
      </c>
      <c r="AP69" s="16">
        <f>AL69+'2024.11'!AP69</f>
        <v>0</v>
      </c>
      <c r="AQ69" s="16">
        <f>AM69+'2024.11'!AQ69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5">
        <f t="shared" ref="G70:H70" si="29">SUM(G61:G69)</f>
        <v>0</v>
      </c>
      <c r="H70" s="266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Y70" si="32">SUM(R61:R69)</f>
        <v>0</v>
      </c>
      <c r="S70" s="142">
        <f t="shared" si="32"/>
        <v>0</v>
      </c>
      <c r="T70" s="141">
        <f t="shared" ref="T70:U70" si="33">SUM(T61:T69)</f>
        <v>0</v>
      </c>
      <c r="U70" s="142">
        <f t="shared" si="33"/>
        <v>0</v>
      </c>
      <c r="V70" s="143">
        <f t="shared" si="32"/>
        <v>0</v>
      </c>
      <c r="W70" s="17">
        <f t="shared" si="32"/>
        <v>0</v>
      </c>
      <c r="X70" s="132">
        <f t="shared" si="26"/>
        <v>0</v>
      </c>
      <c r="Y70" s="17">
        <f t="shared" si="32"/>
        <v>0</v>
      </c>
      <c r="Z70" s="132">
        <f t="shared" si="27"/>
        <v>0</v>
      </c>
      <c r="AA70" s="135">
        <f>V70+'2024.11'!AA70</f>
        <v>7</v>
      </c>
      <c r="AB70" s="135">
        <f>W70+'2024.11'!AB70</f>
        <v>4</v>
      </c>
      <c r="AC70" s="135">
        <f>X70+'2024.11'!AC70</f>
        <v>800</v>
      </c>
      <c r="AD70" s="135">
        <f>Y70+'2024.11'!AD70</f>
        <v>386</v>
      </c>
      <c r="AE70" s="135">
        <f>Z70+'2024.11'!AE70</f>
        <v>154400</v>
      </c>
      <c r="AF70" s="124">
        <f t="shared" ref="AF70:AG70" si="34">SUM(AF61:AF69)</f>
        <v>0</v>
      </c>
      <c r="AG70" s="124">
        <f t="shared" si="34"/>
        <v>0</v>
      </c>
      <c r="AH70" s="137">
        <f>AF70+'2024.11'!AH70</f>
        <v>3</v>
      </c>
      <c r="AI70" s="137">
        <f>AG70+'2024.11'!AI70</f>
        <v>0</v>
      </c>
      <c r="AJ70" s="124">
        <f t="shared" ref="AJ70:AM70" si="35">SUM(AJ61:AJ69)</f>
        <v>0</v>
      </c>
      <c r="AK70" s="124">
        <f t="shared" si="35"/>
        <v>0</v>
      </c>
      <c r="AL70" s="124">
        <f t="shared" si="35"/>
        <v>0</v>
      </c>
      <c r="AM70" s="124">
        <f t="shared" si="35"/>
        <v>0</v>
      </c>
      <c r="AN70" s="137">
        <f>AJ70+'2024.11'!AN70</f>
        <v>2</v>
      </c>
      <c r="AO70" s="137">
        <f>AK70+'2024.11'!AO70</f>
        <v>90</v>
      </c>
      <c r="AP70" s="137">
        <f>AL70+'2024.11'!AP70</f>
        <v>118</v>
      </c>
      <c r="AQ70" s="137">
        <f>AM70+'2024.11'!AQ70</f>
        <v>10</v>
      </c>
    </row>
    <row r="71" spans="1:43" s="1" customFormat="1">
      <c r="A71" s="370">
        <v>6</v>
      </c>
      <c r="B71" s="370">
        <v>1</v>
      </c>
      <c r="C71" s="25" t="s">
        <v>17</v>
      </c>
      <c r="D71" s="27"/>
      <c r="E71" s="28"/>
      <c r="F71" s="278"/>
      <c r="G71" s="240"/>
      <c r="H71" s="262"/>
      <c r="I71" s="84"/>
      <c r="J71" s="85"/>
      <c r="K71" s="85"/>
      <c r="L71" s="85"/>
      <c r="M71" s="85"/>
      <c r="N71" s="85"/>
      <c r="O71" s="85"/>
      <c r="P71" s="278"/>
      <c r="Q71" s="250"/>
      <c r="R71" s="145"/>
      <c r="S71" s="146"/>
      <c r="T71" s="121">
        <f>R71+'2024.11'!T71</f>
        <v>0</v>
      </c>
      <c r="U71" s="122">
        <f>S71+'2024.11'!U71</f>
        <v>0</v>
      </c>
      <c r="V71" s="6"/>
      <c r="W71" s="2"/>
      <c r="X71" s="13">
        <f t="shared" si="26"/>
        <v>0</v>
      </c>
      <c r="Y71" s="18"/>
      <c r="Z71" s="14">
        <f t="shared" si="27"/>
        <v>0</v>
      </c>
      <c r="AA71" s="15">
        <f>V71+'2024.11'!AA71</f>
        <v>1</v>
      </c>
      <c r="AB71" s="15">
        <f>W71+'2024.11'!AB71</f>
        <v>0</v>
      </c>
      <c r="AC71" s="15">
        <f>X71+'2024.11'!AC71</f>
        <v>0</v>
      </c>
      <c r="AD71" s="15">
        <f>Y71+'2024.11'!AD71</f>
        <v>32</v>
      </c>
      <c r="AE71" s="15">
        <f>Z71+'2024.11'!AE71</f>
        <v>12800</v>
      </c>
      <c r="AF71" s="9"/>
      <c r="AG71" s="16"/>
      <c r="AH71" s="16">
        <f>AF71+'2024.11'!AH71</f>
        <v>0</v>
      </c>
      <c r="AI71" s="16">
        <f>AG71+'2024.11'!AI71</f>
        <v>0</v>
      </c>
      <c r="AJ71" s="5"/>
      <c r="AK71" s="16"/>
      <c r="AL71" s="16"/>
      <c r="AM71" s="16"/>
      <c r="AN71" s="16">
        <f>AJ71+'2024.11'!AN71</f>
        <v>0</v>
      </c>
      <c r="AO71" s="16">
        <f>AK71+'2024.11'!AO71</f>
        <v>0</v>
      </c>
      <c r="AP71" s="16">
        <f>AL71+'2024.11'!AP71</f>
        <v>0</v>
      </c>
      <c r="AQ71" s="16">
        <f>AM71+'2024.11'!AQ71</f>
        <v>0</v>
      </c>
    </row>
    <row r="72" spans="1:43" s="1" customFormat="1">
      <c r="A72" s="371"/>
      <c r="B72" s="371"/>
      <c r="C72" s="25" t="s">
        <v>16</v>
      </c>
      <c r="D72" s="27"/>
      <c r="E72" s="28"/>
      <c r="F72" s="278"/>
      <c r="G72" s="240"/>
      <c r="H72" s="262"/>
      <c r="I72" s="84"/>
      <c r="J72" s="85"/>
      <c r="K72" s="85"/>
      <c r="L72" s="85"/>
      <c r="M72" s="85"/>
      <c r="N72" s="85"/>
      <c r="O72" s="85"/>
      <c r="P72" s="278"/>
      <c r="Q72" s="250"/>
      <c r="R72" s="145"/>
      <c r="S72" s="146"/>
      <c r="T72" s="121">
        <f>R72+'2024.11'!T72</f>
        <v>0</v>
      </c>
      <c r="U72" s="122">
        <f>S72+'2024.11'!U72</f>
        <v>0</v>
      </c>
      <c r="V72" s="6"/>
      <c r="W72" s="6"/>
      <c r="X72" s="13">
        <f t="shared" si="26"/>
        <v>0</v>
      </c>
      <c r="Y72" s="8"/>
      <c r="Z72" s="14">
        <f t="shared" si="27"/>
        <v>0</v>
      </c>
      <c r="AA72" s="15">
        <f>V72+'2024.11'!AA72</f>
        <v>2</v>
      </c>
      <c r="AB72" s="15">
        <f>W72+'2024.11'!AB72</f>
        <v>0</v>
      </c>
      <c r="AC72" s="15">
        <f>X72+'2024.11'!AC72</f>
        <v>0</v>
      </c>
      <c r="AD72" s="15">
        <f>Y72+'2024.11'!AD72</f>
        <v>72</v>
      </c>
      <c r="AE72" s="15">
        <f>Z72+'2024.11'!AE72</f>
        <v>28800</v>
      </c>
      <c r="AF72" s="9"/>
      <c r="AG72" s="16"/>
      <c r="AH72" s="16">
        <f>AF72+'2024.11'!AH72</f>
        <v>0</v>
      </c>
      <c r="AI72" s="16">
        <f>AG72+'2024.11'!AI72</f>
        <v>0</v>
      </c>
      <c r="AJ72" s="5"/>
      <c r="AK72" s="16"/>
      <c r="AL72" s="16"/>
      <c r="AM72" s="16"/>
      <c r="AN72" s="16">
        <f>AJ72+'2024.11'!AN72</f>
        <v>0</v>
      </c>
      <c r="AO72" s="16">
        <f>AK72+'2024.11'!AO72</f>
        <v>0</v>
      </c>
      <c r="AP72" s="16">
        <f>AL72+'2024.11'!AP72</f>
        <v>0</v>
      </c>
      <c r="AQ72" s="16">
        <f>AM72+'2024.11'!AQ72</f>
        <v>0</v>
      </c>
    </row>
    <row r="73" spans="1:43" s="1" customFormat="1">
      <c r="A73" s="371"/>
      <c r="B73" s="371"/>
      <c r="C73" s="25" t="s">
        <v>15</v>
      </c>
      <c r="D73" s="27"/>
      <c r="E73" s="28"/>
      <c r="F73" s="278"/>
      <c r="G73" s="240"/>
      <c r="H73" s="262"/>
      <c r="I73" s="84"/>
      <c r="J73" s="85"/>
      <c r="K73" s="85"/>
      <c r="L73" s="85"/>
      <c r="M73" s="85"/>
      <c r="N73" s="85"/>
      <c r="O73" s="85"/>
      <c r="P73" s="278"/>
      <c r="Q73" s="250"/>
      <c r="R73" s="145"/>
      <c r="S73" s="146"/>
      <c r="T73" s="121">
        <f>R73+'2024.11'!T73</f>
        <v>0</v>
      </c>
      <c r="U73" s="122">
        <f>S73+'2024.11'!U73</f>
        <v>0</v>
      </c>
      <c r="V73" s="6"/>
      <c r="W73" s="6"/>
      <c r="X73" s="13">
        <f t="shared" si="26"/>
        <v>0</v>
      </c>
      <c r="Y73" s="7"/>
      <c r="Z73" s="14">
        <f t="shared" si="27"/>
        <v>0</v>
      </c>
      <c r="AA73" s="15">
        <f>V73+'2024.11'!AA73</f>
        <v>1</v>
      </c>
      <c r="AB73" s="15">
        <f>W73+'2024.11'!AB73</f>
        <v>0</v>
      </c>
      <c r="AC73" s="15">
        <f>X73+'2024.11'!AC73</f>
        <v>0</v>
      </c>
      <c r="AD73" s="15">
        <f>Y73+'2024.11'!AD73</f>
        <v>16</v>
      </c>
      <c r="AE73" s="15">
        <f>Z73+'2024.11'!AE73</f>
        <v>6400</v>
      </c>
      <c r="AF73" s="4"/>
      <c r="AG73" s="16"/>
      <c r="AH73" s="16">
        <f>AF73+'2024.11'!AH73</f>
        <v>7</v>
      </c>
      <c r="AI73" s="16">
        <f>AG73+'2024.11'!AI73</f>
        <v>0</v>
      </c>
      <c r="AJ73" s="5"/>
      <c r="AK73" s="16"/>
      <c r="AL73" s="16"/>
      <c r="AM73" s="16"/>
      <c r="AN73" s="16">
        <f>AJ73+'2024.11'!AN73</f>
        <v>0</v>
      </c>
      <c r="AO73" s="16">
        <f>AK73+'2024.11'!AO73</f>
        <v>0</v>
      </c>
      <c r="AP73" s="16">
        <f>AL73+'2024.11'!AP73</f>
        <v>0</v>
      </c>
      <c r="AQ73" s="16">
        <f>AM73+'2024.11'!AQ73</f>
        <v>0</v>
      </c>
    </row>
    <row r="74" spans="1:43" s="1" customFormat="1">
      <c r="A74" s="371"/>
      <c r="B74" s="372"/>
      <c r="C74" s="25" t="s">
        <v>14</v>
      </c>
      <c r="D74" s="27"/>
      <c r="E74" s="28"/>
      <c r="F74" s="278"/>
      <c r="G74" s="240"/>
      <c r="H74" s="262"/>
      <c r="I74" s="84"/>
      <c r="J74" s="85"/>
      <c r="K74" s="85"/>
      <c r="L74" s="85"/>
      <c r="M74" s="85"/>
      <c r="N74" s="85"/>
      <c r="O74" s="85"/>
      <c r="P74" s="278"/>
      <c r="Q74" s="250"/>
      <c r="R74" s="145"/>
      <c r="S74" s="146"/>
      <c r="T74" s="121">
        <f>R74+'2024.11'!T74</f>
        <v>0</v>
      </c>
      <c r="U74" s="122">
        <f>S74+'2024.11'!U74</f>
        <v>0</v>
      </c>
      <c r="V74" s="6"/>
      <c r="W74" s="6"/>
      <c r="X74" s="13">
        <f t="shared" si="26"/>
        <v>0</v>
      </c>
      <c r="Y74" s="7"/>
      <c r="Z74" s="14">
        <f t="shared" si="27"/>
        <v>0</v>
      </c>
      <c r="AA74" s="15">
        <f>V74+'2024.11'!AA74</f>
        <v>0</v>
      </c>
      <c r="AB74" s="15">
        <f>W74+'2024.11'!AB74</f>
        <v>0</v>
      </c>
      <c r="AC74" s="15">
        <f>X74+'2024.11'!AC74</f>
        <v>0</v>
      </c>
      <c r="AD74" s="15">
        <f>Y74+'2024.11'!AD74</f>
        <v>0</v>
      </c>
      <c r="AE74" s="15">
        <f>Z74+'2024.11'!AE74</f>
        <v>0</v>
      </c>
      <c r="AF74" s="4"/>
      <c r="AG74" s="16"/>
      <c r="AH74" s="16">
        <f>AF74+'2024.11'!AH74</f>
        <v>0</v>
      </c>
      <c r="AI74" s="16">
        <f>AG74+'2024.11'!AI74</f>
        <v>0</v>
      </c>
      <c r="AJ74" s="5"/>
      <c r="AK74" s="16"/>
      <c r="AL74" s="16"/>
      <c r="AM74" s="16"/>
      <c r="AN74" s="16">
        <f>AJ74+'2024.11'!AN74</f>
        <v>0</v>
      </c>
      <c r="AO74" s="16">
        <f>AK74+'2024.11'!AO74</f>
        <v>0</v>
      </c>
      <c r="AP74" s="16">
        <f>AL74+'2024.11'!AP74</f>
        <v>0</v>
      </c>
      <c r="AQ74" s="16">
        <f>AM74+'2024.11'!AQ74</f>
        <v>0</v>
      </c>
    </row>
    <row r="75" spans="1:43" s="1" customFormat="1">
      <c r="A75" s="371"/>
      <c r="B75" s="373">
        <v>2</v>
      </c>
      <c r="C75" s="25" t="s">
        <v>13</v>
      </c>
      <c r="D75" s="27"/>
      <c r="E75" s="28"/>
      <c r="F75" s="278"/>
      <c r="G75" s="240"/>
      <c r="H75" s="262"/>
      <c r="I75" s="84"/>
      <c r="J75" s="85"/>
      <c r="K75" s="85"/>
      <c r="L75" s="85"/>
      <c r="M75" s="85"/>
      <c r="N75" s="85"/>
      <c r="O75" s="85"/>
      <c r="P75" s="278"/>
      <c r="Q75" s="250"/>
      <c r="R75" s="145"/>
      <c r="S75" s="146"/>
      <c r="T75" s="121">
        <f>R75+'2024.11'!T75</f>
        <v>0</v>
      </c>
      <c r="U75" s="122">
        <f>S75+'2024.11'!U75</f>
        <v>0</v>
      </c>
      <c r="V75" s="6"/>
      <c r="W75" s="6"/>
      <c r="X75" s="13">
        <f t="shared" si="26"/>
        <v>0</v>
      </c>
      <c r="Y75" s="7"/>
      <c r="Z75" s="14">
        <f t="shared" si="27"/>
        <v>0</v>
      </c>
      <c r="AA75" s="15">
        <f>V75+'2024.11'!AA75</f>
        <v>0</v>
      </c>
      <c r="AB75" s="15">
        <f>W75+'2024.11'!AB75</f>
        <v>0</v>
      </c>
      <c r="AC75" s="15">
        <f>X75+'2024.11'!AC75</f>
        <v>0</v>
      </c>
      <c r="AD75" s="15">
        <f>Y75+'2024.11'!AD75</f>
        <v>0</v>
      </c>
      <c r="AE75" s="15">
        <f>Z75+'2024.11'!AE75</f>
        <v>0</v>
      </c>
      <c r="AF75" s="4"/>
      <c r="AG75" s="16"/>
      <c r="AH75" s="16">
        <f>AF75+'2024.11'!AH75</f>
        <v>0</v>
      </c>
      <c r="AI75" s="16">
        <f>AG75+'2024.11'!AI75</f>
        <v>0</v>
      </c>
      <c r="AJ75" s="5"/>
      <c r="AK75" s="16"/>
      <c r="AL75" s="16"/>
      <c r="AM75" s="16"/>
      <c r="AN75" s="16">
        <f>AJ75+'2024.11'!AN75</f>
        <v>1</v>
      </c>
      <c r="AO75" s="16">
        <f>AK75+'2024.11'!AO75</f>
        <v>480</v>
      </c>
      <c r="AP75" s="16">
        <f>AL75+'2024.11'!AP75</f>
        <v>36</v>
      </c>
      <c r="AQ75" s="16">
        <f>AM75+'2024.11'!AQ75</f>
        <v>19</v>
      </c>
    </row>
    <row r="76" spans="1:43" s="1" customFormat="1">
      <c r="A76" s="371"/>
      <c r="B76" s="373"/>
      <c r="C76" s="25" t="s">
        <v>12</v>
      </c>
      <c r="D76" s="27"/>
      <c r="E76" s="28"/>
      <c r="F76" s="278"/>
      <c r="G76" s="240"/>
      <c r="H76" s="262"/>
      <c r="I76" s="84"/>
      <c r="J76" s="85"/>
      <c r="K76" s="85"/>
      <c r="L76" s="85"/>
      <c r="M76" s="85"/>
      <c r="N76" s="85"/>
      <c r="O76" s="85"/>
      <c r="P76" s="278"/>
      <c r="Q76" s="250"/>
      <c r="R76" s="145"/>
      <c r="S76" s="146"/>
      <c r="T76" s="121">
        <f>R76+'2024.11'!T76</f>
        <v>0</v>
      </c>
      <c r="U76" s="122">
        <f>S76+'2024.11'!U76</f>
        <v>0</v>
      </c>
      <c r="V76" s="6"/>
      <c r="W76" s="6"/>
      <c r="X76" s="13">
        <f t="shared" si="26"/>
        <v>0</v>
      </c>
      <c r="Y76" s="7"/>
      <c r="Z76" s="14">
        <f t="shared" si="27"/>
        <v>0</v>
      </c>
      <c r="AA76" s="15">
        <f>V76+'2024.11'!AA76</f>
        <v>1</v>
      </c>
      <c r="AB76" s="15">
        <f>W76+'2024.11'!AB76</f>
        <v>3</v>
      </c>
      <c r="AC76" s="15">
        <f>X76+'2024.11'!AC76</f>
        <v>600</v>
      </c>
      <c r="AD76" s="15">
        <f>Y76+'2024.11'!AD76</f>
        <v>90</v>
      </c>
      <c r="AE76" s="15">
        <f>Z76+'2024.11'!AE76</f>
        <v>36000</v>
      </c>
      <c r="AF76" s="4"/>
      <c r="AG76" s="16"/>
      <c r="AH76" s="16">
        <f>AF76+'2024.11'!AH76</f>
        <v>0</v>
      </c>
      <c r="AI76" s="16">
        <f>AG76+'2024.11'!AI76</f>
        <v>0</v>
      </c>
      <c r="AJ76" s="5"/>
      <c r="AK76" s="16"/>
      <c r="AL76" s="16"/>
      <c r="AM76" s="16"/>
      <c r="AN76" s="16">
        <f>AJ76+'2024.11'!AN76</f>
        <v>0</v>
      </c>
      <c r="AO76" s="16">
        <f>AK76+'2024.11'!AO76</f>
        <v>0</v>
      </c>
      <c r="AP76" s="16">
        <f>AL76+'2024.11'!AP76</f>
        <v>0</v>
      </c>
      <c r="AQ76" s="16">
        <f>AM76+'2024.11'!AQ76</f>
        <v>0</v>
      </c>
    </row>
    <row r="77" spans="1:43" s="1" customFormat="1">
      <c r="A77" s="371"/>
      <c r="B77" s="373"/>
      <c r="C77" s="25" t="s">
        <v>104</v>
      </c>
      <c r="D77" s="27"/>
      <c r="E77" s="28"/>
      <c r="F77" s="278"/>
      <c r="G77" s="240"/>
      <c r="H77" s="262"/>
      <c r="I77" s="84"/>
      <c r="J77" s="85"/>
      <c r="K77" s="85"/>
      <c r="L77" s="85"/>
      <c r="M77" s="85"/>
      <c r="N77" s="85"/>
      <c r="O77" s="85"/>
      <c r="P77" s="278"/>
      <c r="Q77" s="250"/>
      <c r="R77" s="145"/>
      <c r="S77" s="146"/>
      <c r="T77" s="121">
        <f>R77+'2024.11'!T77</f>
        <v>0</v>
      </c>
      <c r="U77" s="122">
        <f>S77+'2024.11'!U77</f>
        <v>0</v>
      </c>
      <c r="V77" s="6"/>
      <c r="W77" s="6"/>
      <c r="X77" s="13">
        <f t="shared" si="26"/>
        <v>0</v>
      </c>
      <c r="Y77" s="7"/>
      <c r="Z77" s="14">
        <f t="shared" si="27"/>
        <v>0</v>
      </c>
      <c r="AA77" s="15">
        <f>V77+'2024.11'!AA77</f>
        <v>0</v>
      </c>
      <c r="AB77" s="15">
        <f>W77+'2024.11'!AB77</f>
        <v>0</v>
      </c>
      <c r="AC77" s="15">
        <f>X77+'2024.11'!AC77</f>
        <v>0</v>
      </c>
      <c r="AD77" s="15">
        <f>Y77+'2024.11'!AD77</f>
        <v>0</v>
      </c>
      <c r="AE77" s="15">
        <f>Z77+'2024.11'!AE77</f>
        <v>0</v>
      </c>
      <c r="AF77" s="4"/>
      <c r="AG77" s="16"/>
      <c r="AH77" s="16">
        <f>AF77+'2024.11'!AH77</f>
        <v>0</v>
      </c>
      <c r="AI77" s="16">
        <f>AG77+'2024.11'!AI77</f>
        <v>0</v>
      </c>
      <c r="AJ77" s="5"/>
      <c r="AK77" s="16"/>
      <c r="AL77" s="16"/>
      <c r="AM77" s="16"/>
      <c r="AN77" s="16">
        <f>AJ77+'2024.11'!AN77</f>
        <v>1</v>
      </c>
      <c r="AO77" s="16">
        <f>AK77+'2024.11'!AO77</f>
        <v>480</v>
      </c>
      <c r="AP77" s="16">
        <f>AL77+'2024.11'!AP77</f>
        <v>36</v>
      </c>
      <c r="AQ77" s="16">
        <f>AM77+'2024.11'!AQ77</f>
        <v>19</v>
      </c>
    </row>
    <row r="78" spans="1:43" s="1" customFormat="1">
      <c r="A78" s="371"/>
      <c r="B78" s="373"/>
      <c r="C78" s="25" t="s">
        <v>11</v>
      </c>
      <c r="D78" s="27"/>
      <c r="E78" s="28"/>
      <c r="F78" s="278"/>
      <c r="G78" s="240"/>
      <c r="H78" s="262"/>
      <c r="I78" s="84"/>
      <c r="J78" s="85"/>
      <c r="K78" s="85"/>
      <c r="L78" s="85"/>
      <c r="M78" s="85"/>
      <c r="N78" s="85"/>
      <c r="O78" s="85"/>
      <c r="P78" s="278"/>
      <c r="Q78" s="250"/>
      <c r="R78" s="145"/>
      <c r="S78" s="146"/>
      <c r="T78" s="121">
        <f>R78+'2024.11'!T78</f>
        <v>0</v>
      </c>
      <c r="U78" s="122">
        <f>S78+'2024.11'!U78</f>
        <v>0</v>
      </c>
      <c r="V78" s="6"/>
      <c r="W78" s="6"/>
      <c r="X78" s="13">
        <f t="shared" si="26"/>
        <v>0</v>
      </c>
      <c r="Y78" s="7"/>
      <c r="Z78" s="14">
        <f t="shared" si="27"/>
        <v>0</v>
      </c>
      <c r="AA78" s="15">
        <f>V78+'2024.11'!AA78</f>
        <v>0</v>
      </c>
      <c r="AB78" s="15">
        <f>W78+'2024.11'!AB78</f>
        <v>0</v>
      </c>
      <c r="AC78" s="15">
        <f>X78+'2024.11'!AC78</f>
        <v>0</v>
      </c>
      <c r="AD78" s="15">
        <f>Y78+'2024.11'!AD78</f>
        <v>0</v>
      </c>
      <c r="AE78" s="15">
        <f>Z78+'2024.11'!AE78</f>
        <v>0</v>
      </c>
      <c r="AF78" s="4"/>
      <c r="AG78" s="16"/>
      <c r="AH78" s="16">
        <f>AF78+'2024.11'!AH78</f>
        <v>0</v>
      </c>
      <c r="AI78" s="16">
        <f>AG78+'2024.11'!AI78</f>
        <v>0</v>
      </c>
      <c r="AJ78" s="5"/>
      <c r="AK78" s="16"/>
      <c r="AL78" s="16"/>
      <c r="AM78" s="16"/>
      <c r="AN78" s="16">
        <f>AJ78+'2024.11'!AN78</f>
        <v>0</v>
      </c>
      <c r="AO78" s="16">
        <f>AK78+'2024.11'!AO78</f>
        <v>0</v>
      </c>
      <c r="AP78" s="16">
        <f>AL78+'2024.11'!AP78</f>
        <v>0</v>
      </c>
      <c r="AQ78" s="16">
        <f>AM78+'2024.11'!AQ78</f>
        <v>0</v>
      </c>
    </row>
    <row r="79" spans="1:43" s="1" customFormat="1">
      <c r="A79" s="372"/>
      <c r="B79" s="373"/>
      <c r="C79" s="25" t="s">
        <v>10</v>
      </c>
      <c r="D79" s="27"/>
      <c r="E79" s="28"/>
      <c r="F79" s="279"/>
      <c r="G79" s="243"/>
      <c r="H79" s="263"/>
      <c r="I79" s="84"/>
      <c r="J79" s="85"/>
      <c r="K79" s="85"/>
      <c r="L79" s="87"/>
      <c r="M79" s="87"/>
      <c r="N79" s="87"/>
      <c r="O79" s="87"/>
      <c r="P79" s="279"/>
      <c r="Q79" s="253"/>
      <c r="R79" s="145"/>
      <c r="S79" s="146"/>
      <c r="T79" s="121">
        <f>R79+'2024.11'!T79</f>
        <v>0</v>
      </c>
      <c r="U79" s="122">
        <f>S79+'2024.11'!U79</f>
        <v>0</v>
      </c>
      <c r="V79" s="6"/>
      <c r="W79" s="11"/>
      <c r="X79" s="13">
        <f t="shared" si="26"/>
        <v>0</v>
      </c>
      <c r="Y79" s="12"/>
      <c r="Z79" s="14">
        <f t="shared" si="27"/>
        <v>0</v>
      </c>
      <c r="AA79" s="15">
        <f>V79+'2024.11'!AA79</f>
        <v>1</v>
      </c>
      <c r="AB79" s="15">
        <f>W79+'2024.11'!AB79</f>
        <v>0</v>
      </c>
      <c r="AC79" s="15">
        <f>X79+'2024.11'!AC79</f>
        <v>0</v>
      </c>
      <c r="AD79" s="15">
        <f>Y79+'2024.11'!AD79</f>
        <v>60</v>
      </c>
      <c r="AE79" s="15">
        <f>Z79+'2024.11'!AE79</f>
        <v>24000</v>
      </c>
      <c r="AF79" s="4"/>
      <c r="AG79" s="16"/>
      <c r="AH79" s="16">
        <f>AF79+'2024.11'!AH79</f>
        <v>0</v>
      </c>
      <c r="AI79" s="16">
        <f>AG79+'2024.11'!AI79</f>
        <v>0</v>
      </c>
      <c r="AJ79" s="5"/>
      <c r="AK79" s="16"/>
      <c r="AL79" s="16"/>
      <c r="AM79" s="16"/>
      <c r="AN79" s="16">
        <f>AJ79+'2024.11'!AN79</f>
        <v>0</v>
      </c>
      <c r="AO79" s="16">
        <f>AK79+'2024.11'!AO79</f>
        <v>0</v>
      </c>
      <c r="AP79" s="16">
        <f>AL79+'2024.11'!AP79</f>
        <v>0</v>
      </c>
      <c r="AQ79" s="16">
        <f>AM79+'2024.11'!AQ79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6">SUM(D71:D79)</f>
        <v>0</v>
      </c>
      <c r="E80" s="127">
        <f t="shared" si="36"/>
        <v>0</v>
      </c>
      <c r="F80" s="144">
        <f t="shared" si="36"/>
        <v>0</v>
      </c>
      <c r="G80" s="245">
        <f t="shared" si="36"/>
        <v>0</v>
      </c>
      <c r="H80" s="266">
        <f t="shared" si="36"/>
        <v>0</v>
      </c>
      <c r="I80" s="140">
        <f t="shared" si="36"/>
        <v>0</v>
      </c>
      <c r="J80" s="124">
        <f t="shared" si="36"/>
        <v>0</v>
      </c>
      <c r="K80" s="124">
        <f t="shared" si="36"/>
        <v>0</v>
      </c>
      <c r="L80" s="124">
        <f t="shared" si="36"/>
        <v>0</v>
      </c>
      <c r="M80" s="124">
        <f t="shared" si="36"/>
        <v>0</v>
      </c>
      <c r="N80" s="124">
        <f t="shared" si="36"/>
        <v>0</v>
      </c>
      <c r="O80" s="124">
        <f t="shared" si="36"/>
        <v>0</v>
      </c>
      <c r="P80" s="144">
        <f t="shared" si="36"/>
        <v>0</v>
      </c>
      <c r="Q80" s="17">
        <f t="shared" si="36"/>
        <v>0</v>
      </c>
      <c r="R80" s="141">
        <f t="shared" si="36"/>
        <v>0</v>
      </c>
      <c r="S80" s="142">
        <f t="shared" si="36"/>
        <v>0</v>
      </c>
      <c r="T80" s="141">
        <f t="shared" si="36"/>
        <v>0</v>
      </c>
      <c r="U80" s="142">
        <f t="shared" si="36"/>
        <v>0</v>
      </c>
      <c r="V80" s="143">
        <f t="shared" si="36"/>
        <v>0</v>
      </c>
      <c r="W80" s="17">
        <f t="shared" si="36"/>
        <v>0</v>
      </c>
      <c r="X80" s="132">
        <f t="shared" si="26"/>
        <v>0</v>
      </c>
      <c r="Y80" s="17">
        <f>SUM(Y71:Y79)</f>
        <v>0</v>
      </c>
      <c r="Z80" s="132">
        <f t="shared" si="27"/>
        <v>0</v>
      </c>
      <c r="AA80" s="135">
        <f>V80+'2024.11'!AA80</f>
        <v>6</v>
      </c>
      <c r="AB80" s="135">
        <f>W80+'2024.11'!AB80</f>
        <v>3</v>
      </c>
      <c r="AC80" s="135">
        <f>X80+'2024.11'!AC80</f>
        <v>600</v>
      </c>
      <c r="AD80" s="135">
        <f>Y80+'2024.11'!AD80</f>
        <v>270</v>
      </c>
      <c r="AE80" s="135">
        <f>Z80+'2024.11'!AE80</f>
        <v>108000</v>
      </c>
      <c r="AF80" s="124">
        <f>SUM(AF71:AF79)</f>
        <v>0</v>
      </c>
      <c r="AG80" s="124">
        <f>SUM(AG71:AG79)</f>
        <v>0</v>
      </c>
      <c r="AH80" s="137">
        <f>AF80+'2024.11'!AH80</f>
        <v>7</v>
      </c>
      <c r="AI80" s="137">
        <f>AG80+'2024.11'!AI80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AJ80+'2024.11'!AN80</f>
        <v>2</v>
      </c>
      <c r="AO80" s="137">
        <f>AK80+'2024.11'!AO80</f>
        <v>960</v>
      </c>
      <c r="AP80" s="137">
        <f>AL80+'2024.11'!AP80</f>
        <v>72</v>
      </c>
      <c r="AQ80" s="137">
        <f>AM80+'2024.11'!AQ80</f>
        <v>38</v>
      </c>
    </row>
    <row r="81" spans="1:43" s="1" customFormat="1">
      <c r="A81" s="370">
        <v>7</v>
      </c>
      <c r="B81" s="370">
        <v>1</v>
      </c>
      <c r="C81" s="25" t="s">
        <v>9</v>
      </c>
      <c r="D81" s="27"/>
      <c r="E81" s="28"/>
      <c r="F81" s="278"/>
      <c r="G81" s="240"/>
      <c r="H81" s="262"/>
      <c r="I81" s="84"/>
      <c r="J81" s="85"/>
      <c r="K81" s="85"/>
      <c r="L81" s="85"/>
      <c r="M81" s="85"/>
      <c r="N81" s="85"/>
      <c r="O81" s="85"/>
      <c r="P81" s="278"/>
      <c r="Q81" s="250"/>
      <c r="R81" s="145"/>
      <c r="S81" s="146"/>
      <c r="T81" s="121">
        <f>R81+'2024.11'!T81</f>
        <v>0</v>
      </c>
      <c r="U81" s="122">
        <f>S81+'2024.11'!U81</f>
        <v>0</v>
      </c>
      <c r="V81" s="6"/>
      <c r="W81" s="2"/>
      <c r="X81" s="13">
        <f t="shared" si="26"/>
        <v>0</v>
      </c>
      <c r="Y81" s="3"/>
      <c r="Z81" s="14">
        <f t="shared" si="27"/>
        <v>0</v>
      </c>
      <c r="AA81" s="15">
        <f>V81+'2024.11'!AA81</f>
        <v>0</v>
      </c>
      <c r="AB81" s="15">
        <f>W81+'2024.11'!AB81</f>
        <v>0</v>
      </c>
      <c r="AC81" s="15">
        <f>X81+'2024.11'!AC81</f>
        <v>0</v>
      </c>
      <c r="AD81" s="15">
        <f>Y81+'2024.11'!AD81</f>
        <v>0</v>
      </c>
      <c r="AE81" s="15">
        <f>Z81+'2024.11'!AE81</f>
        <v>0</v>
      </c>
      <c r="AF81" s="4"/>
      <c r="AG81" s="16"/>
      <c r="AH81" s="16">
        <f>AF81+'2024.11'!AH81</f>
        <v>0</v>
      </c>
      <c r="AI81" s="16">
        <f>AG81+'2024.11'!AI81</f>
        <v>0</v>
      </c>
      <c r="AJ81" s="5"/>
      <c r="AK81" s="147"/>
      <c r="AL81" s="147"/>
      <c r="AM81" s="147"/>
      <c r="AN81" s="16">
        <f>AJ81+'2024.11'!AN81</f>
        <v>0</v>
      </c>
      <c r="AO81" s="16">
        <f>AK81+'2024.11'!AO81</f>
        <v>0</v>
      </c>
      <c r="AP81" s="16">
        <f>AL81+'2024.11'!AP81</f>
        <v>0</v>
      </c>
      <c r="AQ81" s="16">
        <f>AM81+'2024.11'!AQ81</f>
        <v>0</v>
      </c>
    </row>
    <row r="82" spans="1:43" s="1" customFormat="1">
      <c r="A82" s="371"/>
      <c r="B82" s="371"/>
      <c r="C82" s="25" t="s">
        <v>8</v>
      </c>
      <c r="D82" s="27"/>
      <c r="E82" s="28"/>
      <c r="F82" s="278"/>
      <c r="G82" s="240"/>
      <c r="H82" s="262"/>
      <c r="I82" s="84"/>
      <c r="J82" s="85"/>
      <c r="K82" s="85"/>
      <c r="L82" s="85"/>
      <c r="M82" s="85"/>
      <c r="N82" s="85"/>
      <c r="O82" s="85"/>
      <c r="P82" s="278"/>
      <c r="Q82" s="250"/>
      <c r="R82" s="145"/>
      <c r="S82" s="146"/>
      <c r="T82" s="121">
        <f>R82+'2024.11'!T82</f>
        <v>0</v>
      </c>
      <c r="U82" s="122">
        <f>S82+'2024.11'!U82</f>
        <v>0</v>
      </c>
      <c r="V82" s="6"/>
      <c r="W82" s="6"/>
      <c r="X82" s="13">
        <f t="shared" si="26"/>
        <v>0</v>
      </c>
      <c r="Y82" s="7"/>
      <c r="Z82" s="14">
        <f t="shared" si="27"/>
        <v>0</v>
      </c>
      <c r="AA82" s="15">
        <f>V82+'2024.11'!AA82</f>
        <v>2</v>
      </c>
      <c r="AB82" s="15">
        <f>W82+'2024.11'!AB82</f>
        <v>0</v>
      </c>
      <c r="AC82" s="15">
        <f>X82+'2024.11'!AC82</f>
        <v>0</v>
      </c>
      <c r="AD82" s="15">
        <f>Y82+'2024.11'!AD82</f>
        <v>35</v>
      </c>
      <c r="AE82" s="15">
        <f>Z82+'2024.11'!AE82</f>
        <v>14000</v>
      </c>
      <c r="AF82" s="10"/>
      <c r="AG82" s="16"/>
      <c r="AH82" s="16">
        <f>AF82+'2024.11'!AH82</f>
        <v>0</v>
      </c>
      <c r="AI82" s="16">
        <f>AG82+'2024.11'!AI82</f>
        <v>0</v>
      </c>
      <c r="AJ82" s="5"/>
      <c r="AK82" s="147"/>
      <c r="AL82" s="147"/>
      <c r="AM82" s="147"/>
      <c r="AN82" s="16">
        <f>AJ82+'2024.11'!AN82</f>
        <v>0</v>
      </c>
      <c r="AO82" s="16">
        <f>AK82+'2024.11'!AO82</f>
        <v>0</v>
      </c>
      <c r="AP82" s="16">
        <f>AL82+'2024.11'!AP82</f>
        <v>0</v>
      </c>
      <c r="AQ82" s="16">
        <f>AM82+'2024.11'!AQ82</f>
        <v>0</v>
      </c>
    </row>
    <row r="83" spans="1:43" s="1" customFormat="1">
      <c r="A83" s="371"/>
      <c r="B83" s="372"/>
      <c r="C83" s="25" t="s">
        <v>7</v>
      </c>
      <c r="D83" s="27"/>
      <c r="E83" s="28"/>
      <c r="F83" s="278"/>
      <c r="G83" s="240"/>
      <c r="H83" s="262"/>
      <c r="I83" s="84"/>
      <c r="J83" s="85"/>
      <c r="K83" s="85"/>
      <c r="L83" s="85"/>
      <c r="M83" s="85"/>
      <c r="N83" s="85"/>
      <c r="O83" s="85"/>
      <c r="P83" s="278"/>
      <c r="Q83" s="250"/>
      <c r="R83" s="145"/>
      <c r="S83" s="146"/>
      <c r="T83" s="121">
        <f>R83+'2024.11'!T83</f>
        <v>0</v>
      </c>
      <c r="U83" s="122">
        <f>S83+'2024.11'!U83</f>
        <v>0</v>
      </c>
      <c r="V83" s="6"/>
      <c r="W83" s="6"/>
      <c r="X83" s="13">
        <f t="shared" si="26"/>
        <v>0</v>
      </c>
      <c r="Y83" s="7"/>
      <c r="Z83" s="14">
        <f t="shared" si="27"/>
        <v>0</v>
      </c>
      <c r="AA83" s="15">
        <f>V83+'2024.11'!AA83</f>
        <v>0</v>
      </c>
      <c r="AB83" s="15">
        <f>W83+'2024.11'!AB83</f>
        <v>0</v>
      </c>
      <c r="AC83" s="15">
        <f>X83+'2024.11'!AC83</f>
        <v>0</v>
      </c>
      <c r="AD83" s="15">
        <f>Y83+'2024.11'!AD83</f>
        <v>0</v>
      </c>
      <c r="AE83" s="15">
        <f>Z83+'2024.11'!AE83</f>
        <v>0</v>
      </c>
      <c r="AF83" s="4"/>
      <c r="AG83" s="16"/>
      <c r="AH83" s="16">
        <f>AF83+'2024.11'!AH83</f>
        <v>0</v>
      </c>
      <c r="AI83" s="16">
        <f>AG83+'2024.11'!AI83</f>
        <v>0</v>
      </c>
      <c r="AJ83" s="5"/>
      <c r="AK83" s="147"/>
      <c r="AL83" s="147"/>
      <c r="AM83" s="147"/>
      <c r="AN83" s="16">
        <f>AJ83+'2024.11'!AN83</f>
        <v>2</v>
      </c>
      <c r="AO83" s="16">
        <f>AK83+'2024.11'!AO83</f>
        <v>1010</v>
      </c>
      <c r="AP83" s="16">
        <f>AL83+'2024.11'!AP83</f>
        <v>119</v>
      </c>
      <c r="AQ83" s="16">
        <f>AM83+'2024.11'!AQ83</f>
        <v>55</v>
      </c>
    </row>
    <row r="84" spans="1:43" s="1" customFormat="1">
      <c r="A84" s="371"/>
      <c r="B84" s="373">
        <v>2</v>
      </c>
      <c r="C84" s="25" t="s">
        <v>6</v>
      </c>
      <c r="D84" s="27"/>
      <c r="E84" s="28"/>
      <c r="F84" s="278"/>
      <c r="G84" s="240"/>
      <c r="H84" s="262"/>
      <c r="I84" s="84"/>
      <c r="J84" s="85"/>
      <c r="K84" s="85"/>
      <c r="L84" s="85"/>
      <c r="M84" s="85"/>
      <c r="N84" s="85"/>
      <c r="O84" s="85"/>
      <c r="P84" s="278"/>
      <c r="Q84" s="250"/>
      <c r="R84" s="145"/>
      <c r="S84" s="146"/>
      <c r="T84" s="121">
        <f>R84+'2024.11'!T84</f>
        <v>0</v>
      </c>
      <c r="U84" s="122">
        <f>S84+'2024.11'!U84</f>
        <v>0</v>
      </c>
      <c r="V84" s="6"/>
      <c r="W84" s="6"/>
      <c r="X84" s="13">
        <f t="shared" si="26"/>
        <v>0</v>
      </c>
      <c r="Y84" s="7"/>
      <c r="Z84" s="14">
        <f t="shared" si="27"/>
        <v>0</v>
      </c>
      <c r="AA84" s="15">
        <f>V84+'2024.11'!AA84</f>
        <v>0</v>
      </c>
      <c r="AB84" s="15">
        <f>W84+'2024.11'!AB84</f>
        <v>0</v>
      </c>
      <c r="AC84" s="15">
        <f>X84+'2024.11'!AC84</f>
        <v>0</v>
      </c>
      <c r="AD84" s="15">
        <f>Y84+'2024.11'!AD84</f>
        <v>0</v>
      </c>
      <c r="AE84" s="15">
        <f>Z84+'2024.11'!AE84</f>
        <v>0</v>
      </c>
      <c r="AF84" s="4"/>
      <c r="AG84" s="16"/>
      <c r="AH84" s="16">
        <f>AF84+'2024.11'!AH84</f>
        <v>0</v>
      </c>
      <c r="AI84" s="16">
        <f>AG84+'2024.11'!AI84</f>
        <v>0</v>
      </c>
      <c r="AJ84" s="5"/>
      <c r="AK84" s="147"/>
      <c r="AL84" s="147"/>
      <c r="AM84" s="147"/>
      <c r="AN84" s="16">
        <f>AJ84+'2024.11'!AN84</f>
        <v>2</v>
      </c>
      <c r="AO84" s="16">
        <f>AK84+'2024.11'!AO84</f>
        <v>100</v>
      </c>
      <c r="AP84" s="16">
        <f>AL84+'2024.11'!AP84</f>
        <v>251</v>
      </c>
      <c r="AQ84" s="16">
        <f>AM84+'2024.11'!AQ84</f>
        <v>18</v>
      </c>
    </row>
    <row r="85" spans="1:43" s="1" customFormat="1">
      <c r="A85" s="371"/>
      <c r="B85" s="373"/>
      <c r="C85" s="25" t="s">
        <v>5</v>
      </c>
      <c r="D85" s="27"/>
      <c r="E85" s="28"/>
      <c r="F85" s="278"/>
      <c r="G85" s="240"/>
      <c r="H85" s="262"/>
      <c r="I85" s="84"/>
      <c r="J85" s="85"/>
      <c r="K85" s="85"/>
      <c r="L85" s="85"/>
      <c r="M85" s="85"/>
      <c r="N85" s="85"/>
      <c r="O85" s="85"/>
      <c r="P85" s="278"/>
      <c r="Q85" s="250"/>
      <c r="R85" s="145"/>
      <c r="S85" s="146"/>
      <c r="T85" s="121">
        <f>R85+'2024.11'!T85</f>
        <v>0</v>
      </c>
      <c r="U85" s="122">
        <f>S85+'2024.11'!U85</f>
        <v>0</v>
      </c>
      <c r="V85" s="6"/>
      <c r="W85" s="6"/>
      <c r="X85" s="13">
        <f t="shared" si="26"/>
        <v>0</v>
      </c>
      <c r="Y85" s="7"/>
      <c r="Z85" s="14">
        <f t="shared" si="27"/>
        <v>0</v>
      </c>
      <c r="AA85" s="15">
        <f>V85+'2024.11'!AA85</f>
        <v>0</v>
      </c>
      <c r="AB85" s="15">
        <f>W85+'2024.11'!AB85</f>
        <v>0</v>
      </c>
      <c r="AC85" s="15">
        <f>X85+'2024.11'!AC85</f>
        <v>0</v>
      </c>
      <c r="AD85" s="15">
        <f>Y85+'2024.11'!AD85</f>
        <v>0</v>
      </c>
      <c r="AE85" s="15">
        <f>Z85+'2024.11'!AE85</f>
        <v>0</v>
      </c>
      <c r="AF85" s="4"/>
      <c r="AG85" s="16"/>
      <c r="AH85" s="16">
        <f>AF85+'2024.11'!AH85</f>
        <v>0</v>
      </c>
      <c r="AI85" s="16">
        <f>AG85+'2024.11'!AI85</f>
        <v>0</v>
      </c>
      <c r="AJ85" s="5"/>
      <c r="AK85" s="147"/>
      <c r="AL85" s="147"/>
      <c r="AM85" s="147"/>
      <c r="AN85" s="16">
        <f>AJ85+'2024.11'!AN85</f>
        <v>0</v>
      </c>
      <c r="AO85" s="16">
        <f>AK85+'2024.11'!AO85</f>
        <v>0</v>
      </c>
      <c r="AP85" s="16">
        <f>AL85+'2024.11'!AP85</f>
        <v>0</v>
      </c>
      <c r="AQ85" s="16">
        <f>AM85+'2024.11'!AQ85</f>
        <v>0</v>
      </c>
    </row>
    <row r="86" spans="1:43" s="1" customFormat="1">
      <c r="A86" s="371"/>
      <c r="B86" s="373"/>
      <c r="C86" s="25" t="s">
        <v>4</v>
      </c>
      <c r="D86" s="27"/>
      <c r="E86" s="28"/>
      <c r="F86" s="278"/>
      <c r="G86" s="240"/>
      <c r="H86" s="262"/>
      <c r="I86" s="84"/>
      <c r="J86" s="85"/>
      <c r="K86" s="85"/>
      <c r="L86" s="85"/>
      <c r="M86" s="85"/>
      <c r="N86" s="85"/>
      <c r="O86" s="85"/>
      <c r="P86" s="278"/>
      <c r="Q86" s="250"/>
      <c r="R86" s="145"/>
      <c r="S86" s="146"/>
      <c r="T86" s="121">
        <f>R86+'2024.11'!T86</f>
        <v>0</v>
      </c>
      <c r="U86" s="122">
        <f>S86+'2024.11'!U86</f>
        <v>0</v>
      </c>
      <c r="V86" s="6"/>
      <c r="W86" s="6"/>
      <c r="X86" s="13">
        <f t="shared" si="26"/>
        <v>0</v>
      </c>
      <c r="Y86" s="7"/>
      <c r="Z86" s="14">
        <f t="shared" si="27"/>
        <v>0</v>
      </c>
      <c r="AA86" s="15">
        <f>V86+'2024.11'!AA86</f>
        <v>0</v>
      </c>
      <c r="AB86" s="15">
        <f>W86+'2024.11'!AB86</f>
        <v>0</v>
      </c>
      <c r="AC86" s="15">
        <f>X86+'2024.11'!AC86</f>
        <v>0</v>
      </c>
      <c r="AD86" s="15">
        <f>Y86+'2024.11'!AD86</f>
        <v>0</v>
      </c>
      <c r="AE86" s="15">
        <f>Z86+'2024.11'!AE86</f>
        <v>0</v>
      </c>
      <c r="AF86" s="4"/>
      <c r="AG86" s="16"/>
      <c r="AH86" s="16">
        <f>AF86+'2024.11'!AH86</f>
        <v>0</v>
      </c>
      <c r="AI86" s="16">
        <f>AG86+'2024.11'!AI86</f>
        <v>0</v>
      </c>
      <c r="AJ86" s="5"/>
      <c r="AK86" s="147"/>
      <c r="AL86" s="147"/>
      <c r="AM86" s="147"/>
      <c r="AN86" s="16">
        <f>AJ86+'2024.11'!AN86</f>
        <v>0</v>
      </c>
      <c r="AO86" s="16">
        <f>AK86+'2024.11'!AO86</f>
        <v>0</v>
      </c>
      <c r="AP86" s="16">
        <f>AL86+'2024.11'!AP86</f>
        <v>0</v>
      </c>
      <c r="AQ86" s="16">
        <f>AM86+'2024.11'!AQ86</f>
        <v>0</v>
      </c>
    </row>
    <row r="87" spans="1:43" s="1" customFormat="1">
      <c r="A87" s="371"/>
      <c r="B87" s="373"/>
      <c r="C87" s="25" t="s">
        <v>3</v>
      </c>
      <c r="D87" s="27"/>
      <c r="E87" s="28"/>
      <c r="F87" s="278"/>
      <c r="G87" s="240"/>
      <c r="H87" s="262"/>
      <c r="I87" s="84"/>
      <c r="J87" s="85"/>
      <c r="K87" s="85"/>
      <c r="L87" s="85"/>
      <c r="M87" s="85"/>
      <c r="N87" s="85"/>
      <c r="O87" s="85"/>
      <c r="P87" s="278"/>
      <c r="Q87" s="250"/>
      <c r="R87" s="145"/>
      <c r="S87" s="146"/>
      <c r="T87" s="121">
        <f>R87+'2024.11'!T87</f>
        <v>0</v>
      </c>
      <c r="U87" s="122">
        <f>S87+'2024.11'!U87</f>
        <v>0</v>
      </c>
      <c r="V87" s="6"/>
      <c r="W87" s="6"/>
      <c r="X87" s="13">
        <f t="shared" si="26"/>
        <v>0</v>
      </c>
      <c r="Y87" s="7"/>
      <c r="Z87" s="14">
        <f t="shared" si="27"/>
        <v>0</v>
      </c>
      <c r="AA87" s="15">
        <f>V87+'2024.11'!AA87</f>
        <v>1</v>
      </c>
      <c r="AB87" s="15">
        <f>W87+'2024.11'!AB87</f>
        <v>0</v>
      </c>
      <c r="AC87" s="15">
        <f>X87+'2024.11'!AC87</f>
        <v>0</v>
      </c>
      <c r="AD87" s="15">
        <f>Y87+'2024.11'!AD87</f>
        <v>52</v>
      </c>
      <c r="AE87" s="15">
        <f>Z87+'2024.11'!AE87</f>
        <v>20800</v>
      </c>
      <c r="AF87" s="4"/>
      <c r="AG87" s="16"/>
      <c r="AH87" s="16">
        <f>AF87+'2024.11'!AH87</f>
        <v>0</v>
      </c>
      <c r="AI87" s="16">
        <f>AG87+'2024.11'!AI87</f>
        <v>0</v>
      </c>
      <c r="AJ87" s="5"/>
      <c r="AK87" s="147"/>
      <c r="AL87" s="147"/>
      <c r="AM87" s="147"/>
      <c r="AN87" s="16">
        <f>AJ87+'2024.11'!AN87</f>
        <v>0</v>
      </c>
      <c r="AO87" s="16">
        <f>AK87+'2024.11'!AO87</f>
        <v>0</v>
      </c>
      <c r="AP87" s="16">
        <f>AL87+'2024.11'!AP87</f>
        <v>0</v>
      </c>
      <c r="AQ87" s="16">
        <f>AM87+'2024.11'!AQ87</f>
        <v>0</v>
      </c>
    </row>
    <row r="88" spans="1:43" s="1" customFormat="1">
      <c r="A88" s="371"/>
      <c r="B88" s="373"/>
      <c r="C88" s="25" t="s">
        <v>2</v>
      </c>
      <c r="D88" s="27"/>
      <c r="E88" s="28"/>
      <c r="F88" s="278"/>
      <c r="G88" s="240"/>
      <c r="H88" s="262"/>
      <c r="I88" s="84"/>
      <c r="J88" s="85"/>
      <c r="K88" s="85"/>
      <c r="L88" s="85"/>
      <c r="M88" s="85"/>
      <c r="N88" s="85"/>
      <c r="O88" s="85"/>
      <c r="P88" s="278"/>
      <c r="Q88" s="250"/>
      <c r="R88" s="145"/>
      <c r="S88" s="146"/>
      <c r="T88" s="121">
        <f>R88+'2024.11'!T88</f>
        <v>0</v>
      </c>
      <c r="U88" s="122">
        <f>S88+'2024.11'!U88</f>
        <v>0</v>
      </c>
      <c r="V88" s="6"/>
      <c r="W88" s="6"/>
      <c r="X88" s="148">
        <f t="shared" ref="X88" si="37">W88*$X$4</f>
        <v>0</v>
      </c>
      <c r="Y88" s="7"/>
      <c r="Z88" s="14">
        <f t="shared" ref="Z88" si="38">Y88*$Z$4</f>
        <v>0</v>
      </c>
      <c r="AA88" s="15">
        <f>V88+'2024.11'!AA88</f>
        <v>0</v>
      </c>
      <c r="AB88" s="15">
        <f>W88+'2024.11'!AB88</f>
        <v>0</v>
      </c>
      <c r="AC88" s="15">
        <f>X88+'2024.11'!AC88</f>
        <v>0</v>
      </c>
      <c r="AD88" s="15">
        <f>Y88+'2024.11'!AD88</f>
        <v>0</v>
      </c>
      <c r="AE88" s="15">
        <f>Z88+'2024.11'!AE88</f>
        <v>0</v>
      </c>
      <c r="AF88" s="4"/>
      <c r="AG88" s="16"/>
      <c r="AH88" s="16">
        <f>AF88+'2024.11'!AH88</f>
        <v>0</v>
      </c>
      <c r="AI88" s="16">
        <f>AG88+'2024.11'!AI88</f>
        <v>0</v>
      </c>
      <c r="AJ88" s="5"/>
      <c r="AK88" s="147"/>
      <c r="AL88" s="147"/>
      <c r="AM88" s="147"/>
      <c r="AN88" s="16">
        <f>AJ88+'2024.11'!AN88</f>
        <v>0</v>
      </c>
      <c r="AO88" s="16">
        <f>AK88+'2024.11'!AO88</f>
        <v>0</v>
      </c>
      <c r="AP88" s="16">
        <f>AL88+'2024.11'!AP88</f>
        <v>0</v>
      </c>
      <c r="AQ88" s="16">
        <f>AM88+'2024.11'!AQ88</f>
        <v>0</v>
      </c>
    </row>
    <row r="89" spans="1:43" s="1" customFormat="1">
      <c r="A89" s="372"/>
      <c r="B89" s="373"/>
      <c r="C89" s="25" t="s">
        <v>107</v>
      </c>
      <c r="D89" s="27"/>
      <c r="E89" s="28"/>
      <c r="F89" s="280"/>
      <c r="G89" s="244"/>
      <c r="H89" s="264"/>
      <c r="I89" s="90"/>
      <c r="J89" s="87"/>
      <c r="K89" s="87"/>
      <c r="L89" s="87"/>
      <c r="M89" s="87"/>
      <c r="N89" s="87"/>
      <c r="O89" s="91"/>
      <c r="P89" s="280"/>
      <c r="Q89" s="254"/>
      <c r="R89" s="145"/>
      <c r="S89" s="146"/>
      <c r="T89" s="121">
        <f>R89+'2024.11'!T89</f>
        <v>0</v>
      </c>
      <c r="U89" s="122">
        <f>S89+'2024.11'!U89</f>
        <v>0</v>
      </c>
      <c r="V89" s="6"/>
      <c r="W89" s="6"/>
      <c r="X89" s="148">
        <f t="shared" si="26"/>
        <v>0</v>
      </c>
      <c r="Y89" s="7"/>
      <c r="Z89" s="14">
        <f t="shared" si="27"/>
        <v>0</v>
      </c>
      <c r="AA89" s="15">
        <f>V89+'2024.11'!AA89</f>
        <v>1</v>
      </c>
      <c r="AB89" s="15">
        <f>W89+'2024.11'!AB89</f>
        <v>0</v>
      </c>
      <c r="AC89" s="15">
        <f>X89+'2024.11'!AC89</f>
        <v>0</v>
      </c>
      <c r="AD89" s="15">
        <f>Y89+'2024.11'!AD89</f>
        <v>11</v>
      </c>
      <c r="AE89" s="15">
        <f>Z89+'2024.11'!AE89</f>
        <v>4400</v>
      </c>
      <c r="AF89" s="4"/>
      <c r="AG89" s="16"/>
      <c r="AH89" s="16">
        <f>AF89+'2024.11'!AH89</f>
        <v>0</v>
      </c>
      <c r="AI89" s="16">
        <f>AG89+'2024.11'!AI89</f>
        <v>0</v>
      </c>
      <c r="AJ89" s="5"/>
      <c r="AK89" s="147"/>
      <c r="AL89" s="147"/>
      <c r="AM89" s="147"/>
      <c r="AN89" s="16">
        <f>AJ89+'2024.11'!AN89</f>
        <v>1</v>
      </c>
      <c r="AO89" s="16">
        <f>AK89+'2024.11'!AO89</f>
        <v>45</v>
      </c>
      <c r="AP89" s="16">
        <f>AL89+'2024.11'!AP89</f>
        <v>47</v>
      </c>
      <c r="AQ89" s="16">
        <f>AM89+'2024.11'!AQ89</f>
        <v>7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9">SUM(E81:E89)</f>
        <v>0</v>
      </c>
      <c r="F90" s="282">
        <f t="shared" si="39"/>
        <v>0</v>
      </c>
      <c r="G90" s="246">
        <f t="shared" ref="G90:H90" si="40">SUM(G81:G89)</f>
        <v>0</v>
      </c>
      <c r="H90" s="267">
        <f t="shared" si="40"/>
        <v>0</v>
      </c>
      <c r="I90" s="157">
        <f t="shared" si="39"/>
        <v>0</v>
      </c>
      <c r="J90" s="153">
        <f t="shared" si="39"/>
        <v>0</v>
      </c>
      <c r="K90" s="153">
        <f t="shared" si="39"/>
        <v>0</v>
      </c>
      <c r="L90" s="153">
        <f t="shared" si="39"/>
        <v>0</v>
      </c>
      <c r="M90" s="153">
        <f t="shared" si="39"/>
        <v>0</v>
      </c>
      <c r="N90" s="153">
        <f t="shared" si="39"/>
        <v>0</v>
      </c>
      <c r="O90" s="153">
        <f t="shared" si="39"/>
        <v>0</v>
      </c>
      <c r="P90" s="282">
        <f t="shared" ref="P90" si="41">SUM(P81:P89)</f>
        <v>0</v>
      </c>
      <c r="Q90" s="256">
        <f t="shared" ref="Q90" si="42">SUM(Q81:Q89)</f>
        <v>0</v>
      </c>
      <c r="R90" s="158">
        <f t="shared" ref="R90:Y90" si="43">SUM(R81:R89)</f>
        <v>0</v>
      </c>
      <c r="S90" s="159">
        <f t="shared" si="43"/>
        <v>0</v>
      </c>
      <c r="T90" s="158">
        <f t="shared" ref="T90:U90" si="44">SUM(T81:T89)</f>
        <v>0</v>
      </c>
      <c r="U90" s="159">
        <f t="shared" si="44"/>
        <v>0</v>
      </c>
      <c r="V90" s="164">
        <f t="shared" si="43"/>
        <v>0</v>
      </c>
      <c r="W90" s="165">
        <f t="shared" si="43"/>
        <v>0</v>
      </c>
      <c r="X90" s="166">
        <f t="shared" si="26"/>
        <v>0</v>
      </c>
      <c r="Y90" s="165">
        <f t="shared" si="43"/>
        <v>0</v>
      </c>
      <c r="Z90" s="132">
        <f t="shared" si="27"/>
        <v>0</v>
      </c>
      <c r="AA90" s="135">
        <f>V90+'2024.11'!AA90</f>
        <v>4</v>
      </c>
      <c r="AB90" s="135">
        <f>W90+'2024.11'!AB90</f>
        <v>0</v>
      </c>
      <c r="AC90" s="135">
        <f>X90+'2024.11'!AC90</f>
        <v>0</v>
      </c>
      <c r="AD90" s="135">
        <f>Y90+'2024.11'!AD90</f>
        <v>98</v>
      </c>
      <c r="AE90" s="135">
        <f>Z90+'2024.11'!AE90</f>
        <v>39200</v>
      </c>
      <c r="AF90" s="153">
        <f t="shared" ref="AF90:AG90" si="45">SUM(AF81:AF89)</f>
        <v>0</v>
      </c>
      <c r="AG90" s="153">
        <f t="shared" si="45"/>
        <v>0</v>
      </c>
      <c r="AH90" s="137">
        <f>AF90+'2024.11'!AH90</f>
        <v>0</v>
      </c>
      <c r="AI90" s="137">
        <f>AG90+'2024.11'!AI90</f>
        <v>0</v>
      </c>
      <c r="AJ90" s="153">
        <f t="shared" ref="AJ90:AM90" si="46">SUM(AJ81:AJ89)</f>
        <v>0</v>
      </c>
      <c r="AK90" s="153">
        <f t="shared" si="46"/>
        <v>0</v>
      </c>
      <c r="AL90" s="153">
        <f t="shared" si="46"/>
        <v>0</v>
      </c>
      <c r="AM90" s="153">
        <f t="shared" si="46"/>
        <v>0</v>
      </c>
      <c r="AN90" s="137">
        <f>AJ90+'2024.11'!AN90</f>
        <v>5</v>
      </c>
      <c r="AO90" s="137">
        <f>AK90+'2024.11'!AO90</f>
        <v>1155</v>
      </c>
      <c r="AP90" s="137">
        <f>AL90+'2024.11'!AP90</f>
        <v>417</v>
      </c>
      <c r="AQ90" s="137">
        <f>AM90+'2024.11'!AQ90</f>
        <v>80</v>
      </c>
    </row>
    <row r="91" spans="1:43" s="1" customFormat="1" ht="20.85" customHeight="1">
      <c r="A91" s="374" t="s">
        <v>0</v>
      </c>
      <c r="B91" s="375"/>
      <c r="C91" s="376"/>
      <c r="D91" s="218">
        <f t="shared" ref="D91:Q91" si="47">SUM(D90,D80,D70,D60,D43,D34,D20)</f>
        <v>0</v>
      </c>
      <c r="E91" s="219">
        <f t="shared" si="47"/>
        <v>0</v>
      </c>
      <c r="F91" s="283">
        <f t="shared" si="47"/>
        <v>0</v>
      </c>
      <c r="G91" s="273">
        <f t="shared" si="47"/>
        <v>0</v>
      </c>
      <c r="H91" s="268">
        <f t="shared" si="47"/>
        <v>0</v>
      </c>
      <c r="I91" s="220">
        <f t="shared" si="47"/>
        <v>0</v>
      </c>
      <c r="J91" s="221">
        <f t="shared" si="47"/>
        <v>0</v>
      </c>
      <c r="K91" s="221">
        <f t="shared" si="47"/>
        <v>0</v>
      </c>
      <c r="L91" s="221">
        <f t="shared" si="47"/>
        <v>0</v>
      </c>
      <c r="M91" s="221">
        <f t="shared" si="47"/>
        <v>0</v>
      </c>
      <c r="N91" s="221">
        <f t="shared" si="47"/>
        <v>0</v>
      </c>
      <c r="O91" s="221">
        <f t="shared" si="47"/>
        <v>0</v>
      </c>
      <c r="P91" s="283">
        <f t="shared" si="47"/>
        <v>0</v>
      </c>
      <c r="Q91" s="257">
        <f t="shared" si="47"/>
        <v>0</v>
      </c>
      <c r="R91" s="222">
        <f t="shared" ref="R91:W91" si="48">R20+R34+R43+R60+R70+R80+R90</f>
        <v>0</v>
      </c>
      <c r="S91" s="223">
        <f t="shared" si="48"/>
        <v>0</v>
      </c>
      <c r="T91" s="222">
        <f t="shared" si="48"/>
        <v>3409560</v>
      </c>
      <c r="U91" s="223">
        <f t="shared" si="48"/>
        <v>22002.341801726434</v>
      </c>
      <c r="V91" s="224">
        <f t="shared" si="48"/>
        <v>0</v>
      </c>
      <c r="W91" s="225">
        <f t="shared" si="48"/>
        <v>0</v>
      </c>
      <c r="X91" s="226">
        <f t="shared" si="26"/>
        <v>0</v>
      </c>
      <c r="Y91" s="225">
        <f>Y20+Y34+Y43+Y60+Y70+Y80+Y90</f>
        <v>0</v>
      </c>
      <c r="Z91" s="226">
        <f t="shared" si="27"/>
        <v>0</v>
      </c>
      <c r="AA91" s="227">
        <f>V91+'2024.11'!AA91</f>
        <v>74</v>
      </c>
      <c r="AB91" s="227">
        <f>W91+'2024.11'!AB91</f>
        <v>101</v>
      </c>
      <c r="AC91" s="227">
        <f>X91+'2024.11'!AC91</f>
        <v>20200</v>
      </c>
      <c r="AD91" s="227">
        <f>Y91+'2024.11'!AD91</f>
        <v>2936</v>
      </c>
      <c r="AE91" s="227">
        <f>Z91+'2024.11'!AE91</f>
        <v>1174400</v>
      </c>
      <c r="AF91" s="224">
        <f>AF20+AF34+AF43+AF60+AF70+AF80+AF90</f>
        <v>0</v>
      </c>
      <c r="AG91" s="224">
        <f>AG20+AG34+AG43+AG60+AG70+AG80+AG90</f>
        <v>0</v>
      </c>
      <c r="AH91" s="228">
        <f>AF91+'2024.11'!AH91</f>
        <v>15</v>
      </c>
      <c r="AI91" s="228">
        <f>AG91+'2024.11'!AI91</f>
        <v>0</v>
      </c>
      <c r="AJ91" s="224">
        <f>AJ20+AJ34+AJ43+AJ60+AJ70+AJ80+AJ90</f>
        <v>0</v>
      </c>
      <c r="AK91" s="224">
        <f>AK20+AK34+AK43+AK60+AK70+AK80+AK90</f>
        <v>0</v>
      </c>
      <c r="AL91" s="224">
        <f>AL20+AL34+AL43+AL60+AL70+AL80+AL90</f>
        <v>0</v>
      </c>
      <c r="AM91" s="224">
        <f>AM20+AM34+AM43+AM60+AM70+AM80+AM90</f>
        <v>0</v>
      </c>
      <c r="AN91" s="228">
        <f>AJ91+'2024.11'!AN91</f>
        <v>35</v>
      </c>
      <c r="AO91" s="228">
        <f>AK91+'2024.11'!AO91</f>
        <v>6370</v>
      </c>
      <c r="AP91" s="228">
        <f>AL91+'2024.11'!AP91</f>
        <v>5866</v>
      </c>
      <c r="AQ91" s="228">
        <f>AM91+'2024.11'!AQ91</f>
        <v>309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35:A42"/>
    <mergeCell ref="A44:A59"/>
    <mergeCell ref="B44:B51"/>
    <mergeCell ref="B52:B59"/>
    <mergeCell ref="B35:B42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36C39-21F8-424F-884F-79FBC8EDB67F}">
  <sheetPr>
    <pageSetUpPr fitToPage="1"/>
  </sheetPr>
  <dimension ref="A1:AQ91"/>
  <sheetViews>
    <sheetView zoomScaleNormal="100" workbookViewId="0">
      <pane xSplit="3" ySplit="4" topLeftCell="Y72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34">
        <v>45658</v>
      </c>
      <c r="B1" s="334"/>
    </row>
    <row r="2" spans="1:43" s="1" customFormat="1" ht="14.85" customHeight="1">
      <c r="A2" s="401" t="s">
        <v>95</v>
      </c>
      <c r="B2" s="401" t="s">
        <v>94</v>
      </c>
      <c r="C2" s="403" t="s">
        <v>93</v>
      </c>
      <c r="D2" s="346" t="s">
        <v>124</v>
      </c>
      <c r="E2" s="360"/>
      <c r="F2" s="360"/>
      <c r="G2" s="360"/>
      <c r="H2" s="347"/>
      <c r="I2" s="344" t="s">
        <v>117</v>
      </c>
      <c r="J2" s="345"/>
      <c r="K2" s="345"/>
      <c r="L2" s="345"/>
      <c r="M2" s="345"/>
      <c r="N2" s="345"/>
      <c r="O2" s="345"/>
      <c r="P2" s="345"/>
      <c r="Q2" s="345"/>
      <c r="R2" s="405" t="s">
        <v>133</v>
      </c>
      <c r="S2" s="406"/>
      <c r="T2" s="409" t="s">
        <v>133</v>
      </c>
      <c r="U2" s="410"/>
      <c r="V2" s="399" t="s">
        <v>92</v>
      </c>
      <c r="W2" s="400"/>
      <c r="X2" s="400"/>
      <c r="Y2" s="400"/>
      <c r="Z2" s="400"/>
      <c r="AA2" s="377" t="s">
        <v>91</v>
      </c>
      <c r="AB2" s="378"/>
      <c r="AC2" s="378"/>
      <c r="AD2" s="378"/>
      <c r="AE2" s="378"/>
      <c r="AF2" s="379" t="s">
        <v>134</v>
      </c>
      <c r="AG2" s="380"/>
      <c r="AH2" s="381" t="s">
        <v>135</v>
      </c>
      <c r="AI2" s="382"/>
      <c r="AJ2" s="383" t="s">
        <v>102</v>
      </c>
      <c r="AK2" s="383"/>
      <c r="AL2" s="383"/>
      <c r="AM2" s="383"/>
      <c r="AN2" s="384" t="s">
        <v>103</v>
      </c>
      <c r="AO2" s="384"/>
      <c r="AP2" s="384"/>
      <c r="AQ2" s="384"/>
    </row>
    <row r="3" spans="1:43" s="1" customFormat="1" ht="14.25" customHeight="1">
      <c r="A3" s="402"/>
      <c r="B3" s="402"/>
      <c r="C3" s="404"/>
      <c r="D3" s="361" t="s">
        <v>132</v>
      </c>
      <c r="E3" s="367"/>
      <c r="F3" s="368" t="s">
        <v>137</v>
      </c>
      <c r="G3" s="329" t="s">
        <v>139</v>
      </c>
      <c r="H3" s="330"/>
      <c r="I3" s="287" t="s">
        <v>143</v>
      </c>
      <c r="J3" s="342" t="s">
        <v>108</v>
      </c>
      <c r="K3" s="343"/>
      <c r="L3" s="343"/>
      <c r="M3" s="342" t="s">
        <v>109</v>
      </c>
      <c r="N3" s="343"/>
      <c r="O3" s="343"/>
      <c r="P3" s="249"/>
      <c r="Q3" s="249"/>
      <c r="R3" s="407" t="s">
        <v>132</v>
      </c>
      <c r="S3" s="408"/>
      <c r="T3" s="411" t="s">
        <v>131</v>
      </c>
      <c r="U3" s="412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385" t="s">
        <v>84</v>
      </c>
      <c r="AG3" s="387" t="s">
        <v>83</v>
      </c>
      <c r="AH3" s="389" t="s">
        <v>84</v>
      </c>
      <c r="AI3" s="389" t="s">
        <v>83</v>
      </c>
      <c r="AJ3" s="393" t="s">
        <v>82</v>
      </c>
      <c r="AK3" s="105" t="s">
        <v>96</v>
      </c>
      <c r="AL3" s="393" t="s">
        <v>81</v>
      </c>
      <c r="AM3" s="395" t="s">
        <v>80</v>
      </c>
      <c r="AN3" s="397" t="s">
        <v>82</v>
      </c>
      <c r="AO3" s="106" t="s">
        <v>96</v>
      </c>
      <c r="AP3" s="397" t="s">
        <v>81</v>
      </c>
      <c r="AQ3" s="391" t="s">
        <v>80</v>
      </c>
    </row>
    <row r="4" spans="1:43" s="1" customFormat="1" ht="14.85" customHeight="1">
      <c r="A4" s="402"/>
      <c r="B4" s="402"/>
      <c r="C4" s="404"/>
      <c r="D4" s="39" t="s">
        <v>140</v>
      </c>
      <c r="E4" s="107" t="s">
        <v>141</v>
      </c>
      <c r="F4" s="369"/>
      <c r="G4" s="290" t="s">
        <v>138</v>
      </c>
      <c r="H4" s="292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9" t="s">
        <v>137</v>
      </c>
      <c r="Q4" s="249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386"/>
      <c r="AG4" s="388"/>
      <c r="AH4" s="390"/>
      <c r="AI4" s="390"/>
      <c r="AJ4" s="394"/>
      <c r="AK4" s="118" t="s">
        <v>97</v>
      </c>
      <c r="AL4" s="394"/>
      <c r="AM4" s="396"/>
      <c r="AN4" s="398"/>
      <c r="AO4" s="119" t="s">
        <v>97</v>
      </c>
      <c r="AP4" s="398"/>
      <c r="AQ4" s="392"/>
    </row>
    <row r="5" spans="1:43" s="1" customFormat="1" ht="18" customHeight="1">
      <c r="A5" s="370">
        <v>1</v>
      </c>
      <c r="B5" s="370">
        <v>1</v>
      </c>
      <c r="C5" s="25" t="s">
        <v>77</v>
      </c>
      <c r="D5" s="27"/>
      <c r="E5" s="120"/>
      <c r="F5" s="293"/>
      <c r="G5" s="288"/>
      <c r="H5" s="289"/>
      <c r="I5" s="52"/>
      <c r="J5" s="54"/>
      <c r="K5" s="54"/>
      <c r="L5" s="54"/>
      <c r="M5" s="54"/>
      <c r="N5" s="54"/>
      <c r="O5" s="250"/>
      <c r="P5" s="295"/>
      <c r="Q5" s="250"/>
      <c r="R5" s="167"/>
      <c r="S5" s="122"/>
      <c r="T5" s="167">
        <f>R5+'2024.12'!T5</f>
        <v>683230</v>
      </c>
      <c r="U5" s="122">
        <f>S5+'2024.12'!U5</f>
        <v>4400.0252295817381</v>
      </c>
      <c r="V5" s="2"/>
      <c r="W5" s="2"/>
      <c r="X5" s="13">
        <f t="shared" ref="X5:X35" si="0">W5*$X$4</f>
        <v>0</v>
      </c>
      <c r="Y5" s="3"/>
      <c r="Z5" s="14">
        <f t="shared" ref="Z5:Z35" si="1">Y5*$Z$4</f>
        <v>0</v>
      </c>
      <c r="AA5" s="15">
        <f>V5+'2024.12'!AA5</f>
        <v>1</v>
      </c>
      <c r="AB5" s="15">
        <f>W5+'2024.12'!AB5</f>
        <v>1</v>
      </c>
      <c r="AC5" s="15">
        <f>X5+'2024.12'!AC5</f>
        <v>200</v>
      </c>
      <c r="AD5" s="15">
        <f>Y5+'2024.12'!AD5</f>
        <v>22</v>
      </c>
      <c r="AE5" s="15">
        <f>Z5+'2024.12'!AE5</f>
        <v>8800</v>
      </c>
      <c r="AF5" s="4"/>
      <c r="AG5" s="16"/>
      <c r="AH5" s="16">
        <f>AF5+'2024.12'!AH5</f>
        <v>0</v>
      </c>
      <c r="AI5" s="16">
        <f>AG5+'2024.12'!AI5</f>
        <v>0</v>
      </c>
      <c r="AJ5" s="5"/>
      <c r="AK5" s="16"/>
      <c r="AL5" s="16"/>
      <c r="AM5" s="16"/>
      <c r="AN5" s="16">
        <f>AJ5+'2024.12'!AN5</f>
        <v>1</v>
      </c>
      <c r="AO5" s="16">
        <f>AK5+'2024.12'!AO5</f>
        <v>50</v>
      </c>
      <c r="AP5" s="16">
        <f>AL5+'2024.12'!AP5</f>
        <v>450</v>
      </c>
      <c r="AQ5" s="16">
        <f>AM5+'2024.12'!AQ5</f>
        <v>6</v>
      </c>
    </row>
    <row r="6" spans="1:43" s="1" customFormat="1">
      <c r="A6" s="371"/>
      <c r="B6" s="371"/>
      <c r="C6" s="25" t="s">
        <v>76</v>
      </c>
      <c r="D6" s="27"/>
      <c r="E6" s="120"/>
      <c r="F6" s="293"/>
      <c r="G6" s="240"/>
      <c r="H6" s="259"/>
      <c r="I6" s="52"/>
      <c r="J6" s="54"/>
      <c r="K6" s="54"/>
      <c r="L6" s="54"/>
      <c r="M6" s="54"/>
      <c r="N6" s="54"/>
      <c r="O6" s="250"/>
      <c r="P6" s="295"/>
      <c r="Q6" s="250"/>
      <c r="R6" s="121"/>
      <c r="S6" s="123"/>
      <c r="T6" s="167">
        <f>R6+'2024.12'!T6</f>
        <v>0</v>
      </c>
      <c r="U6" s="122">
        <f>S6+'2024.12'!U6</f>
        <v>0</v>
      </c>
      <c r="V6" s="6"/>
      <c r="W6" s="6"/>
      <c r="X6" s="13">
        <f t="shared" si="0"/>
        <v>0</v>
      </c>
      <c r="Y6" s="7"/>
      <c r="Z6" s="14">
        <f t="shared" si="1"/>
        <v>0</v>
      </c>
      <c r="AA6" s="15">
        <f>V6+'2024.12'!AA6</f>
        <v>2</v>
      </c>
      <c r="AB6" s="15">
        <f>W6+'2024.12'!AB6</f>
        <v>0</v>
      </c>
      <c r="AC6" s="15">
        <f>X6+'2024.12'!AC6</f>
        <v>0</v>
      </c>
      <c r="AD6" s="15">
        <f>Y6+'2024.12'!AD6</f>
        <v>52</v>
      </c>
      <c r="AE6" s="15">
        <f>Z6+'2024.12'!AE6</f>
        <v>20800</v>
      </c>
      <c r="AF6" s="4"/>
      <c r="AG6" s="16"/>
      <c r="AH6" s="16">
        <f>AF6+'2024.12'!AH6</f>
        <v>1</v>
      </c>
      <c r="AI6" s="16">
        <f>AG6+'2024.12'!AI6</f>
        <v>0</v>
      </c>
      <c r="AJ6" s="5"/>
      <c r="AK6" s="16"/>
      <c r="AL6" s="16"/>
      <c r="AM6" s="16"/>
      <c r="AN6" s="16">
        <f>AJ6+'2024.12'!AN6</f>
        <v>0</v>
      </c>
      <c r="AO6" s="16">
        <f>AK6+'2024.12'!AO6</f>
        <v>0</v>
      </c>
      <c r="AP6" s="16">
        <f>AL6+'2024.12'!AP6</f>
        <v>0</v>
      </c>
      <c r="AQ6" s="16">
        <f>AM6+'2024.12'!AQ6</f>
        <v>0</v>
      </c>
    </row>
    <row r="7" spans="1:43" s="1" customFormat="1">
      <c r="A7" s="371"/>
      <c r="B7" s="371"/>
      <c r="C7" s="25" t="s">
        <v>75</v>
      </c>
      <c r="D7" s="27"/>
      <c r="E7" s="120"/>
      <c r="F7" s="293"/>
      <c r="G7" s="240"/>
      <c r="H7" s="259"/>
      <c r="I7" s="52"/>
      <c r="J7" s="54"/>
      <c r="K7" s="54"/>
      <c r="L7" s="54"/>
      <c r="M7" s="54"/>
      <c r="N7" s="54"/>
      <c r="O7" s="250"/>
      <c r="P7" s="295"/>
      <c r="Q7" s="250"/>
      <c r="R7" s="167"/>
      <c r="S7" s="122"/>
      <c r="T7" s="167">
        <f>R7+'2024.12'!T7</f>
        <v>450765</v>
      </c>
      <c r="U7" s="122">
        <f>S7+'2024.12'!U7</f>
        <v>3000.006638319906</v>
      </c>
      <c r="V7" s="6"/>
      <c r="W7" s="6"/>
      <c r="X7" s="13">
        <f t="shared" si="0"/>
        <v>0</v>
      </c>
      <c r="Y7" s="8"/>
      <c r="Z7" s="14">
        <f t="shared" si="1"/>
        <v>0</v>
      </c>
      <c r="AA7" s="15">
        <f>V7+'2024.12'!AA7</f>
        <v>2</v>
      </c>
      <c r="AB7" s="15">
        <f>W7+'2024.12'!AB7</f>
        <v>1</v>
      </c>
      <c r="AC7" s="15">
        <f>X7+'2024.12'!AC7</f>
        <v>200</v>
      </c>
      <c r="AD7" s="15">
        <f>Y7+'2024.12'!AD7</f>
        <v>87</v>
      </c>
      <c r="AE7" s="15">
        <f>Z7+'2024.12'!AE7</f>
        <v>34800</v>
      </c>
      <c r="AF7" s="9"/>
      <c r="AG7" s="16"/>
      <c r="AH7" s="16">
        <f>AF7+'2024.12'!AH7</f>
        <v>2</v>
      </c>
      <c r="AI7" s="16">
        <f>AG7+'2024.12'!AI7</f>
        <v>0</v>
      </c>
      <c r="AJ7" s="5"/>
      <c r="AK7" s="16"/>
      <c r="AL7" s="16"/>
      <c r="AM7" s="16"/>
      <c r="AN7" s="16">
        <f>AJ7+'2024.12'!AN7</f>
        <v>1</v>
      </c>
      <c r="AO7" s="16">
        <f>AK7+'2024.12'!AO7</f>
        <v>50</v>
      </c>
      <c r="AP7" s="16">
        <f>AL7+'2024.12'!AP7</f>
        <v>34</v>
      </c>
      <c r="AQ7" s="16">
        <f>AM7+'2024.12'!AQ7</f>
        <v>3</v>
      </c>
    </row>
    <row r="8" spans="1:43" s="1" customFormat="1">
      <c r="A8" s="371"/>
      <c r="B8" s="371"/>
      <c r="C8" s="25" t="s">
        <v>74</v>
      </c>
      <c r="D8" s="27"/>
      <c r="E8" s="120"/>
      <c r="F8" s="293"/>
      <c r="G8" s="240"/>
      <c r="H8" s="259"/>
      <c r="I8" s="52"/>
      <c r="J8" s="54"/>
      <c r="K8" s="54"/>
      <c r="L8" s="54"/>
      <c r="M8" s="54"/>
      <c r="N8" s="54"/>
      <c r="O8" s="250"/>
      <c r="P8" s="295"/>
      <c r="Q8" s="250"/>
      <c r="R8" s="121"/>
      <c r="S8" s="123"/>
      <c r="T8" s="167">
        <f>R8+'2024.12'!T8</f>
        <v>0</v>
      </c>
      <c r="U8" s="122">
        <f>S8+'2024.12'!U8</f>
        <v>0</v>
      </c>
      <c r="V8" s="6"/>
      <c r="W8" s="6"/>
      <c r="X8" s="13">
        <f t="shared" si="0"/>
        <v>0</v>
      </c>
      <c r="Y8" s="8"/>
      <c r="Z8" s="14">
        <f t="shared" si="1"/>
        <v>0</v>
      </c>
      <c r="AA8" s="15">
        <f>V8+'2024.12'!AA8</f>
        <v>1</v>
      </c>
      <c r="AB8" s="15">
        <f>W8+'2024.12'!AB8</f>
        <v>0</v>
      </c>
      <c r="AC8" s="15">
        <f>X8+'2024.12'!AC8</f>
        <v>0</v>
      </c>
      <c r="AD8" s="15">
        <f>Y8+'2024.12'!AD8</f>
        <v>49</v>
      </c>
      <c r="AE8" s="15">
        <f>Z8+'2024.12'!AE8</f>
        <v>19600</v>
      </c>
      <c r="AF8" s="9"/>
      <c r="AG8" s="16"/>
      <c r="AH8" s="16">
        <f>AF8+'2024.12'!AH8</f>
        <v>0</v>
      </c>
      <c r="AI8" s="16">
        <f>AG8+'2024.12'!AI8</f>
        <v>0</v>
      </c>
      <c r="AJ8" s="5"/>
      <c r="AK8" s="16"/>
      <c r="AL8" s="16"/>
      <c r="AM8" s="16"/>
      <c r="AN8" s="16">
        <f>AJ8+'2024.12'!AN8</f>
        <v>0</v>
      </c>
      <c r="AO8" s="16">
        <f>AK8+'2024.12'!AO8</f>
        <v>0</v>
      </c>
      <c r="AP8" s="16">
        <f>AL8+'2024.12'!AP8</f>
        <v>0</v>
      </c>
      <c r="AQ8" s="16">
        <f>AM8+'2024.12'!AQ8</f>
        <v>0</v>
      </c>
    </row>
    <row r="9" spans="1:43" s="1" customFormat="1">
      <c r="A9" s="371"/>
      <c r="B9" s="371"/>
      <c r="C9" s="25" t="s">
        <v>73</v>
      </c>
      <c r="D9" s="27"/>
      <c r="E9" s="120"/>
      <c r="F9" s="293"/>
      <c r="G9" s="240"/>
      <c r="H9" s="259"/>
      <c r="I9" s="52"/>
      <c r="J9" s="54"/>
      <c r="K9" s="54"/>
      <c r="L9" s="54"/>
      <c r="M9" s="54"/>
      <c r="N9" s="54"/>
      <c r="O9" s="250"/>
      <c r="P9" s="295"/>
      <c r="Q9" s="250"/>
      <c r="R9" s="167"/>
      <c r="S9" s="123"/>
      <c r="T9" s="167">
        <f>R9+'2024.12'!T9</f>
        <v>0</v>
      </c>
      <c r="U9" s="122">
        <f>S9+'2024.12'!U9</f>
        <v>0</v>
      </c>
      <c r="V9" s="6"/>
      <c r="W9" s="6"/>
      <c r="X9" s="13">
        <f t="shared" si="0"/>
        <v>0</v>
      </c>
      <c r="Y9" s="7"/>
      <c r="Z9" s="14">
        <f t="shared" si="1"/>
        <v>0</v>
      </c>
      <c r="AA9" s="15">
        <f>V9+'2024.12'!AA9</f>
        <v>3</v>
      </c>
      <c r="AB9" s="15">
        <f>W9+'2024.12'!AB9</f>
        <v>0</v>
      </c>
      <c r="AC9" s="15">
        <f>X9+'2024.12'!AC9</f>
        <v>0</v>
      </c>
      <c r="AD9" s="15">
        <f>Y9+'2024.12'!AD9</f>
        <v>145</v>
      </c>
      <c r="AE9" s="15">
        <f>Z9+'2024.12'!AE9</f>
        <v>58000</v>
      </c>
      <c r="AF9" s="4"/>
      <c r="AG9" s="16"/>
      <c r="AH9" s="16">
        <f>AF9+'2024.12'!AH9</f>
        <v>0</v>
      </c>
      <c r="AI9" s="16">
        <f>AG9+'2024.12'!AI9</f>
        <v>0</v>
      </c>
      <c r="AJ9" s="5"/>
      <c r="AK9" s="16"/>
      <c r="AL9" s="16"/>
      <c r="AM9" s="16"/>
      <c r="AN9" s="16">
        <f>AJ9+'2024.12'!AN9</f>
        <v>0</v>
      </c>
      <c r="AO9" s="16">
        <f>AK9+'2024.12'!AO9</f>
        <v>0</v>
      </c>
      <c r="AP9" s="16">
        <f>AL9+'2024.12'!AP9</f>
        <v>0</v>
      </c>
      <c r="AQ9" s="16">
        <f>AM9+'2024.12'!AQ9</f>
        <v>0</v>
      </c>
    </row>
    <row r="10" spans="1:43" s="1" customFormat="1">
      <c r="A10" s="371"/>
      <c r="B10" s="372"/>
      <c r="C10" s="25" t="s">
        <v>72</v>
      </c>
      <c r="D10" s="27"/>
      <c r="E10" s="120"/>
      <c r="F10" s="293"/>
      <c r="G10" s="240"/>
      <c r="H10" s="259"/>
      <c r="I10" s="52"/>
      <c r="J10" s="54"/>
      <c r="K10" s="54"/>
      <c r="L10" s="54"/>
      <c r="M10" s="54"/>
      <c r="N10" s="54"/>
      <c r="O10" s="250"/>
      <c r="P10" s="295"/>
      <c r="Q10" s="250"/>
      <c r="R10" s="121"/>
      <c r="S10" s="123"/>
      <c r="T10" s="167">
        <f>R10+'2024.12'!T10</f>
        <v>0</v>
      </c>
      <c r="U10" s="122">
        <f>S10+'2024.12'!U10</f>
        <v>0</v>
      </c>
      <c r="V10" s="6"/>
      <c r="W10" s="6"/>
      <c r="X10" s="13">
        <f t="shared" si="0"/>
        <v>0</v>
      </c>
      <c r="Y10" s="7"/>
      <c r="Z10" s="14">
        <f t="shared" si="1"/>
        <v>0</v>
      </c>
      <c r="AA10" s="15">
        <f>V10+'2024.12'!AA10</f>
        <v>1</v>
      </c>
      <c r="AB10" s="15">
        <f>W10+'2024.12'!AB10</f>
        <v>0</v>
      </c>
      <c r="AC10" s="15">
        <f>X10+'2024.12'!AC10</f>
        <v>0</v>
      </c>
      <c r="AD10" s="15">
        <f>Y10+'2024.12'!AD10</f>
        <v>45</v>
      </c>
      <c r="AE10" s="15">
        <f>Z10+'2024.12'!AE10</f>
        <v>18000</v>
      </c>
      <c r="AF10" s="4"/>
      <c r="AG10" s="16"/>
      <c r="AH10" s="16">
        <f>AF10+'2024.12'!AH10</f>
        <v>0</v>
      </c>
      <c r="AI10" s="16">
        <f>AG10+'2024.12'!AI10</f>
        <v>0</v>
      </c>
      <c r="AJ10" s="5"/>
      <c r="AK10" s="16"/>
      <c r="AL10" s="16"/>
      <c r="AM10" s="16"/>
      <c r="AN10" s="16">
        <f>AJ10+'2024.12'!AN10</f>
        <v>0</v>
      </c>
      <c r="AO10" s="16">
        <f>AK10+'2024.12'!AO10</f>
        <v>0</v>
      </c>
      <c r="AP10" s="16">
        <f>AL10+'2024.12'!AP10</f>
        <v>0</v>
      </c>
      <c r="AQ10" s="16">
        <f>AM10+'2024.12'!AQ10</f>
        <v>0</v>
      </c>
    </row>
    <row r="11" spans="1:43" s="1" customFormat="1">
      <c r="A11" s="371"/>
      <c r="B11" s="373">
        <v>2</v>
      </c>
      <c r="C11" s="25" t="s">
        <v>71</v>
      </c>
      <c r="D11" s="27"/>
      <c r="E11" s="120"/>
      <c r="F11" s="293"/>
      <c r="G11" s="240"/>
      <c r="H11" s="259"/>
      <c r="I11" s="52"/>
      <c r="J11" s="54"/>
      <c r="K11" s="54"/>
      <c r="L11" s="54"/>
      <c r="M11" s="54"/>
      <c r="N11" s="54"/>
      <c r="O11" s="250"/>
      <c r="P11" s="295"/>
      <c r="Q11" s="250"/>
      <c r="R11" s="168"/>
      <c r="S11" s="123"/>
      <c r="T11" s="167">
        <f>R11+'2024.12'!T11</f>
        <v>0</v>
      </c>
      <c r="U11" s="122">
        <f>S11+'2024.12'!U11</f>
        <v>0</v>
      </c>
      <c r="V11" s="6"/>
      <c r="W11" s="6"/>
      <c r="X11" s="13">
        <f t="shared" si="0"/>
        <v>0</v>
      </c>
      <c r="Y11" s="7"/>
      <c r="Z11" s="14">
        <f t="shared" si="1"/>
        <v>0</v>
      </c>
      <c r="AA11" s="15">
        <f>V11+'2024.12'!AA11</f>
        <v>2</v>
      </c>
      <c r="AB11" s="15">
        <f>W11+'2024.12'!AB11</f>
        <v>0</v>
      </c>
      <c r="AC11" s="15">
        <f>X11+'2024.12'!AC11</f>
        <v>0</v>
      </c>
      <c r="AD11" s="15">
        <f>Y11+'2024.12'!AD11</f>
        <v>76</v>
      </c>
      <c r="AE11" s="15">
        <f>Z11+'2024.12'!AE11</f>
        <v>30400</v>
      </c>
      <c r="AF11" s="4"/>
      <c r="AG11" s="16"/>
      <c r="AH11" s="16">
        <f>AF11+'2024.12'!AH11</f>
        <v>0</v>
      </c>
      <c r="AI11" s="16">
        <f>AG11+'2024.12'!AI11</f>
        <v>0</v>
      </c>
      <c r="AJ11" s="5"/>
      <c r="AK11" s="16"/>
      <c r="AL11" s="16"/>
      <c r="AM11" s="16"/>
      <c r="AN11" s="16">
        <f>AJ11+'2024.12'!AN11</f>
        <v>0</v>
      </c>
      <c r="AO11" s="16">
        <f>AK11+'2024.12'!AO11</f>
        <v>0</v>
      </c>
      <c r="AP11" s="16">
        <f>AL11+'2024.12'!AP11</f>
        <v>0</v>
      </c>
      <c r="AQ11" s="16">
        <f>AM11+'2024.12'!AQ11</f>
        <v>0</v>
      </c>
    </row>
    <row r="12" spans="1:43" s="1" customFormat="1">
      <c r="A12" s="371"/>
      <c r="B12" s="373"/>
      <c r="C12" s="25" t="s">
        <v>70</v>
      </c>
      <c r="D12" s="27"/>
      <c r="E12" s="120"/>
      <c r="F12" s="293"/>
      <c r="G12" s="240"/>
      <c r="H12" s="259"/>
      <c r="I12" s="52"/>
      <c r="J12" s="54"/>
      <c r="K12" s="54"/>
      <c r="L12" s="54"/>
      <c r="M12" s="54"/>
      <c r="N12" s="54"/>
      <c r="O12" s="250"/>
      <c r="P12" s="295"/>
      <c r="Q12" s="250"/>
      <c r="R12" s="168"/>
      <c r="S12" s="123"/>
      <c r="T12" s="167">
        <f>R12+'2024.12'!T12</f>
        <v>0</v>
      </c>
      <c r="U12" s="122">
        <f>S12+'2024.12'!U12</f>
        <v>0</v>
      </c>
      <c r="V12" s="6"/>
      <c r="W12" s="6"/>
      <c r="X12" s="13">
        <f t="shared" si="0"/>
        <v>0</v>
      </c>
      <c r="Y12" s="7"/>
      <c r="Z12" s="14">
        <f t="shared" si="1"/>
        <v>0</v>
      </c>
      <c r="AA12" s="15">
        <f>V12+'2024.12'!AA12</f>
        <v>1</v>
      </c>
      <c r="AB12" s="15">
        <f>W12+'2024.12'!AB12</f>
        <v>0</v>
      </c>
      <c r="AC12" s="15">
        <f>X12+'2024.12'!AC12</f>
        <v>0</v>
      </c>
      <c r="AD12" s="15">
        <f>Y12+'2024.12'!AD12</f>
        <v>24</v>
      </c>
      <c r="AE12" s="15">
        <f>Z12+'2024.12'!AE12</f>
        <v>9600</v>
      </c>
      <c r="AF12" s="4"/>
      <c r="AG12" s="16"/>
      <c r="AH12" s="16">
        <f>AF12+'2024.12'!AH12</f>
        <v>0</v>
      </c>
      <c r="AI12" s="16">
        <f>AG12+'2024.12'!AI12</f>
        <v>0</v>
      </c>
      <c r="AJ12" s="5"/>
      <c r="AK12" s="16"/>
      <c r="AL12" s="16"/>
      <c r="AM12" s="16"/>
      <c r="AN12" s="16">
        <f>AJ12+'2024.12'!AN12</f>
        <v>0</v>
      </c>
      <c r="AO12" s="16">
        <f>AK12+'2024.12'!AO12</f>
        <v>0</v>
      </c>
      <c r="AP12" s="16">
        <f>AL12+'2024.12'!AP12</f>
        <v>0</v>
      </c>
      <c r="AQ12" s="16">
        <f>AM12+'2024.12'!AQ12</f>
        <v>0</v>
      </c>
    </row>
    <row r="13" spans="1:43" s="1" customFormat="1">
      <c r="A13" s="371"/>
      <c r="B13" s="373"/>
      <c r="C13" s="25" t="s">
        <v>69</v>
      </c>
      <c r="D13" s="27"/>
      <c r="E13" s="120"/>
      <c r="F13" s="293"/>
      <c r="G13" s="240"/>
      <c r="H13" s="259"/>
      <c r="I13" s="52"/>
      <c r="J13" s="54"/>
      <c r="K13" s="54"/>
      <c r="L13" s="54"/>
      <c r="M13" s="54"/>
      <c r="N13" s="54"/>
      <c r="O13" s="250"/>
      <c r="P13" s="295"/>
      <c r="Q13" s="250"/>
      <c r="R13" s="121"/>
      <c r="S13" s="123"/>
      <c r="T13" s="167">
        <f>R13+'2024.12'!T13</f>
        <v>0</v>
      </c>
      <c r="U13" s="122">
        <f>S13+'2024.12'!U13</f>
        <v>0</v>
      </c>
      <c r="V13" s="6"/>
      <c r="W13" s="6"/>
      <c r="X13" s="13">
        <f t="shared" si="0"/>
        <v>0</v>
      </c>
      <c r="Y13" s="7"/>
      <c r="Z13" s="14">
        <f t="shared" si="1"/>
        <v>0</v>
      </c>
      <c r="AA13" s="15">
        <f>V13+'2024.12'!AA13</f>
        <v>1</v>
      </c>
      <c r="AB13" s="15">
        <f>W13+'2024.12'!AB13</f>
        <v>0</v>
      </c>
      <c r="AC13" s="15">
        <f>X13+'2024.12'!AC13</f>
        <v>0</v>
      </c>
      <c r="AD13" s="15">
        <f>Y13+'2024.12'!AD13</f>
        <v>44</v>
      </c>
      <c r="AE13" s="15">
        <f>Z13+'2024.12'!AE13</f>
        <v>17600</v>
      </c>
      <c r="AF13" s="4"/>
      <c r="AG13" s="16"/>
      <c r="AH13" s="16">
        <f>AF13+'2024.12'!AH13</f>
        <v>0</v>
      </c>
      <c r="AI13" s="16">
        <f>AG13+'2024.12'!AI13</f>
        <v>0</v>
      </c>
      <c r="AJ13" s="5"/>
      <c r="AK13" s="16"/>
      <c r="AL13" s="16"/>
      <c r="AM13" s="16"/>
      <c r="AN13" s="16">
        <f>AJ13+'2024.12'!AN13</f>
        <v>1</v>
      </c>
      <c r="AO13" s="16">
        <f>AK13+'2024.12'!AO13</f>
        <v>420</v>
      </c>
      <c r="AP13" s="16">
        <f>AL13+'2024.12'!AP13</f>
        <v>11</v>
      </c>
      <c r="AQ13" s="16">
        <f>AM13+'2024.12'!AQ13</f>
        <v>12</v>
      </c>
    </row>
    <row r="14" spans="1:43" s="1" customFormat="1">
      <c r="A14" s="371"/>
      <c r="B14" s="373"/>
      <c r="C14" s="25" t="s">
        <v>68</v>
      </c>
      <c r="D14" s="27"/>
      <c r="E14" s="120"/>
      <c r="F14" s="293"/>
      <c r="G14" s="240"/>
      <c r="H14" s="259"/>
      <c r="I14" s="52"/>
      <c r="J14" s="54"/>
      <c r="K14" s="54"/>
      <c r="L14" s="54"/>
      <c r="M14" s="54"/>
      <c r="N14" s="54"/>
      <c r="O14" s="250"/>
      <c r="P14" s="295"/>
      <c r="Q14" s="250"/>
      <c r="R14" s="121"/>
      <c r="S14" s="123"/>
      <c r="T14" s="167">
        <f>R14+'2024.12'!T14</f>
        <v>0</v>
      </c>
      <c r="U14" s="122">
        <f>S14+'2024.12'!U14</f>
        <v>0</v>
      </c>
      <c r="V14" s="6"/>
      <c r="W14" s="6"/>
      <c r="X14" s="13">
        <f t="shared" si="0"/>
        <v>0</v>
      </c>
      <c r="Y14" s="7"/>
      <c r="Z14" s="14">
        <f t="shared" si="1"/>
        <v>0</v>
      </c>
      <c r="AA14" s="15">
        <f>V14+'2024.12'!AA14</f>
        <v>3</v>
      </c>
      <c r="AB14" s="15">
        <f>W14+'2024.12'!AB14</f>
        <v>0</v>
      </c>
      <c r="AC14" s="15">
        <f>X14+'2024.12'!AC14</f>
        <v>0</v>
      </c>
      <c r="AD14" s="15">
        <f>Y14+'2024.12'!AD14</f>
        <v>117</v>
      </c>
      <c r="AE14" s="15">
        <f>Z14+'2024.12'!AE14</f>
        <v>46800</v>
      </c>
      <c r="AF14" s="4"/>
      <c r="AG14" s="16"/>
      <c r="AH14" s="16">
        <f>AF14+'2024.12'!AH14</f>
        <v>0</v>
      </c>
      <c r="AI14" s="16">
        <f>AG14+'2024.12'!AI14</f>
        <v>0</v>
      </c>
      <c r="AJ14" s="5"/>
      <c r="AK14" s="16"/>
      <c r="AL14" s="16"/>
      <c r="AM14" s="16"/>
      <c r="AN14" s="16">
        <f>AJ14+'2024.12'!AN14</f>
        <v>0</v>
      </c>
      <c r="AO14" s="16">
        <f>AK14+'2024.12'!AO14</f>
        <v>0</v>
      </c>
      <c r="AP14" s="16">
        <f>AL14+'2024.12'!AP14</f>
        <v>0</v>
      </c>
      <c r="AQ14" s="16">
        <f>AM14+'2024.12'!AQ14</f>
        <v>0</v>
      </c>
    </row>
    <row r="15" spans="1:43" s="1" customFormat="1">
      <c r="A15" s="371"/>
      <c r="B15" s="373"/>
      <c r="C15" s="25" t="s">
        <v>67</v>
      </c>
      <c r="D15" s="27"/>
      <c r="E15" s="120"/>
      <c r="F15" s="293"/>
      <c r="G15" s="240"/>
      <c r="H15" s="259"/>
      <c r="I15" s="52"/>
      <c r="J15" s="54"/>
      <c r="K15" s="54"/>
      <c r="L15" s="54"/>
      <c r="M15" s="54"/>
      <c r="N15" s="54"/>
      <c r="O15" s="250"/>
      <c r="P15" s="295"/>
      <c r="Q15" s="250"/>
      <c r="R15" s="121"/>
      <c r="S15" s="123"/>
      <c r="T15" s="167">
        <f>R15+'2024.12'!T15</f>
        <v>0</v>
      </c>
      <c r="U15" s="122">
        <f>S15+'2024.12'!U15</f>
        <v>0</v>
      </c>
      <c r="V15" s="6"/>
      <c r="W15" s="6"/>
      <c r="X15" s="13">
        <f t="shared" si="0"/>
        <v>0</v>
      </c>
      <c r="Y15" s="7"/>
      <c r="Z15" s="14">
        <f t="shared" si="1"/>
        <v>0</v>
      </c>
      <c r="AA15" s="15">
        <f>V15+'2024.12'!AA15</f>
        <v>1</v>
      </c>
      <c r="AB15" s="15">
        <f>W15+'2024.12'!AB15</f>
        <v>0</v>
      </c>
      <c r="AC15" s="15">
        <f>X15+'2024.12'!AC15</f>
        <v>0</v>
      </c>
      <c r="AD15" s="15">
        <f>Y15+'2024.12'!AD15</f>
        <v>18</v>
      </c>
      <c r="AE15" s="15">
        <f>Z15+'2024.12'!AE15</f>
        <v>7200</v>
      </c>
      <c r="AF15" s="4"/>
      <c r="AG15" s="16"/>
      <c r="AH15" s="16">
        <f>AF15+'2024.12'!AH15</f>
        <v>0</v>
      </c>
      <c r="AI15" s="16">
        <f>AG15+'2024.12'!AI15</f>
        <v>0</v>
      </c>
      <c r="AJ15" s="5"/>
      <c r="AK15" s="16"/>
      <c r="AL15" s="16"/>
      <c r="AM15" s="16"/>
      <c r="AN15" s="16">
        <f>AJ15+'2024.12'!AN15</f>
        <v>0</v>
      </c>
      <c r="AO15" s="16">
        <f>AK15+'2024.12'!AO15</f>
        <v>0</v>
      </c>
      <c r="AP15" s="16">
        <f>AL15+'2024.12'!AP15</f>
        <v>0</v>
      </c>
      <c r="AQ15" s="16">
        <f>AM15+'2024.12'!AQ15</f>
        <v>0</v>
      </c>
    </row>
    <row r="16" spans="1:43" s="1" customFormat="1">
      <c r="A16" s="371"/>
      <c r="B16" s="373">
        <v>3</v>
      </c>
      <c r="C16" s="25" t="s">
        <v>66</v>
      </c>
      <c r="D16" s="27"/>
      <c r="E16" s="120"/>
      <c r="F16" s="293"/>
      <c r="G16" s="240"/>
      <c r="H16" s="259"/>
      <c r="I16" s="52"/>
      <c r="J16" s="54"/>
      <c r="K16" s="54"/>
      <c r="L16" s="54"/>
      <c r="M16" s="54"/>
      <c r="N16" s="54"/>
      <c r="O16" s="250"/>
      <c r="P16" s="295"/>
      <c r="Q16" s="250"/>
      <c r="R16" s="168"/>
      <c r="S16" s="123"/>
      <c r="T16" s="167">
        <f>R16+'2024.12'!T16</f>
        <v>0</v>
      </c>
      <c r="U16" s="122">
        <f>S16+'2024.12'!U16</f>
        <v>0</v>
      </c>
      <c r="V16" s="6"/>
      <c r="W16" s="6"/>
      <c r="X16" s="13">
        <f t="shared" si="0"/>
        <v>0</v>
      </c>
      <c r="Y16" s="7"/>
      <c r="Z16" s="14">
        <f t="shared" si="1"/>
        <v>0</v>
      </c>
      <c r="AA16" s="15">
        <f>V16+'2024.12'!AA16</f>
        <v>1</v>
      </c>
      <c r="AB16" s="15">
        <f>W16+'2024.12'!AB16</f>
        <v>0</v>
      </c>
      <c r="AC16" s="15">
        <f>X16+'2024.12'!AC16</f>
        <v>0</v>
      </c>
      <c r="AD16" s="15">
        <f>Y16+'2024.12'!AD16</f>
        <v>48</v>
      </c>
      <c r="AE16" s="15">
        <f>Z16+'2024.12'!AE16</f>
        <v>19200</v>
      </c>
      <c r="AF16" s="4"/>
      <c r="AG16" s="16"/>
      <c r="AH16" s="16">
        <f>AF16+'2024.12'!AH16</f>
        <v>0</v>
      </c>
      <c r="AI16" s="16">
        <f>AG16+'2024.12'!AI16</f>
        <v>0</v>
      </c>
      <c r="AJ16" s="5"/>
      <c r="AK16" s="16"/>
      <c r="AL16" s="16"/>
      <c r="AM16" s="16"/>
      <c r="AN16" s="16">
        <f>AJ16+'2024.12'!AN16</f>
        <v>0</v>
      </c>
      <c r="AO16" s="16">
        <f>AK16+'2024.12'!AO16</f>
        <v>0</v>
      </c>
      <c r="AP16" s="16">
        <f>AL16+'2024.12'!AP16</f>
        <v>0</v>
      </c>
      <c r="AQ16" s="16">
        <f>AM16+'2024.12'!AQ16</f>
        <v>0</v>
      </c>
    </row>
    <row r="17" spans="1:43" s="1" customFormat="1">
      <c r="A17" s="371"/>
      <c r="B17" s="373"/>
      <c r="C17" s="25" t="s">
        <v>65</v>
      </c>
      <c r="D17" s="27"/>
      <c r="E17" s="120"/>
      <c r="F17" s="293"/>
      <c r="G17" s="240"/>
      <c r="H17" s="259"/>
      <c r="I17" s="52"/>
      <c r="J17" s="54"/>
      <c r="K17" s="54"/>
      <c r="L17" s="54"/>
      <c r="M17" s="54"/>
      <c r="N17" s="54"/>
      <c r="O17" s="250"/>
      <c r="P17" s="295"/>
      <c r="Q17" s="250"/>
      <c r="R17" s="168"/>
      <c r="S17" s="123"/>
      <c r="T17" s="167">
        <f>R17+'2024.12'!T17</f>
        <v>0</v>
      </c>
      <c r="U17" s="122">
        <f>S17+'2024.12'!U17</f>
        <v>0</v>
      </c>
      <c r="V17" s="6"/>
      <c r="W17" s="6"/>
      <c r="X17" s="13">
        <f t="shared" si="0"/>
        <v>0</v>
      </c>
      <c r="Y17" s="7"/>
      <c r="Z17" s="14">
        <f t="shared" si="1"/>
        <v>0</v>
      </c>
      <c r="AA17" s="15">
        <f>V17+'2024.12'!AA17</f>
        <v>4</v>
      </c>
      <c r="AB17" s="15">
        <f>W17+'2024.12'!AB17</f>
        <v>0</v>
      </c>
      <c r="AC17" s="15">
        <f>X17+'2024.12'!AC17</f>
        <v>0</v>
      </c>
      <c r="AD17" s="15">
        <f>Y17+'2024.12'!AD17</f>
        <v>148</v>
      </c>
      <c r="AE17" s="15">
        <f>Z17+'2024.12'!AE17</f>
        <v>59200</v>
      </c>
      <c r="AF17" s="10"/>
      <c r="AG17" s="16"/>
      <c r="AH17" s="16">
        <f>AF17+'2024.12'!AH17</f>
        <v>0</v>
      </c>
      <c r="AI17" s="16">
        <f>AG17+'2024.12'!AI17</f>
        <v>0</v>
      </c>
      <c r="AJ17" s="5"/>
      <c r="AK17" s="16"/>
      <c r="AL17" s="16"/>
      <c r="AM17" s="16"/>
      <c r="AN17" s="16">
        <f>AJ17+'2024.12'!AN17</f>
        <v>2</v>
      </c>
      <c r="AO17" s="16">
        <f>AK17+'2024.12'!AO17</f>
        <v>240</v>
      </c>
      <c r="AP17" s="16">
        <f>AL17+'2024.12'!AP17</f>
        <v>218</v>
      </c>
      <c r="AQ17" s="16">
        <f>AM17+'2024.12'!AQ17</f>
        <v>6</v>
      </c>
    </row>
    <row r="18" spans="1:43" s="1" customFormat="1">
      <c r="A18" s="371"/>
      <c r="B18" s="373"/>
      <c r="C18" s="25" t="s">
        <v>64</v>
      </c>
      <c r="D18" s="27"/>
      <c r="E18" s="120"/>
      <c r="F18" s="293"/>
      <c r="G18" s="240"/>
      <c r="H18" s="259"/>
      <c r="I18" s="52"/>
      <c r="J18" s="54"/>
      <c r="K18" s="54"/>
      <c r="L18" s="54"/>
      <c r="M18" s="54"/>
      <c r="N18" s="54"/>
      <c r="O18" s="250"/>
      <c r="P18" s="295"/>
      <c r="Q18" s="250"/>
      <c r="R18" s="121"/>
      <c r="S18" s="123"/>
      <c r="T18" s="167">
        <f>R18+'2024.12'!T18</f>
        <v>0</v>
      </c>
      <c r="U18" s="122">
        <f>S18+'2024.12'!U18</f>
        <v>0</v>
      </c>
      <c r="V18" s="6"/>
      <c r="W18" s="6"/>
      <c r="X18" s="13">
        <f t="shared" si="0"/>
        <v>0</v>
      </c>
      <c r="Y18" s="7"/>
      <c r="Z18" s="14">
        <f t="shared" si="1"/>
        <v>0</v>
      </c>
      <c r="AA18" s="15">
        <f>V18+'2024.12'!AA18</f>
        <v>2</v>
      </c>
      <c r="AB18" s="15">
        <f>W18+'2024.12'!AB18</f>
        <v>0</v>
      </c>
      <c r="AC18" s="15">
        <f>X18+'2024.12'!AC18</f>
        <v>0</v>
      </c>
      <c r="AD18" s="15">
        <f>Y18+'2024.12'!AD18</f>
        <v>67</v>
      </c>
      <c r="AE18" s="15">
        <f>Z18+'2024.12'!AE18</f>
        <v>26800</v>
      </c>
      <c r="AF18" s="4"/>
      <c r="AG18" s="16"/>
      <c r="AH18" s="16">
        <f>AF18+'2024.12'!AH18</f>
        <v>0</v>
      </c>
      <c r="AI18" s="16">
        <f>AG18+'2024.12'!AI18</f>
        <v>0</v>
      </c>
      <c r="AJ18" s="5"/>
      <c r="AK18" s="16"/>
      <c r="AL18" s="16"/>
      <c r="AM18" s="16"/>
      <c r="AN18" s="16">
        <f>AJ18+'2024.12'!AN18</f>
        <v>0</v>
      </c>
      <c r="AO18" s="16">
        <f>AK18+'2024.12'!AO18</f>
        <v>0</v>
      </c>
      <c r="AP18" s="16">
        <f>AL18+'2024.12'!AP18</f>
        <v>0</v>
      </c>
      <c r="AQ18" s="16">
        <f>AM18+'2024.12'!AQ18</f>
        <v>0</v>
      </c>
    </row>
    <row r="19" spans="1:43" s="1" customFormat="1">
      <c r="A19" s="372"/>
      <c r="B19" s="373"/>
      <c r="C19" s="25" t="s">
        <v>63</v>
      </c>
      <c r="D19" s="27"/>
      <c r="E19" s="120"/>
      <c r="F19" s="293"/>
      <c r="G19" s="240"/>
      <c r="H19" s="259"/>
      <c r="I19" s="52"/>
      <c r="J19" s="54"/>
      <c r="K19" s="54"/>
      <c r="L19" s="54"/>
      <c r="M19" s="54"/>
      <c r="N19" s="54"/>
      <c r="O19" s="250"/>
      <c r="P19" s="295"/>
      <c r="Q19" s="250"/>
      <c r="R19" s="121"/>
      <c r="S19" s="123"/>
      <c r="T19" s="167">
        <f>R19+'2024.12'!T19</f>
        <v>0</v>
      </c>
      <c r="U19" s="122">
        <f>S19+'2024.12'!U19</f>
        <v>0</v>
      </c>
      <c r="V19" s="6"/>
      <c r="W19" s="11"/>
      <c r="X19" s="13">
        <f t="shared" si="0"/>
        <v>0</v>
      </c>
      <c r="Y19" s="12"/>
      <c r="Z19" s="14">
        <f t="shared" si="1"/>
        <v>0</v>
      </c>
      <c r="AA19" s="15">
        <f>V19+'2024.12'!AA19</f>
        <v>1</v>
      </c>
      <c r="AB19" s="15">
        <f>W19+'2024.12'!AB19</f>
        <v>0</v>
      </c>
      <c r="AC19" s="15">
        <f>X19+'2024.12'!AC19</f>
        <v>0</v>
      </c>
      <c r="AD19" s="15">
        <f>Y19+'2024.12'!AD19</f>
        <v>43</v>
      </c>
      <c r="AE19" s="15">
        <f>Z19+'2024.12'!AE19</f>
        <v>17200</v>
      </c>
      <c r="AF19" s="4"/>
      <c r="AG19" s="16"/>
      <c r="AH19" s="16">
        <f>AF19+'2024.12'!AH19</f>
        <v>0</v>
      </c>
      <c r="AI19" s="16">
        <f>AG19+'2024.12'!AI19</f>
        <v>0</v>
      </c>
      <c r="AJ19" s="5"/>
      <c r="AK19" s="16"/>
      <c r="AL19" s="16"/>
      <c r="AM19" s="16"/>
      <c r="AN19" s="16">
        <f>AJ19+'2024.12'!AN19</f>
        <v>0</v>
      </c>
      <c r="AO19" s="16">
        <f>AK19+'2024.12'!AO19</f>
        <v>0</v>
      </c>
      <c r="AP19" s="16">
        <f>AL19+'2024.12'!AP19</f>
        <v>0</v>
      </c>
      <c r="AQ19" s="16">
        <f>AM19+'2024.12'!AQ19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6">
        <f t="shared" si="2"/>
        <v>0</v>
      </c>
      <c r="G20" s="241">
        <f t="shared" si="2"/>
        <v>0</v>
      </c>
      <c r="H20" s="260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6">
        <f t="shared" si="2"/>
        <v>0</v>
      </c>
      <c r="Q20" s="251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1133995</v>
      </c>
      <c r="U20" s="129">
        <f t="shared" si="2"/>
        <v>7400.0318679016436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1">
        <f>SUM(Y5:Y19)</f>
        <v>0</v>
      </c>
      <c r="Z20" s="132">
        <f t="shared" si="1"/>
        <v>0</v>
      </c>
      <c r="AA20" s="135">
        <f>V20+'2024.12'!AA20</f>
        <v>26</v>
      </c>
      <c r="AB20" s="135">
        <f>W20+'2024.12'!AB20</f>
        <v>2</v>
      </c>
      <c r="AC20" s="135">
        <f>X20+'2024.12'!AC20</f>
        <v>400</v>
      </c>
      <c r="AD20" s="135">
        <f>Y20+'2024.12'!AD20</f>
        <v>985</v>
      </c>
      <c r="AE20" s="135">
        <f>Z20+'2024.12'!AE20</f>
        <v>394000</v>
      </c>
      <c r="AF20" s="136">
        <f>SUM(AF5:AF19)</f>
        <v>0</v>
      </c>
      <c r="AG20" s="136">
        <f>SUM(AG5:AG19)</f>
        <v>0</v>
      </c>
      <c r="AH20" s="137">
        <f>AF20+'2024.12'!AH20</f>
        <v>3</v>
      </c>
      <c r="AI20" s="137">
        <f>AG20+'2024.12'!AI20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AJ20+'2024.12'!AN20</f>
        <v>5</v>
      </c>
      <c r="AO20" s="137">
        <f>AK20+'2024.12'!AO20</f>
        <v>760</v>
      </c>
      <c r="AP20" s="137">
        <f>AL20+'2024.12'!AP20</f>
        <v>713</v>
      </c>
      <c r="AQ20" s="137">
        <f>AM20+'2024.12'!AQ20</f>
        <v>27</v>
      </c>
    </row>
    <row r="21" spans="1:43" s="1" customFormat="1">
      <c r="A21" s="370">
        <v>2</v>
      </c>
      <c r="B21" s="370">
        <v>1</v>
      </c>
      <c r="C21" s="25" t="s">
        <v>62</v>
      </c>
      <c r="D21" s="27"/>
      <c r="E21" s="28"/>
      <c r="F21" s="275"/>
      <c r="G21" s="240"/>
      <c r="H21" s="259"/>
      <c r="I21" s="73"/>
      <c r="J21" s="54"/>
      <c r="K21" s="54"/>
      <c r="L21" s="54"/>
      <c r="M21" s="54"/>
      <c r="N21" s="54"/>
      <c r="O21" s="54"/>
      <c r="P21" s="275"/>
      <c r="Q21" s="250"/>
      <c r="R21" s="168"/>
      <c r="S21" s="123"/>
      <c r="T21" s="167">
        <f>R21+'2024.12'!T21</f>
        <v>161000</v>
      </c>
      <c r="U21" s="122">
        <f>S21+'2024.12'!U21</f>
        <v>1001.877761616155</v>
      </c>
      <c r="V21" s="6"/>
      <c r="W21" s="2"/>
      <c r="X21" s="13">
        <f t="shared" si="0"/>
        <v>0</v>
      </c>
      <c r="Y21" s="3"/>
      <c r="Z21" s="14">
        <f t="shared" si="1"/>
        <v>0</v>
      </c>
      <c r="AA21" s="15">
        <f>V21+'2024.12'!AA21</f>
        <v>1</v>
      </c>
      <c r="AB21" s="15">
        <f>W21+'2024.12'!AB21</f>
        <v>1</v>
      </c>
      <c r="AC21" s="15">
        <f>X21+'2024.12'!AC21</f>
        <v>200</v>
      </c>
      <c r="AD21" s="15">
        <f>Y21+'2024.12'!AD21</f>
        <v>47</v>
      </c>
      <c r="AE21" s="15">
        <f>Z21+'2024.12'!AE21</f>
        <v>18800</v>
      </c>
      <c r="AF21" s="4"/>
      <c r="AG21" s="16"/>
      <c r="AH21" s="16">
        <f>AF21+'2024.12'!AH21</f>
        <v>0</v>
      </c>
      <c r="AI21" s="16">
        <f>AG21+'2024.12'!AI21</f>
        <v>0</v>
      </c>
      <c r="AJ21" s="5"/>
      <c r="AK21" s="16"/>
      <c r="AL21" s="16"/>
      <c r="AM21" s="16"/>
      <c r="AN21" s="16">
        <f>AJ21+'2024.12'!AN21</f>
        <v>0</v>
      </c>
      <c r="AO21" s="16">
        <f>AK21+'2024.12'!AO21</f>
        <v>0</v>
      </c>
      <c r="AP21" s="16">
        <f>AL21+'2024.12'!AP21</f>
        <v>0</v>
      </c>
      <c r="AQ21" s="16">
        <f>AM21+'2024.12'!AQ21</f>
        <v>0</v>
      </c>
    </row>
    <row r="22" spans="1:43" s="1" customFormat="1">
      <c r="A22" s="371"/>
      <c r="B22" s="371"/>
      <c r="C22" s="25" t="s">
        <v>61</v>
      </c>
      <c r="D22" s="27"/>
      <c r="E22" s="28"/>
      <c r="F22" s="275"/>
      <c r="G22" s="240"/>
      <c r="H22" s="259"/>
      <c r="I22" s="73"/>
      <c r="J22" s="54"/>
      <c r="K22" s="54"/>
      <c r="L22" s="54"/>
      <c r="M22" s="54"/>
      <c r="N22" s="54"/>
      <c r="O22" s="54"/>
      <c r="P22" s="275"/>
      <c r="Q22" s="250"/>
      <c r="R22" s="168"/>
      <c r="S22" s="139"/>
      <c r="T22" s="167">
        <f>R22+'2024.12'!T22</f>
        <v>451228</v>
      </c>
      <c r="U22" s="122">
        <f>S22+'2024.12'!U22</f>
        <v>3000.0046858009596</v>
      </c>
      <c r="V22" s="6"/>
      <c r="W22" s="6"/>
      <c r="X22" s="13">
        <f t="shared" si="0"/>
        <v>0</v>
      </c>
      <c r="Y22" s="7"/>
      <c r="Z22" s="14">
        <f t="shared" si="1"/>
        <v>0</v>
      </c>
      <c r="AA22" s="15">
        <f>V22+'2024.12'!AA22</f>
        <v>1</v>
      </c>
      <c r="AB22" s="15">
        <f>W22+'2024.12'!AB22</f>
        <v>0</v>
      </c>
      <c r="AC22" s="15">
        <f>X22+'2024.12'!AC22</f>
        <v>0</v>
      </c>
      <c r="AD22" s="15">
        <f>Y22+'2024.12'!AD22</f>
        <v>54</v>
      </c>
      <c r="AE22" s="15">
        <f>Z22+'2024.12'!AE22</f>
        <v>21600</v>
      </c>
      <c r="AF22" s="4"/>
      <c r="AG22" s="16"/>
      <c r="AH22" s="16">
        <f>AF22+'2024.12'!AH22</f>
        <v>0</v>
      </c>
      <c r="AI22" s="16">
        <f>AG22+'2024.12'!AI22</f>
        <v>0</v>
      </c>
      <c r="AJ22" s="5"/>
      <c r="AK22" s="16"/>
      <c r="AL22" s="16"/>
      <c r="AM22" s="16"/>
      <c r="AN22" s="16">
        <f>AJ22+'2024.12'!AN22</f>
        <v>0</v>
      </c>
      <c r="AO22" s="16">
        <f>AK22+'2024.12'!AO22</f>
        <v>0</v>
      </c>
      <c r="AP22" s="16">
        <f>AL22+'2024.12'!AP22</f>
        <v>0</v>
      </c>
      <c r="AQ22" s="16">
        <f>AM22+'2024.12'!AQ22</f>
        <v>0</v>
      </c>
    </row>
    <row r="23" spans="1:43" s="1" customFormat="1">
      <c r="A23" s="371"/>
      <c r="B23" s="371"/>
      <c r="C23" s="25" t="s">
        <v>60</v>
      </c>
      <c r="D23" s="27"/>
      <c r="E23" s="28"/>
      <c r="F23" s="275"/>
      <c r="G23" s="240"/>
      <c r="H23" s="259"/>
      <c r="I23" s="73"/>
      <c r="J23" s="54"/>
      <c r="K23" s="54"/>
      <c r="L23" s="54"/>
      <c r="M23" s="54"/>
      <c r="N23" s="54"/>
      <c r="O23" s="54"/>
      <c r="P23" s="275"/>
      <c r="Q23" s="250"/>
      <c r="R23" s="168"/>
      <c r="S23" s="139"/>
      <c r="T23" s="167">
        <f>R23+'2024.12'!T23</f>
        <v>0</v>
      </c>
      <c r="U23" s="122">
        <f>S23+'2024.12'!U23</f>
        <v>0</v>
      </c>
      <c r="V23" s="6"/>
      <c r="W23" s="6"/>
      <c r="X23" s="13">
        <f t="shared" si="0"/>
        <v>0</v>
      </c>
      <c r="Y23" s="7"/>
      <c r="Z23" s="14">
        <f t="shared" si="1"/>
        <v>0</v>
      </c>
      <c r="AA23" s="15">
        <f>V23+'2024.12'!AA23</f>
        <v>1</v>
      </c>
      <c r="AB23" s="15">
        <f>W23+'2024.12'!AB23</f>
        <v>0</v>
      </c>
      <c r="AC23" s="15">
        <f>X23+'2024.12'!AC23</f>
        <v>0</v>
      </c>
      <c r="AD23" s="15">
        <f>Y23+'2024.12'!AD23</f>
        <v>36</v>
      </c>
      <c r="AE23" s="15">
        <f>Z23+'2024.12'!AE23</f>
        <v>14400</v>
      </c>
      <c r="AF23" s="4"/>
      <c r="AG23" s="16"/>
      <c r="AH23" s="16">
        <f>AF23+'2024.12'!AH23</f>
        <v>0</v>
      </c>
      <c r="AI23" s="16">
        <f>AG23+'2024.12'!AI23</f>
        <v>0</v>
      </c>
      <c r="AJ23" s="5"/>
      <c r="AK23" s="16"/>
      <c r="AL23" s="16"/>
      <c r="AM23" s="16"/>
      <c r="AN23" s="16">
        <f>AJ23+'2024.12'!AN23</f>
        <v>1</v>
      </c>
      <c r="AO23" s="16">
        <f>AK23+'2024.12'!AO23</f>
        <v>120</v>
      </c>
      <c r="AP23" s="16">
        <f>AL23+'2024.12'!AP23</f>
        <v>113</v>
      </c>
      <c r="AQ23" s="16">
        <f>AM23+'2024.12'!AQ23</f>
        <v>2</v>
      </c>
    </row>
    <row r="24" spans="1:43" s="1" customFormat="1">
      <c r="A24" s="371"/>
      <c r="B24" s="371"/>
      <c r="C24" s="25" t="s">
        <v>59</v>
      </c>
      <c r="D24" s="27"/>
      <c r="E24" s="28"/>
      <c r="F24" s="275"/>
      <c r="G24" s="240"/>
      <c r="H24" s="259"/>
      <c r="I24" s="73"/>
      <c r="J24" s="54"/>
      <c r="K24" s="54"/>
      <c r="L24" s="54"/>
      <c r="M24" s="54"/>
      <c r="N24" s="54"/>
      <c r="O24" s="54"/>
      <c r="P24" s="275"/>
      <c r="Q24" s="250"/>
      <c r="R24" s="168"/>
      <c r="S24" s="139"/>
      <c r="T24" s="167">
        <f>R24+'2024.12'!T24</f>
        <v>0</v>
      </c>
      <c r="U24" s="122">
        <f>S24+'2024.12'!U24</f>
        <v>0</v>
      </c>
      <c r="V24" s="6"/>
      <c r="W24" s="6"/>
      <c r="X24" s="13">
        <f t="shared" si="0"/>
        <v>0</v>
      </c>
      <c r="Y24" s="7"/>
      <c r="Z24" s="14">
        <f t="shared" si="1"/>
        <v>0</v>
      </c>
      <c r="AA24" s="15">
        <f>V24+'2024.12'!AA24</f>
        <v>0</v>
      </c>
      <c r="AB24" s="15">
        <f>W24+'2024.12'!AB24</f>
        <v>0</v>
      </c>
      <c r="AC24" s="15">
        <f>X24+'2024.12'!AC24</f>
        <v>0</v>
      </c>
      <c r="AD24" s="15">
        <f>Y24+'2024.12'!AD24</f>
        <v>0</v>
      </c>
      <c r="AE24" s="15">
        <f>Z24+'2024.12'!AE24</f>
        <v>0</v>
      </c>
      <c r="AF24" s="4"/>
      <c r="AG24" s="16"/>
      <c r="AH24" s="16">
        <f>AF24+'2024.12'!AH24</f>
        <v>0</v>
      </c>
      <c r="AI24" s="16">
        <f>AG24+'2024.12'!AI24</f>
        <v>0</v>
      </c>
      <c r="AJ24" s="5"/>
      <c r="AK24" s="16"/>
      <c r="AL24" s="16"/>
      <c r="AM24" s="16"/>
      <c r="AN24" s="16">
        <f>AJ24+'2024.12'!AN24</f>
        <v>0</v>
      </c>
      <c r="AO24" s="16">
        <f>AK24+'2024.12'!AO24</f>
        <v>0</v>
      </c>
      <c r="AP24" s="16">
        <f>AL24+'2024.12'!AP24</f>
        <v>0</v>
      </c>
      <c r="AQ24" s="16">
        <f>AM24+'2024.12'!AQ24</f>
        <v>0</v>
      </c>
    </row>
    <row r="25" spans="1:43" s="1" customFormat="1">
      <c r="A25" s="371"/>
      <c r="B25" s="371"/>
      <c r="C25" s="25" t="s">
        <v>58</v>
      </c>
      <c r="D25" s="27"/>
      <c r="E25" s="28"/>
      <c r="F25" s="275"/>
      <c r="G25" s="240"/>
      <c r="H25" s="259"/>
      <c r="I25" s="73"/>
      <c r="J25" s="54"/>
      <c r="K25" s="54"/>
      <c r="L25" s="54"/>
      <c r="M25" s="54"/>
      <c r="N25" s="54"/>
      <c r="O25" s="54"/>
      <c r="P25" s="275"/>
      <c r="Q25" s="250"/>
      <c r="R25" s="168"/>
      <c r="S25" s="139"/>
      <c r="T25" s="167">
        <f>R25+'2024.12'!T25</f>
        <v>0</v>
      </c>
      <c r="U25" s="122">
        <f>S25+'2024.12'!U25</f>
        <v>0</v>
      </c>
      <c r="V25" s="6"/>
      <c r="W25" s="6"/>
      <c r="X25" s="13">
        <f t="shared" si="0"/>
        <v>0</v>
      </c>
      <c r="Y25" s="7"/>
      <c r="Z25" s="14">
        <f t="shared" si="1"/>
        <v>0</v>
      </c>
      <c r="AA25" s="15">
        <f>V25+'2024.12'!AA25</f>
        <v>1</v>
      </c>
      <c r="AB25" s="15">
        <f>W25+'2024.12'!AB25</f>
        <v>10</v>
      </c>
      <c r="AC25" s="15">
        <f>X25+'2024.12'!AC25</f>
        <v>2000</v>
      </c>
      <c r="AD25" s="15">
        <f>Y25+'2024.12'!AD25</f>
        <v>27</v>
      </c>
      <c r="AE25" s="15">
        <f>Z25+'2024.12'!AE25</f>
        <v>10800</v>
      </c>
      <c r="AF25" s="4"/>
      <c r="AG25" s="16"/>
      <c r="AH25" s="16">
        <f>AF25+'2024.12'!AH25</f>
        <v>0</v>
      </c>
      <c r="AI25" s="16">
        <f>AG25+'2024.12'!AI25</f>
        <v>0</v>
      </c>
      <c r="AJ25" s="5"/>
      <c r="AK25" s="16"/>
      <c r="AL25" s="16"/>
      <c r="AM25" s="16"/>
      <c r="AN25" s="16">
        <f>AJ25+'2024.12'!AN25</f>
        <v>0</v>
      </c>
      <c r="AO25" s="16">
        <f>AK25+'2024.12'!AO25</f>
        <v>0</v>
      </c>
      <c r="AP25" s="16">
        <f>AL25+'2024.12'!AP25</f>
        <v>0</v>
      </c>
      <c r="AQ25" s="16">
        <f>AM25+'2024.12'!AQ25</f>
        <v>0</v>
      </c>
    </row>
    <row r="26" spans="1:43" s="1" customFormat="1">
      <c r="A26" s="371"/>
      <c r="B26" s="371"/>
      <c r="C26" s="25" t="s">
        <v>57</v>
      </c>
      <c r="D26" s="27"/>
      <c r="E26" s="28"/>
      <c r="F26" s="275"/>
      <c r="G26" s="240"/>
      <c r="H26" s="259"/>
      <c r="I26" s="73"/>
      <c r="J26" s="54"/>
      <c r="K26" s="54"/>
      <c r="L26" s="54"/>
      <c r="M26" s="54"/>
      <c r="N26" s="54"/>
      <c r="O26" s="54"/>
      <c r="P26" s="275"/>
      <c r="Q26" s="250"/>
      <c r="R26" s="121"/>
      <c r="S26" s="139"/>
      <c r="T26" s="167">
        <f>R26+'2024.12'!T26</f>
        <v>0</v>
      </c>
      <c r="U26" s="122">
        <f>S26+'2024.12'!U26</f>
        <v>0</v>
      </c>
      <c r="V26" s="6"/>
      <c r="W26" s="6"/>
      <c r="X26" s="13">
        <f t="shared" si="0"/>
        <v>0</v>
      </c>
      <c r="Y26" s="7"/>
      <c r="Z26" s="14">
        <f t="shared" si="1"/>
        <v>0</v>
      </c>
      <c r="AA26" s="15">
        <f>V26+'2024.12'!AA26</f>
        <v>1</v>
      </c>
      <c r="AB26" s="15">
        <f>W26+'2024.12'!AB26</f>
        <v>8</v>
      </c>
      <c r="AC26" s="15">
        <f>X26+'2024.12'!AC26</f>
        <v>1600</v>
      </c>
      <c r="AD26" s="15">
        <f>Y26+'2024.12'!AD26</f>
        <v>26</v>
      </c>
      <c r="AE26" s="15">
        <f>Z26+'2024.12'!AE26</f>
        <v>10400</v>
      </c>
      <c r="AF26" s="4"/>
      <c r="AG26" s="16"/>
      <c r="AH26" s="16">
        <f>AF26+'2024.12'!AH26</f>
        <v>0</v>
      </c>
      <c r="AI26" s="16">
        <f>AG26+'2024.12'!AI26</f>
        <v>0</v>
      </c>
      <c r="AJ26" s="5"/>
      <c r="AK26" s="16"/>
      <c r="AL26" s="16"/>
      <c r="AM26" s="16"/>
      <c r="AN26" s="16">
        <f>AJ26+'2024.12'!AN26</f>
        <v>0</v>
      </c>
      <c r="AO26" s="16">
        <f>AK26+'2024.12'!AO26</f>
        <v>0</v>
      </c>
      <c r="AP26" s="16">
        <f>AL26+'2024.12'!AP26</f>
        <v>0</v>
      </c>
      <c r="AQ26" s="16">
        <f>AM26+'2024.12'!AQ26</f>
        <v>0</v>
      </c>
    </row>
    <row r="27" spans="1:43" s="1" customFormat="1">
      <c r="A27" s="371"/>
      <c r="B27" s="372"/>
      <c r="C27" s="25" t="s">
        <v>56</v>
      </c>
      <c r="D27" s="27"/>
      <c r="E27" s="28"/>
      <c r="F27" s="275"/>
      <c r="G27" s="240"/>
      <c r="H27" s="259"/>
      <c r="I27" s="73"/>
      <c r="J27" s="54"/>
      <c r="K27" s="54"/>
      <c r="L27" s="54"/>
      <c r="M27" s="54"/>
      <c r="N27" s="54"/>
      <c r="O27" s="54"/>
      <c r="P27" s="275"/>
      <c r="Q27" s="250"/>
      <c r="R27" s="121"/>
      <c r="S27" s="139"/>
      <c r="T27" s="167">
        <f>R27+'2024.12'!T27</f>
        <v>0</v>
      </c>
      <c r="U27" s="122">
        <f>S27+'2024.12'!U27</f>
        <v>0</v>
      </c>
      <c r="V27" s="6"/>
      <c r="W27" s="6"/>
      <c r="X27" s="13">
        <f t="shared" si="0"/>
        <v>0</v>
      </c>
      <c r="Y27" s="7"/>
      <c r="Z27" s="14">
        <f t="shared" si="1"/>
        <v>0</v>
      </c>
      <c r="AA27" s="15">
        <f>V27+'2024.12'!AA27</f>
        <v>0</v>
      </c>
      <c r="AB27" s="15">
        <f>W27+'2024.12'!AB27</f>
        <v>0</v>
      </c>
      <c r="AC27" s="15">
        <f>X27+'2024.12'!AC27</f>
        <v>0</v>
      </c>
      <c r="AD27" s="15">
        <f>Y27+'2024.12'!AD27</f>
        <v>0</v>
      </c>
      <c r="AE27" s="15">
        <f>Z27+'2024.12'!AE27</f>
        <v>0</v>
      </c>
      <c r="AF27" s="4"/>
      <c r="AG27" s="16"/>
      <c r="AH27" s="16">
        <f>AF27+'2024.12'!AH27</f>
        <v>0</v>
      </c>
      <c r="AI27" s="16">
        <f>AG27+'2024.12'!AI27</f>
        <v>0</v>
      </c>
      <c r="AJ27" s="5"/>
      <c r="AK27" s="16"/>
      <c r="AL27" s="16"/>
      <c r="AM27" s="16"/>
      <c r="AN27" s="16">
        <f>AJ27+'2024.12'!AN27</f>
        <v>1</v>
      </c>
      <c r="AO27" s="16">
        <f>AK27+'2024.12'!AO27</f>
        <v>60</v>
      </c>
      <c r="AP27" s="16">
        <f>AL27+'2024.12'!AP27</f>
        <v>80</v>
      </c>
      <c r="AQ27" s="16">
        <f>AM27+'2024.12'!AQ27</f>
        <v>4</v>
      </c>
    </row>
    <row r="28" spans="1:43" s="1" customFormat="1">
      <c r="A28" s="371"/>
      <c r="B28" s="373">
        <v>2</v>
      </c>
      <c r="C28" s="25" t="s">
        <v>55</v>
      </c>
      <c r="D28" s="27"/>
      <c r="E28" s="28"/>
      <c r="F28" s="275"/>
      <c r="G28" s="240"/>
      <c r="H28" s="259"/>
      <c r="I28" s="73"/>
      <c r="J28" s="54"/>
      <c r="K28" s="54"/>
      <c r="L28" s="54"/>
      <c r="M28" s="54"/>
      <c r="N28" s="54"/>
      <c r="O28" s="54"/>
      <c r="P28" s="275"/>
      <c r="Q28" s="250"/>
      <c r="R28" s="121"/>
      <c r="S28" s="139"/>
      <c r="T28" s="167">
        <f>R28+'2024.12'!T28</f>
        <v>0</v>
      </c>
      <c r="U28" s="122">
        <f>S28+'2024.12'!U28</f>
        <v>0</v>
      </c>
      <c r="V28" s="6"/>
      <c r="W28" s="6"/>
      <c r="X28" s="13">
        <f t="shared" si="0"/>
        <v>0</v>
      </c>
      <c r="Y28" s="7"/>
      <c r="Z28" s="14">
        <f t="shared" si="1"/>
        <v>0</v>
      </c>
      <c r="AA28" s="15">
        <f>V28+'2024.12'!AA28</f>
        <v>2</v>
      </c>
      <c r="AB28" s="15">
        <f>W28+'2024.12'!AB28</f>
        <v>0</v>
      </c>
      <c r="AC28" s="15">
        <f>X28+'2024.12'!AC28</f>
        <v>0</v>
      </c>
      <c r="AD28" s="15">
        <f>Y28+'2024.12'!AD28</f>
        <v>49</v>
      </c>
      <c r="AE28" s="15">
        <f>Z28+'2024.12'!AE28</f>
        <v>19600</v>
      </c>
      <c r="AF28" s="4"/>
      <c r="AG28" s="16"/>
      <c r="AH28" s="16">
        <f>AF28+'2024.12'!AH28</f>
        <v>0</v>
      </c>
      <c r="AI28" s="16">
        <f>AG28+'2024.12'!AI28</f>
        <v>0</v>
      </c>
      <c r="AJ28" s="5"/>
      <c r="AK28" s="16"/>
      <c r="AL28" s="16"/>
      <c r="AM28" s="16"/>
      <c r="AN28" s="16">
        <f>AJ28+'2024.12'!AN28</f>
        <v>0</v>
      </c>
      <c r="AO28" s="16">
        <f>AK28+'2024.12'!AO28</f>
        <v>0</v>
      </c>
      <c r="AP28" s="16">
        <f>AL28+'2024.12'!AP28</f>
        <v>0</v>
      </c>
      <c r="AQ28" s="16">
        <f>AM28+'2024.12'!AQ28</f>
        <v>0</v>
      </c>
    </row>
    <row r="29" spans="1:43" s="1" customFormat="1">
      <c r="A29" s="371"/>
      <c r="B29" s="373"/>
      <c r="C29" s="25" t="s">
        <v>54</v>
      </c>
      <c r="D29" s="27"/>
      <c r="E29" s="28"/>
      <c r="F29" s="275"/>
      <c r="G29" s="240"/>
      <c r="H29" s="259"/>
      <c r="I29" s="73"/>
      <c r="J29" s="54"/>
      <c r="K29" s="54"/>
      <c r="L29" s="54"/>
      <c r="M29" s="54"/>
      <c r="N29" s="54"/>
      <c r="O29" s="54"/>
      <c r="P29" s="275"/>
      <c r="Q29" s="250"/>
      <c r="R29" s="168"/>
      <c r="S29" s="139"/>
      <c r="T29" s="167">
        <f>R29+'2024.12'!T29</f>
        <v>1341939</v>
      </c>
      <c r="U29" s="122">
        <f>S29+'2024.12'!U29</f>
        <v>8600.4181148057578</v>
      </c>
      <c r="V29" s="6"/>
      <c r="W29" s="6"/>
      <c r="X29" s="13">
        <f t="shared" si="0"/>
        <v>0</v>
      </c>
      <c r="Y29" s="7"/>
      <c r="Z29" s="14">
        <f t="shared" si="1"/>
        <v>0</v>
      </c>
      <c r="AA29" s="15">
        <f>V29+'2024.12'!AA29</f>
        <v>2</v>
      </c>
      <c r="AB29" s="15">
        <f>W29+'2024.12'!AB29</f>
        <v>1</v>
      </c>
      <c r="AC29" s="15">
        <f>X29+'2024.12'!AC29</f>
        <v>200</v>
      </c>
      <c r="AD29" s="15">
        <f>Y29+'2024.12'!AD29</f>
        <v>99</v>
      </c>
      <c r="AE29" s="15">
        <f>Z29+'2024.12'!AE29</f>
        <v>39600</v>
      </c>
      <c r="AF29" s="4"/>
      <c r="AG29" s="16"/>
      <c r="AH29" s="16">
        <f>AF29+'2024.12'!AH29</f>
        <v>0</v>
      </c>
      <c r="AI29" s="16">
        <f>AG29+'2024.12'!AI29</f>
        <v>0</v>
      </c>
      <c r="AJ29" s="5"/>
      <c r="AK29" s="16"/>
      <c r="AL29" s="16"/>
      <c r="AM29" s="16"/>
      <c r="AN29" s="16">
        <f>AJ29+'2024.12'!AN29</f>
        <v>2</v>
      </c>
      <c r="AO29" s="16">
        <f>AK29+'2024.12'!AO29</f>
        <v>990</v>
      </c>
      <c r="AP29" s="16">
        <f>AL29+'2024.12'!AP29</f>
        <v>73</v>
      </c>
      <c r="AQ29" s="16">
        <f>AM29+'2024.12'!AQ29</f>
        <v>33</v>
      </c>
    </row>
    <row r="30" spans="1:43" s="1" customFormat="1">
      <c r="A30" s="371"/>
      <c r="B30" s="373"/>
      <c r="C30" s="25" t="s">
        <v>53</v>
      </c>
      <c r="D30" s="27"/>
      <c r="E30" s="28"/>
      <c r="F30" s="275"/>
      <c r="G30" s="240"/>
      <c r="H30" s="259"/>
      <c r="I30" s="73"/>
      <c r="J30" s="54"/>
      <c r="K30" s="54"/>
      <c r="L30" s="54"/>
      <c r="M30" s="54"/>
      <c r="N30" s="54"/>
      <c r="O30" s="54"/>
      <c r="P30" s="275"/>
      <c r="Q30" s="250"/>
      <c r="R30" s="168"/>
      <c r="S30" s="139"/>
      <c r="T30" s="167">
        <f>R30+'2024.12'!T30</f>
        <v>321398</v>
      </c>
      <c r="U30" s="122">
        <f>S30+'2024.12'!U30</f>
        <v>2000.0093716019192</v>
      </c>
      <c r="V30" s="6"/>
      <c r="W30" s="6"/>
      <c r="X30" s="13">
        <f t="shared" si="0"/>
        <v>0</v>
      </c>
      <c r="Y30" s="7"/>
      <c r="Z30" s="14">
        <f t="shared" si="1"/>
        <v>0</v>
      </c>
      <c r="AA30" s="15">
        <f>V30+'2024.12'!AA30</f>
        <v>1</v>
      </c>
      <c r="AB30" s="15">
        <f>W30+'2024.12'!AB30</f>
        <v>61</v>
      </c>
      <c r="AC30" s="15">
        <f>X30+'2024.12'!AC30</f>
        <v>12200</v>
      </c>
      <c r="AD30" s="15">
        <f>Y30+'2024.12'!AD30</f>
        <v>22</v>
      </c>
      <c r="AE30" s="15">
        <f>Z30+'2024.12'!AE30</f>
        <v>8800</v>
      </c>
      <c r="AF30" s="4"/>
      <c r="AG30" s="16"/>
      <c r="AH30" s="16">
        <f>AF30+'2024.12'!AH30</f>
        <v>0</v>
      </c>
      <c r="AI30" s="16">
        <f>AG30+'2024.12'!AI30</f>
        <v>0</v>
      </c>
      <c r="AJ30" s="5"/>
      <c r="AK30" s="16"/>
      <c r="AL30" s="16"/>
      <c r="AM30" s="16"/>
      <c r="AN30" s="16">
        <f>AJ30+'2024.12'!AN30</f>
        <v>1</v>
      </c>
      <c r="AO30" s="16">
        <f>AK30+'2024.12'!AO30</f>
        <v>50</v>
      </c>
      <c r="AP30" s="16">
        <f>AL30+'2024.12'!AP30</f>
        <v>90</v>
      </c>
      <c r="AQ30" s="16">
        <f>AM30+'2024.12'!AQ30</f>
        <v>8</v>
      </c>
    </row>
    <row r="31" spans="1:43" s="1" customFormat="1">
      <c r="A31" s="371"/>
      <c r="B31" s="373"/>
      <c r="C31" s="25" t="s">
        <v>52</v>
      </c>
      <c r="D31" s="27"/>
      <c r="E31" s="28"/>
      <c r="F31" s="275"/>
      <c r="G31" s="240"/>
      <c r="H31" s="259"/>
      <c r="I31" s="73"/>
      <c r="J31" s="54"/>
      <c r="K31" s="54"/>
      <c r="L31" s="54"/>
      <c r="M31" s="54"/>
      <c r="N31" s="54"/>
      <c r="O31" s="54"/>
      <c r="P31" s="275"/>
      <c r="Q31" s="250"/>
      <c r="R31" s="169"/>
      <c r="S31" s="123"/>
      <c r="T31" s="167">
        <f>R31+'2024.12'!T31</f>
        <v>0</v>
      </c>
      <c r="U31" s="122">
        <f>S31+'2024.12'!U31</f>
        <v>0</v>
      </c>
      <c r="V31" s="6"/>
      <c r="W31" s="6"/>
      <c r="X31" s="13">
        <f t="shared" si="0"/>
        <v>0</v>
      </c>
      <c r="Y31" s="7"/>
      <c r="Z31" s="14">
        <f t="shared" si="1"/>
        <v>0</v>
      </c>
      <c r="AA31" s="15">
        <f>V31+'2024.12'!AA31</f>
        <v>2</v>
      </c>
      <c r="AB31" s="15">
        <f>W31+'2024.12'!AB31</f>
        <v>0</v>
      </c>
      <c r="AC31" s="15">
        <f>X31+'2024.12'!AC31</f>
        <v>0</v>
      </c>
      <c r="AD31" s="15">
        <f>Y31+'2024.12'!AD31</f>
        <v>60</v>
      </c>
      <c r="AE31" s="15">
        <f>Z31+'2024.12'!AE31</f>
        <v>24000</v>
      </c>
      <c r="AF31" s="4"/>
      <c r="AG31" s="16"/>
      <c r="AH31" s="16">
        <f>AF31+'2024.12'!AH31</f>
        <v>0</v>
      </c>
      <c r="AI31" s="16">
        <f>AG31+'2024.12'!AI31</f>
        <v>0</v>
      </c>
      <c r="AJ31" s="5"/>
      <c r="AK31" s="16"/>
      <c r="AL31" s="16"/>
      <c r="AM31" s="16"/>
      <c r="AN31" s="16">
        <f>AJ31+'2024.12'!AN31</f>
        <v>1</v>
      </c>
      <c r="AO31" s="16">
        <f>AK31+'2024.12'!AO31</f>
        <v>480</v>
      </c>
      <c r="AP31" s="16">
        <f>AL31+'2024.12'!AP31</f>
        <v>16</v>
      </c>
      <c r="AQ31" s="16">
        <f>AM31+'2024.12'!AQ31</f>
        <v>12</v>
      </c>
    </row>
    <row r="32" spans="1:43" s="1" customFormat="1">
      <c r="A32" s="371"/>
      <c r="B32" s="373"/>
      <c r="C32" s="25" t="s">
        <v>51</v>
      </c>
      <c r="D32" s="27"/>
      <c r="E32" s="28"/>
      <c r="F32" s="275"/>
      <c r="G32" s="240"/>
      <c r="H32" s="259"/>
      <c r="I32" s="73"/>
      <c r="J32" s="54"/>
      <c r="K32" s="54"/>
      <c r="L32" s="54"/>
      <c r="M32" s="54"/>
      <c r="N32" s="54"/>
      <c r="O32" s="54"/>
      <c r="P32" s="275"/>
      <c r="Q32" s="250"/>
      <c r="R32" s="168"/>
      <c r="S32" s="123"/>
      <c r="T32" s="167">
        <f>R32+'2024.12'!T32</f>
        <v>0</v>
      </c>
      <c r="U32" s="122">
        <f>S32+'2024.12'!U32</f>
        <v>0</v>
      </c>
      <c r="V32" s="6"/>
      <c r="W32" s="6"/>
      <c r="X32" s="13">
        <f t="shared" si="0"/>
        <v>0</v>
      </c>
      <c r="Y32" s="7"/>
      <c r="Z32" s="14">
        <f t="shared" si="1"/>
        <v>0</v>
      </c>
      <c r="AA32" s="15">
        <f>V32+'2024.12'!AA32</f>
        <v>1</v>
      </c>
      <c r="AB32" s="15">
        <f>W32+'2024.12'!AB32</f>
        <v>0</v>
      </c>
      <c r="AC32" s="15">
        <f>X32+'2024.12'!AC32</f>
        <v>0</v>
      </c>
      <c r="AD32" s="15">
        <f>Y32+'2024.12'!AD32</f>
        <v>48</v>
      </c>
      <c r="AE32" s="15">
        <f>Z32+'2024.12'!AE32</f>
        <v>19200</v>
      </c>
      <c r="AF32" s="4"/>
      <c r="AG32" s="16"/>
      <c r="AH32" s="16">
        <f>AF32+'2024.12'!AH32</f>
        <v>0</v>
      </c>
      <c r="AI32" s="16">
        <f>AG32+'2024.12'!AI32</f>
        <v>0</v>
      </c>
      <c r="AJ32" s="5"/>
      <c r="AK32" s="16"/>
      <c r="AL32" s="16"/>
      <c r="AM32" s="16"/>
      <c r="AN32" s="16">
        <f>AJ32+'2024.12'!AN32</f>
        <v>2</v>
      </c>
      <c r="AO32" s="16">
        <f>AK32+'2024.12'!AO32</f>
        <v>485</v>
      </c>
      <c r="AP32" s="16">
        <f>AL32+'2024.12'!AP32</f>
        <v>627</v>
      </c>
      <c r="AQ32" s="16">
        <f>AM32+'2024.12'!AQ32</f>
        <v>20</v>
      </c>
    </row>
    <row r="33" spans="1:43" s="1" customFormat="1">
      <c r="A33" s="372"/>
      <c r="B33" s="373"/>
      <c r="C33" s="25" t="s">
        <v>50</v>
      </c>
      <c r="D33" s="27"/>
      <c r="E33" s="28"/>
      <c r="F33" s="275"/>
      <c r="G33" s="240"/>
      <c r="H33" s="259"/>
      <c r="I33" s="73"/>
      <c r="J33" s="54"/>
      <c r="K33" s="54"/>
      <c r="L33" s="54"/>
      <c r="M33" s="54"/>
      <c r="N33" s="54"/>
      <c r="O33" s="54"/>
      <c r="P33" s="275"/>
      <c r="Q33" s="250"/>
      <c r="R33" s="121"/>
      <c r="S33" s="123"/>
      <c r="T33" s="167">
        <f>R33+'2024.12'!T33</f>
        <v>0</v>
      </c>
      <c r="U33" s="122">
        <f>S33+'2024.12'!U33</f>
        <v>0</v>
      </c>
      <c r="V33" s="6"/>
      <c r="W33" s="11"/>
      <c r="X33" s="13">
        <f t="shared" si="0"/>
        <v>0</v>
      </c>
      <c r="Y33" s="12"/>
      <c r="Z33" s="14">
        <f t="shared" si="1"/>
        <v>0</v>
      </c>
      <c r="AA33" s="15">
        <f>V33+'2024.12'!AA33</f>
        <v>1</v>
      </c>
      <c r="AB33" s="15">
        <f>W33+'2024.12'!AB33</f>
        <v>2</v>
      </c>
      <c r="AC33" s="15">
        <f>X33+'2024.12'!AC33</f>
        <v>400</v>
      </c>
      <c r="AD33" s="15">
        <f>Y33+'2024.12'!AD33</f>
        <v>41</v>
      </c>
      <c r="AE33" s="15">
        <f>Z33+'2024.12'!AE33</f>
        <v>16400</v>
      </c>
      <c r="AF33" s="4"/>
      <c r="AG33" s="16"/>
      <c r="AH33" s="16">
        <f>AF33+'2024.12'!AH33</f>
        <v>0</v>
      </c>
      <c r="AI33" s="16">
        <f>AG33+'2024.12'!AI33</f>
        <v>0</v>
      </c>
      <c r="AJ33" s="5"/>
      <c r="AK33" s="16"/>
      <c r="AL33" s="16"/>
      <c r="AM33" s="16"/>
      <c r="AN33" s="16">
        <f>AJ33+'2024.12'!AN33</f>
        <v>1</v>
      </c>
      <c r="AO33" s="16">
        <f>AK33+'2024.12'!AO33</f>
        <v>480</v>
      </c>
      <c r="AP33" s="16">
        <f>AL33+'2024.12'!AP33</f>
        <v>16</v>
      </c>
      <c r="AQ33" s="16">
        <f>AM33+'2024.12'!AQ33</f>
        <v>12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5">
        <f t="shared" ref="G34:H34" si="4">SUM(G21:G33)</f>
        <v>0</v>
      </c>
      <c r="H34" s="266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2275565</v>
      </c>
      <c r="U34" s="142">
        <f>SUM(U21:U33)</f>
        <v>14602.309933824792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7">
        <f t="shared" si="7"/>
        <v>0</v>
      </c>
      <c r="Z34" s="132">
        <f t="shared" si="1"/>
        <v>0</v>
      </c>
      <c r="AA34" s="135">
        <f>V34+'2024.12'!AA34</f>
        <v>14</v>
      </c>
      <c r="AB34" s="135">
        <f>W34+'2024.12'!AB34</f>
        <v>83</v>
      </c>
      <c r="AC34" s="135">
        <f>X34+'2024.12'!AC34</f>
        <v>16600</v>
      </c>
      <c r="AD34" s="135">
        <f>Y34+'2024.12'!AD34</f>
        <v>509</v>
      </c>
      <c r="AE34" s="135">
        <f>Z34+'2024.12'!AE34</f>
        <v>203600</v>
      </c>
      <c r="AF34" s="124">
        <f t="shared" ref="AF34:AG34" si="8">SUM(AF21:AF33)</f>
        <v>0</v>
      </c>
      <c r="AG34" s="124">
        <f t="shared" si="8"/>
        <v>0</v>
      </c>
      <c r="AH34" s="137">
        <f>AF34+'2024.12'!AH34</f>
        <v>0</v>
      </c>
      <c r="AI34" s="137">
        <f>AG34+'2024.12'!AI34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AJ34+'2024.12'!AN34</f>
        <v>9</v>
      </c>
      <c r="AO34" s="137">
        <f>AK34+'2024.12'!AO34</f>
        <v>2665</v>
      </c>
      <c r="AP34" s="137">
        <f>AL34+'2024.12'!AP34</f>
        <v>1015</v>
      </c>
      <c r="AQ34" s="137">
        <f>AM34+'2024.12'!AQ34</f>
        <v>91</v>
      </c>
    </row>
    <row r="35" spans="1:43" s="1" customFormat="1">
      <c r="A35" s="370">
        <v>3</v>
      </c>
      <c r="B35" s="370">
        <v>1</v>
      </c>
      <c r="C35" s="25" t="s">
        <v>49</v>
      </c>
      <c r="D35" s="27"/>
      <c r="E35" s="28"/>
      <c r="F35" s="275"/>
      <c r="G35" s="240"/>
      <c r="H35" s="259"/>
      <c r="I35" s="73"/>
      <c r="J35" s="54"/>
      <c r="K35" s="54"/>
      <c r="L35" s="54"/>
      <c r="M35" s="54"/>
      <c r="N35" s="54"/>
      <c r="O35" s="54"/>
      <c r="P35" s="275"/>
      <c r="Q35" s="250"/>
      <c r="R35" s="168"/>
      <c r="S35" s="123"/>
      <c r="T35" s="167">
        <f>R35+'2024.12'!T35</f>
        <v>0</v>
      </c>
      <c r="U35" s="122">
        <f>S35+'2024.12'!U35</f>
        <v>0</v>
      </c>
      <c r="V35" s="6"/>
      <c r="W35" s="2"/>
      <c r="X35" s="13">
        <f t="shared" si="0"/>
        <v>0</v>
      </c>
      <c r="Y35" s="3"/>
      <c r="Z35" s="14">
        <f t="shared" si="1"/>
        <v>0</v>
      </c>
      <c r="AA35" s="15">
        <f>V35+'2024.12'!AA35</f>
        <v>1</v>
      </c>
      <c r="AB35" s="15">
        <f>W35+'2024.12'!AB35</f>
        <v>0</v>
      </c>
      <c r="AC35" s="15">
        <f>X35+'2024.12'!AC35</f>
        <v>0</v>
      </c>
      <c r="AD35" s="15">
        <f>Y35+'2024.12'!AD35</f>
        <v>40</v>
      </c>
      <c r="AE35" s="15">
        <f>Z35+'2024.12'!AE35</f>
        <v>16000</v>
      </c>
      <c r="AF35" s="4"/>
      <c r="AG35" s="16"/>
      <c r="AH35" s="16">
        <f>AF35+'2024.12'!AH35</f>
        <v>2</v>
      </c>
      <c r="AI35" s="16">
        <f>AG35+'2024.12'!AI35</f>
        <v>0</v>
      </c>
      <c r="AJ35" s="5"/>
      <c r="AK35" s="16"/>
      <c r="AL35" s="16"/>
      <c r="AM35" s="16"/>
      <c r="AN35" s="16">
        <f>AJ35+'2024.12'!AN35</f>
        <v>2</v>
      </c>
      <c r="AO35" s="16">
        <f>AK35+'2024.12'!AO35</f>
        <v>100</v>
      </c>
      <c r="AP35" s="16">
        <f>AL35+'2024.12'!AP35</f>
        <v>578</v>
      </c>
      <c r="AQ35" s="16">
        <f>AM35+'2024.12'!AQ35</f>
        <v>14</v>
      </c>
    </row>
    <row r="36" spans="1:43" s="1" customFormat="1">
      <c r="A36" s="371"/>
      <c r="B36" s="371"/>
      <c r="C36" s="25" t="s">
        <v>48</v>
      </c>
      <c r="D36" s="27"/>
      <c r="E36" s="28"/>
      <c r="F36" s="275"/>
      <c r="G36" s="240"/>
      <c r="H36" s="259"/>
      <c r="I36" s="73"/>
      <c r="J36" s="54"/>
      <c r="K36" s="54"/>
      <c r="L36" s="54"/>
      <c r="M36" s="54"/>
      <c r="N36" s="54"/>
      <c r="O36" s="54"/>
      <c r="P36" s="275"/>
      <c r="Q36" s="250"/>
      <c r="R36" s="121"/>
      <c r="S36" s="123"/>
      <c r="T36" s="167">
        <f>R36+'2024.12'!T36</f>
        <v>0</v>
      </c>
      <c r="U36" s="122">
        <f>S36+'2024.12'!U36</f>
        <v>0</v>
      </c>
      <c r="V36" s="6"/>
      <c r="W36" s="6"/>
      <c r="X36" s="13">
        <f t="shared" ref="X36:X68" si="10">W36*$X$4</f>
        <v>0</v>
      </c>
      <c r="Y36" s="7"/>
      <c r="Z36" s="14">
        <f t="shared" ref="Z36:Z68" si="11">Y36*$Z$4</f>
        <v>0</v>
      </c>
      <c r="AA36" s="15">
        <f>V36+'2024.12'!AA36</f>
        <v>0</v>
      </c>
      <c r="AB36" s="15">
        <f>W36+'2024.12'!AB36</f>
        <v>0</v>
      </c>
      <c r="AC36" s="15">
        <f>X36+'2024.12'!AC36</f>
        <v>0</v>
      </c>
      <c r="AD36" s="15">
        <f>Y36+'2024.12'!AD36</f>
        <v>0</v>
      </c>
      <c r="AE36" s="15">
        <f>Z36+'2024.12'!AE36</f>
        <v>0</v>
      </c>
      <c r="AF36" s="4"/>
      <c r="AG36" s="16"/>
      <c r="AH36" s="16">
        <f>AF36+'2024.12'!AH36</f>
        <v>0</v>
      </c>
      <c r="AI36" s="16">
        <f>AG36+'2024.12'!AI36</f>
        <v>0</v>
      </c>
      <c r="AJ36" s="5"/>
      <c r="AK36" s="16"/>
      <c r="AL36" s="16"/>
      <c r="AM36" s="16"/>
      <c r="AN36" s="16">
        <f>AJ36+'2024.12'!AN36</f>
        <v>2</v>
      </c>
      <c r="AO36" s="16">
        <f>AK36+'2024.12'!AO36</f>
        <v>180</v>
      </c>
      <c r="AP36" s="16">
        <f>AL36+'2024.12'!AP36</f>
        <v>71</v>
      </c>
      <c r="AQ36" s="16">
        <f>AM36+'2024.12'!AQ36</f>
        <v>9</v>
      </c>
    </row>
    <row r="37" spans="1:43" s="1" customFormat="1">
      <c r="A37" s="371"/>
      <c r="B37" s="371"/>
      <c r="C37" s="25" t="s">
        <v>47</v>
      </c>
      <c r="D37" s="27"/>
      <c r="E37" s="28"/>
      <c r="F37" s="275"/>
      <c r="G37" s="240"/>
      <c r="H37" s="259"/>
      <c r="I37" s="73"/>
      <c r="J37" s="54"/>
      <c r="K37" s="54"/>
      <c r="L37" s="54"/>
      <c r="M37" s="54"/>
      <c r="N37" s="54"/>
      <c r="O37" s="54"/>
      <c r="P37" s="275"/>
      <c r="Q37" s="250"/>
      <c r="R37" s="121"/>
      <c r="S37" s="123"/>
      <c r="T37" s="167">
        <f>R37+'2024.12'!T37</f>
        <v>0</v>
      </c>
      <c r="U37" s="122">
        <f>S37+'2024.12'!U37</f>
        <v>0</v>
      </c>
      <c r="V37" s="6"/>
      <c r="W37" s="6"/>
      <c r="X37" s="13">
        <f t="shared" si="10"/>
        <v>0</v>
      </c>
      <c r="Y37" s="7"/>
      <c r="Z37" s="14">
        <f t="shared" si="11"/>
        <v>0</v>
      </c>
      <c r="AA37" s="15">
        <f>V37+'2024.12'!AA37</f>
        <v>1</v>
      </c>
      <c r="AB37" s="15">
        <f>W37+'2024.12'!AB37</f>
        <v>0</v>
      </c>
      <c r="AC37" s="15">
        <f>X37+'2024.12'!AC37</f>
        <v>0</v>
      </c>
      <c r="AD37" s="15">
        <f>Y37+'2024.12'!AD37</f>
        <v>34</v>
      </c>
      <c r="AE37" s="15">
        <f>Z37+'2024.12'!AE37</f>
        <v>13600</v>
      </c>
      <c r="AF37" s="4"/>
      <c r="AG37" s="16"/>
      <c r="AH37" s="16">
        <f>AF37+'2024.12'!AH37</f>
        <v>0</v>
      </c>
      <c r="AI37" s="16">
        <f>AG37+'2024.12'!AI37</f>
        <v>0</v>
      </c>
      <c r="AJ37" s="5"/>
      <c r="AK37" s="16"/>
      <c r="AL37" s="16"/>
      <c r="AM37" s="16"/>
      <c r="AN37" s="16">
        <f>AJ37+'2024.12'!AN37</f>
        <v>0</v>
      </c>
      <c r="AO37" s="16">
        <f>AK37+'2024.12'!AO37</f>
        <v>0</v>
      </c>
      <c r="AP37" s="16">
        <f>AL37+'2024.12'!AP37</f>
        <v>0</v>
      </c>
      <c r="AQ37" s="16">
        <f>AM37+'2024.12'!AQ37</f>
        <v>0</v>
      </c>
    </row>
    <row r="38" spans="1:43" s="1" customFormat="1">
      <c r="A38" s="371"/>
      <c r="B38" s="371"/>
      <c r="C38" s="25" t="s">
        <v>46</v>
      </c>
      <c r="D38" s="27"/>
      <c r="E38" s="28"/>
      <c r="F38" s="275"/>
      <c r="G38" s="240"/>
      <c r="H38" s="259"/>
      <c r="I38" s="73"/>
      <c r="J38" s="54"/>
      <c r="K38" s="54"/>
      <c r="L38" s="54"/>
      <c r="M38" s="54"/>
      <c r="N38" s="54"/>
      <c r="O38" s="54"/>
      <c r="P38" s="275"/>
      <c r="Q38" s="250"/>
      <c r="R38" s="121"/>
      <c r="S38" s="123"/>
      <c r="T38" s="167">
        <f>R38+'2024.12'!T38</f>
        <v>0</v>
      </c>
      <c r="U38" s="122">
        <f>S38+'2024.12'!U38</f>
        <v>0</v>
      </c>
      <c r="V38" s="6"/>
      <c r="W38" s="6"/>
      <c r="X38" s="13">
        <f t="shared" si="10"/>
        <v>0</v>
      </c>
      <c r="Y38" s="7"/>
      <c r="Z38" s="14">
        <f t="shared" si="11"/>
        <v>0</v>
      </c>
      <c r="AA38" s="15">
        <f>V38+'2024.12'!AA38</f>
        <v>3</v>
      </c>
      <c r="AB38" s="15">
        <f>W38+'2024.12'!AB38</f>
        <v>0</v>
      </c>
      <c r="AC38" s="15">
        <f>X38+'2024.12'!AC38</f>
        <v>0</v>
      </c>
      <c r="AD38" s="15">
        <f>Y38+'2024.12'!AD38</f>
        <v>145</v>
      </c>
      <c r="AE38" s="15">
        <f>Z38+'2024.12'!AE38</f>
        <v>58000</v>
      </c>
      <c r="AF38" s="4"/>
      <c r="AG38" s="16"/>
      <c r="AH38" s="16">
        <f>AF38+'2024.12'!AH38</f>
        <v>0</v>
      </c>
      <c r="AI38" s="16">
        <f>AG38+'2024.12'!AI38</f>
        <v>0</v>
      </c>
      <c r="AJ38" s="5"/>
      <c r="AK38" s="16"/>
      <c r="AL38" s="16"/>
      <c r="AM38" s="16"/>
      <c r="AN38" s="16">
        <f>AJ38+'2024.12'!AN38</f>
        <v>0</v>
      </c>
      <c r="AO38" s="16">
        <f>AK38+'2024.12'!AO38</f>
        <v>0</v>
      </c>
      <c r="AP38" s="16">
        <f>AL38+'2024.12'!AP38</f>
        <v>0</v>
      </c>
      <c r="AQ38" s="16">
        <f>AM38+'2024.12'!AQ38</f>
        <v>0</v>
      </c>
    </row>
    <row r="39" spans="1:43" s="1" customFormat="1">
      <c r="A39" s="371"/>
      <c r="B39" s="371"/>
      <c r="C39" s="25" t="s">
        <v>45</v>
      </c>
      <c r="D39" s="27"/>
      <c r="E39" s="28"/>
      <c r="F39" s="275"/>
      <c r="G39" s="240"/>
      <c r="H39" s="259"/>
      <c r="I39" s="73"/>
      <c r="J39" s="54"/>
      <c r="K39" s="54"/>
      <c r="L39" s="54"/>
      <c r="M39" s="54"/>
      <c r="N39" s="54"/>
      <c r="O39" s="54"/>
      <c r="P39" s="275"/>
      <c r="Q39" s="250"/>
      <c r="R39" s="121"/>
      <c r="S39" s="123"/>
      <c r="T39" s="167">
        <f>R39+'2024.12'!T39</f>
        <v>0</v>
      </c>
      <c r="U39" s="122">
        <f>S39+'2024.12'!U39</f>
        <v>0</v>
      </c>
      <c r="V39" s="6"/>
      <c r="W39" s="6"/>
      <c r="X39" s="13">
        <f t="shared" si="10"/>
        <v>0</v>
      </c>
      <c r="Y39" s="7"/>
      <c r="Z39" s="14">
        <f t="shared" si="11"/>
        <v>0</v>
      </c>
      <c r="AA39" s="15">
        <f>V39+'2024.12'!AA39</f>
        <v>0</v>
      </c>
      <c r="AB39" s="15">
        <f>W39+'2024.12'!AB39</f>
        <v>0</v>
      </c>
      <c r="AC39" s="15">
        <f>X39+'2024.12'!AC39</f>
        <v>0</v>
      </c>
      <c r="AD39" s="15">
        <f>Y39+'2024.12'!AD39</f>
        <v>0</v>
      </c>
      <c r="AE39" s="15">
        <f>Z39+'2024.12'!AE39</f>
        <v>0</v>
      </c>
      <c r="AF39" s="4"/>
      <c r="AG39" s="16"/>
      <c r="AH39" s="16">
        <f>AF39+'2024.12'!AH39</f>
        <v>0</v>
      </c>
      <c r="AI39" s="16">
        <f>AG39+'2024.12'!AI39</f>
        <v>0</v>
      </c>
      <c r="AJ39" s="5"/>
      <c r="AK39" s="16"/>
      <c r="AL39" s="16"/>
      <c r="AM39" s="16"/>
      <c r="AN39" s="16">
        <f>AJ39+'2024.12'!AN39</f>
        <v>1</v>
      </c>
      <c r="AO39" s="16">
        <f>AK39+'2024.12'!AO39</f>
        <v>60</v>
      </c>
      <c r="AP39" s="16">
        <f>AL39+'2024.12'!AP39</f>
        <v>100</v>
      </c>
      <c r="AQ39" s="16">
        <f>AM39+'2024.12'!AQ39</f>
        <v>3</v>
      </c>
    </row>
    <row r="40" spans="1:43" s="1" customFormat="1">
      <c r="A40" s="371"/>
      <c r="B40" s="371"/>
      <c r="C40" s="25" t="s">
        <v>44</v>
      </c>
      <c r="D40" s="27"/>
      <c r="E40" s="28"/>
      <c r="F40" s="275"/>
      <c r="G40" s="240"/>
      <c r="H40" s="259"/>
      <c r="I40" s="73"/>
      <c r="J40" s="54"/>
      <c r="K40" s="54"/>
      <c r="L40" s="54"/>
      <c r="M40" s="54"/>
      <c r="N40" s="54"/>
      <c r="O40" s="54"/>
      <c r="P40" s="275"/>
      <c r="Q40" s="250"/>
      <c r="R40" s="121"/>
      <c r="S40" s="123"/>
      <c r="T40" s="167">
        <f>R40+'2024.12'!T40</f>
        <v>0</v>
      </c>
      <c r="U40" s="122">
        <f>S40+'2024.12'!U40</f>
        <v>0</v>
      </c>
      <c r="V40" s="6"/>
      <c r="W40" s="6"/>
      <c r="X40" s="13">
        <f t="shared" si="10"/>
        <v>0</v>
      </c>
      <c r="Y40" s="7"/>
      <c r="Z40" s="14">
        <f t="shared" si="11"/>
        <v>0</v>
      </c>
      <c r="AA40" s="15">
        <f>V40+'2024.12'!AA40</f>
        <v>2</v>
      </c>
      <c r="AB40" s="15">
        <f>W40+'2024.12'!AB40</f>
        <v>0</v>
      </c>
      <c r="AC40" s="15">
        <f>X40+'2024.12'!AC40</f>
        <v>0</v>
      </c>
      <c r="AD40" s="15">
        <f>Y40+'2024.12'!AD40</f>
        <v>60</v>
      </c>
      <c r="AE40" s="15">
        <f>Z40+'2024.12'!AE40</f>
        <v>24000</v>
      </c>
      <c r="AF40" s="4"/>
      <c r="AG40" s="16"/>
      <c r="AH40" s="16">
        <f>AF40+'2024.12'!AH40</f>
        <v>0</v>
      </c>
      <c r="AI40" s="16">
        <f>AG40+'2024.12'!AI40</f>
        <v>0</v>
      </c>
      <c r="AJ40" s="5"/>
      <c r="AK40" s="16"/>
      <c r="AL40" s="16"/>
      <c r="AM40" s="16"/>
      <c r="AN40" s="16">
        <f>AJ40+'2024.12'!AN40</f>
        <v>0</v>
      </c>
      <c r="AO40" s="16">
        <f>AK40+'2024.12'!AO40</f>
        <v>0</v>
      </c>
      <c r="AP40" s="16">
        <f>AL40+'2024.12'!AP40</f>
        <v>0</v>
      </c>
      <c r="AQ40" s="16">
        <f>AM40+'2024.12'!AQ40</f>
        <v>0</v>
      </c>
    </row>
    <row r="41" spans="1:43" s="1" customFormat="1">
      <c r="A41" s="371"/>
      <c r="B41" s="371"/>
      <c r="C41" s="25" t="s">
        <v>43</v>
      </c>
      <c r="D41" s="27"/>
      <c r="E41" s="28"/>
      <c r="F41" s="275"/>
      <c r="G41" s="240"/>
      <c r="H41" s="259"/>
      <c r="I41" s="73"/>
      <c r="J41" s="54"/>
      <c r="K41" s="54"/>
      <c r="L41" s="54"/>
      <c r="M41" s="54"/>
      <c r="N41" s="54"/>
      <c r="O41" s="54"/>
      <c r="P41" s="275"/>
      <c r="Q41" s="250"/>
      <c r="R41" s="168"/>
      <c r="S41" s="123"/>
      <c r="T41" s="167">
        <f>R41+'2024.12'!T41</f>
        <v>0</v>
      </c>
      <c r="U41" s="122">
        <f>S41+'2024.12'!U41</f>
        <v>0</v>
      </c>
      <c r="V41" s="6"/>
      <c r="W41" s="6"/>
      <c r="X41" s="13">
        <f t="shared" si="10"/>
        <v>0</v>
      </c>
      <c r="Y41" s="7"/>
      <c r="Z41" s="14">
        <f t="shared" si="11"/>
        <v>0</v>
      </c>
      <c r="AA41" s="15">
        <f>V41+'2024.12'!AA41</f>
        <v>0</v>
      </c>
      <c r="AB41" s="15">
        <f>W41+'2024.12'!AB41</f>
        <v>0</v>
      </c>
      <c r="AC41" s="15">
        <f>X41+'2024.12'!AC41</f>
        <v>0</v>
      </c>
      <c r="AD41" s="15">
        <f>Y41+'2024.12'!AD41</f>
        <v>0</v>
      </c>
      <c r="AE41" s="15">
        <f>Z41+'2024.12'!AE41</f>
        <v>0</v>
      </c>
      <c r="AF41" s="4"/>
      <c r="AG41" s="16"/>
      <c r="AH41" s="16">
        <f>AF41+'2024.12'!AH41</f>
        <v>0</v>
      </c>
      <c r="AI41" s="16">
        <f>AG41+'2024.12'!AI41</f>
        <v>0</v>
      </c>
      <c r="AJ41" s="5"/>
      <c r="AK41" s="16"/>
      <c r="AL41" s="16"/>
      <c r="AM41" s="16"/>
      <c r="AN41" s="16">
        <f>AJ41+'2024.12'!AN41</f>
        <v>0</v>
      </c>
      <c r="AO41" s="16">
        <f>AK41+'2024.12'!AO41</f>
        <v>0</v>
      </c>
      <c r="AP41" s="16">
        <f>AL41+'2024.12'!AP41</f>
        <v>0</v>
      </c>
      <c r="AQ41" s="16">
        <f>AM41+'2024.12'!AQ41</f>
        <v>0</v>
      </c>
    </row>
    <row r="42" spans="1:43" s="1" customFormat="1">
      <c r="A42" s="372"/>
      <c r="B42" s="372"/>
      <c r="C42" s="25" t="s">
        <v>42</v>
      </c>
      <c r="D42" s="27"/>
      <c r="E42" s="28"/>
      <c r="F42" s="275"/>
      <c r="G42" s="240"/>
      <c r="H42" s="259"/>
      <c r="I42" s="73"/>
      <c r="J42" s="54"/>
      <c r="K42" s="54"/>
      <c r="L42" s="54"/>
      <c r="M42" s="54"/>
      <c r="N42" s="54"/>
      <c r="O42" s="54"/>
      <c r="P42" s="275"/>
      <c r="Q42" s="250"/>
      <c r="R42" s="121"/>
      <c r="S42" s="123"/>
      <c r="T42" s="167">
        <f>R42+'2024.12'!T42</f>
        <v>0</v>
      </c>
      <c r="U42" s="122">
        <f>S42+'2024.12'!U42</f>
        <v>0</v>
      </c>
      <c r="V42" s="6"/>
      <c r="W42" s="11"/>
      <c r="X42" s="13">
        <f t="shared" si="10"/>
        <v>0</v>
      </c>
      <c r="Y42" s="12"/>
      <c r="Z42" s="14">
        <f t="shared" si="11"/>
        <v>0</v>
      </c>
      <c r="AA42" s="15">
        <f>V42+'2024.12'!AA42</f>
        <v>0</v>
      </c>
      <c r="AB42" s="15">
        <f>W42+'2024.12'!AB42</f>
        <v>0</v>
      </c>
      <c r="AC42" s="15">
        <f>X42+'2024.12'!AC42</f>
        <v>0</v>
      </c>
      <c r="AD42" s="15">
        <f>Y42+'2024.12'!AD42</f>
        <v>0</v>
      </c>
      <c r="AE42" s="15">
        <f>Z42+'2024.12'!AE42</f>
        <v>0</v>
      </c>
      <c r="AF42" s="4"/>
      <c r="AG42" s="16"/>
      <c r="AH42" s="16">
        <f>AF42+'2024.12'!AH42</f>
        <v>0</v>
      </c>
      <c r="AI42" s="16">
        <f>AG42+'2024.12'!AI42</f>
        <v>0</v>
      </c>
      <c r="AJ42" s="5"/>
      <c r="AK42" s="16"/>
      <c r="AL42" s="16"/>
      <c r="AM42" s="16"/>
      <c r="AN42" s="16">
        <f>AJ42+'2024.12'!AN42</f>
        <v>0</v>
      </c>
      <c r="AO42" s="16">
        <f>AK42+'2024.12'!AO42</f>
        <v>0</v>
      </c>
      <c r="AP42" s="16">
        <f>AL42+'2024.12'!AP42</f>
        <v>0</v>
      </c>
      <c r="AQ42" s="16">
        <f>AM42+'2024.12'!AQ42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5">
        <f t="shared" ref="G43:H43" si="13">SUM(G35:G42)</f>
        <v>0</v>
      </c>
      <c r="H43" s="266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0</v>
      </c>
      <c r="U43" s="142">
        <f t="shared" si="16"/>
        <v>0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7">
        <f>SUM(Y35:Y42)</f>
        <v>0</v>
      </c>
      <c r="Z43" s="132">
        <f t="shared" si="11"/>
        <v>0</v>
      </c>
      <c r="AA43" s="135">
        <f>V43+'2024.12'!AA43</f>
        <v>7</v>
      </c>
      <c r="AB43" s="135">
        <f>W43+'2024.12'!AB43</f>
        <v>0</v>
      </c>
      <c r="AC43" s="135">
        <f>X43+'2024.12'!AC43</f>
        <v>0</v>
      </c>
      <c r="AD43" s="135">
        <f>Y43+'2024.12'!AD43</f>
        <v>279</v>
      </c>
      <c r="AE43" s="135">
        <f>Z43+'2024.12'!AE43</f>
        <v>111600</v>
      </c>
      <c r="AF43" s="124">
        <f>SUM(AF35:AF42)</f>
        <v>0</v>
      </c>
      <c r="AG43" s="124">
        <f>SUM(AG35:AG42)</f>
        <v>0</v>
      </c>
      <c r="AH43" s="137">
        <f>AF43+'2024.12'!AH43</f>
        <v>2</v>
      </c>
      <c r="AI43" s="137">
        <f>AG43+'2024.12'!AI43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AJ43+'2024.12'!AN43</f>
        <v>5</v>
      </c>
      <c r="AO43" s="137">
        <f>AK43+'2024.12'!AO43</f>
        <v>340</v>
      </c>
      <c r="AP43" s="137">
        <f>AL43+'2024.12'!AP43</f>
        <v>749</v>
      </c>
      <c r="AQ43" s="137">
        <f>AM43+'2024.12'!AQ43</f>
        <v>26</v>
      </c>
    </row>
    <row r="44" spans="1:43" s="1" customFormat="1">
      <c r="A44" s="370">
        <v>4</v>
      </c>
      <c r="B44" s="370">
        <v>1</v>
      </c>
      <c r="C44" s="25" t="s">
        <v>41</v>
      </c>
      <c r="D44" s="27"/>
      <c r="E44" s="28"/>
      <c r="F44" s="275"/>
      <c r="G44" s="240"/>
      <c r="H44" s="259"/>
      <c r="I44" s="73"/>
      <c r="J44" s="54"/>
      <c r="K44" s="54"/>
      <c r="L44" s="54"/>
      <c r="M44" s="54"/>
      <c r="N44" s="54"/>
      <c r="O44" s="54"/>
      <c r="P44" s="275"/>
      <c r="Q44" s="250"/>
      <c r="R44" s="168"/>
      <c r="S44" s="123"/>
      <c r="T44" s="167">
        <f>R44+'2024.12'!T44</f>
        <v>0</v>
      </c>
      <c r="U44" s="122">
        <f>S44+'2024.12'!U44</f>
        <v>0</v>
      </c>
      <c r="V44" s="6"/>
      <c r="W44" s="2"/>
      <c r="X44" s="13">
        <f t="shared" si="10"/>
        <v>0</v>
      </c>
      <c r="Y44" s="3"/>
      <c r="Z44" s="14">
        <f t="shared" si="11"/>
        <v>0</v>
      </c>
      <c r="AA44" s="15">
        <f>V44+'2024.12'!AA44</f>
        <v>0</v>
      </c>
      <c r="AB44" s="15">
        <f>W44+'2024.12'!AB44</f>
        <v>0</v>
      </c>
      <c r="AC44" s="15">
        <f>X44+'2024.12'!AC44</f>
        <v>0</v>
      </c>
      <c r="AD44" s="15">
        <f>Y44+'2024.12'!AD44</f>
        <v>0</v>
      </c>
      <c r="AE44" s="15">
        <f>Z44+'2024.12'!AE44</f>
        <v>0</v>
      </c>
      <c r="AF44" s="4"/>
      <c r="AG44" s="16"/>
      <c r="AH44" s="16">
        <f>AF44+'2024.12'!AH44</f>
        <v>0</v>
      </c>
      <c r="AI44" s="16">
        <f>AG44+'2024.12'!AI44</f>
        <v>0</v>
      </c>
      <c r="AJ44" s="5"/>
      <c r="AK44" s="16"/>
      <c r="AL44" s="16"/>
      <c r="AM44" s="16"/>
      <c r="AN44" s="16">
        <f>AJ44+'2024.12'!AN44</f>
        <v>1</v>
      </c>
      <c r="AO44" s="16">
        <f>AK44+'2024.12'!AO44</f>
        <v>45</v>
      </c>
      <c r="AP44" s="16">
        <f>AL44+'2024.12'!AP44</f>
        <v>82</v>
      </c>
      <c r="AQ44" s="16">
        <f>AM44+'2024.12'!AQ44</f>
        <v>10</v>
      </c>
    </row>
    <row r="45" spans="1:43" s="1" customFormat="1">
      <c r="A45" s="371"/>
      <c r="B45" s="371"/>
      <c r="C45" s="25" t="s">
        <v>40</v>
      </c>
      <c r="D45" s="27"/>
      <c r="E45" s="28"/>
      <c r="F45" s="275"/>
      <c r="G45" s="240"/>
      <c r="H45" s="259"/>
      <c r="I45" s="73"/>
      <c r="J45" s="54"/>
      <c r="K45" s="54"/>
      <c r="L45" s="54"/>
      <c r="M45" s="54"/>
      <c r="N45" s="54"/>
      <c r="O45" s="54"/>
      <c r="P45" s="275"/>
      <c r="Q45" s="250"/>
      <c r="R45" s="168"/>
      <c r="S45" s="123"/>
      <c r="T45" s="167">
        <f>R45+'2024.12'!T45</f>
        <v>0</v>
      </c>
      <c r="U45" s="122">
        <f>S45+'2024.12'!U45</f>
        <v>0</v>
      </c>
      <c r="V45" s="6"/>
      <c r="W45" s="6"/>
      <c r="X45" s="13">
        <f t="shared" si="10"/>
        <v>0</v>
      </c>
      <c r="Y45" s="7"/>
      <c r="Z45" s="14">
        <f t="shared" si="11"/>
        <v>0</v>
      </c>
      <c r="AA45" s="15">
        <f>V45+'2024.12'!AA45</f>
        <v>1</v>
      </c>
      <c r="AB45" s="15">
        <f>W45+'2024.12'!AB45</f>
        <v>8</v>
      </c>
      <c r="AC45" s="15">
        <f>X45+'2024.12'!AC45</f>
        <v>1600</v>
      </c>
      <c r="AD45" s="15">
        <f>Y45+'2024.12'!AD45</f>
        <v>41</v>
      </c>
      <c r="AE45" s="15">
        <f>Z45+'2024.12'!AE45</f>
        <v>16400</v>
      </c>
      <c r="AF45" s="4"/>
      <c r="AG45" s="16"/>
      <c r="AH45" s="16">
        <f>AF45+'2024.12'!AH45</f>
        <v>0</v>
      </c>
      <c r="AI45" s="16">
        <f>AG45+'2024.12'!AI45</f>
        <v>0</v>
      </c>
      <c r="AJ45" s="5"/>
      <c r="AK45" s="16"/>
      <c r="AL45" s="16"/>
      <c r="AM45" s="16"/>
      <c r="AN45" s="16">
        <f>AJ45+'2024.12'!AN45</f>
        <v>0</v>
      </c>
      <c r="AO45" s="16">
        <f>AK45+'2024.12'!AO45</f>
        <v>0</v>
      </c>
      <c r="AP45" s="16">
        <f>AL45+'2024.12'!AP45</f>
        <v>0</v>
      </c>
      <c r="AQ45" s="16">
        <f>AM45+'2024.12'!AQ45</f>
        <v>0</v>
      </c>
    </row>
    <row r="46" spans="1:43" s="1" customFormat="1">
      <c r="A46" s="371"/>
      <c r="B46" s="371"/>
      <c r="C46" s="25" t="s">
        <v>39</v>
      </c>
      <c r="D46" s="27"/>
      <c r="E46" s="28"/>
      <c r="F46" s="275"/>
      <c r="G46" s="240"/>
      <c r="H46" s="259"/>
      <c r="I46" s="73"/>
      <c r="J46" s="54"/>
      <c r="K46" s="54"/>
      <c r="L46" s="54"/>
      <c r="M46" s="54"/>
      <c r="N46" s="54"/>
      <c r="O46" s="54"/>
      <c r="P46" s="275"/>
      <c r="Q46" s="250"/>
      <c r="R46" s="168"/>
      <c r="S46" s="123"/>
      <c r="T46" s="167">
        <f>R46+'2024.12'!T46</f>
        <v>0</v>
      </c>
      <c r="U46" s="122">
        <f>S46+'2024.12'!U46</f>
        <v>0</v>
      </c>
      <c r="V46" s="6"/>
      <c r="W46" s="6"/>
      <c r="X46" s="13">
        <f t="shared" si="10"/>
        <v>0</v>
      </c>
      <c r="Y46" s="7"/>
      <c r="Z46" s="14">
        <f t="shared" si="11"/>
        <v>0</v>
      </c>
      <c r="AA46" s="15">
        <f>V46+'2024.12'!AA46</f>
        <v>0</v>
      </c>
      <c r="AB46" s="15">
        <f>W46+'2024.12'!AB46</f>
        <v>0</v>
      </c>
      <c r="AC46" s="15">
        <f>X46+'2024.12'!AC46</f>
        <v>0</v>
      </c>
      <c r="AD46" s="15">
        <f>Y46+'2024.12'!AD46</f>
        <v>0</v>
      </c>
      <c r="AE46" s="15">
        <f>Z46+'2024.12'!AE46</f>
        <v>0</v>
      </c>
      <c r="AF46" s="4"/>
      <c r="AG46" s="16"/>
      <c r="AH46" s="16">
        <f>AF46+'2024.12'!AH46</f>
        <v>0</v>
      </c>
      <c r="AI46" s="16">
        <f>AG46+'2024.12'!AI46</f>
        <v>0</v>
      </c>
      <c r="AJ46" s="5"/>
      <c r="AK46" s="16"/>
      <c r="AL46" s="16"/>
      <c r="AM46" s="16"/>
      <c r="AN46" s="16">
        <f>AJ46+'2024.12'!AN46</f>
        <v>0</v>
      </c>
      <c r="AO46" s="16">
        <f>AK46+'2024.12'!AO46</f>
        <v>0</v>
      </c>
      <c r="AP46" s="16">
        <f>AL46+'2024.12'!AP46</f>
        <v>0</v>
      </c>
      <c r="AQ46" s="16">
        <f>AM46+'2024.12'!AQ46</f>
        <v>0</v>
      </c>
    </row>
    <row r="47" spans="1:43" s="1" customFormat="1">
      <c r="A47" s="371"/>
      <c r="B47" s="371"/>
      <c r="C47" s="25" t="s">
        <v>38</v>
      </c>
      <c r="D47" s="27"/>
      <c r="E47" s="28"/>
      <c r="F47" s="275"/>
      <c r="G47" s="240"/>
      <c r="H47" s="259"/>
      <c r="I47" s="73"/>
      <c r="J47" s="54"/>
      <c r="K47" s="54"/>
      <c r="L47" s="54"/>
      <c r="M47" s="54"/>
      <c r="N47" s="54"/>
      <c r="O47" s="54"/>
      <c r="P47" s="275"/>
      <c r="Q47" s="250"/>
      <c r="R47" s="168"/>
      <c r="S47" s="123"/>
      <c r="T47" s="167">
        <f>R47+'2024.12'!T47</f>
        <v>0</v>
      </c>
      <c r="U47" s="122">
        <f>S47+'2024.12'!U47</f>
        <v>0</v>
      </c>
      <c r="V47" s="6"/>
      <c r="W47" s="6"/>
      <c r="X47" s="13">
        <f t="shared" si="10"/>
        <v>0</v>
      </c>
      <c r="Y47" s="7"/>
      <c r="Z47" s="14">
        <f t="shared" si="11"/>
        <v>0</v>
      </c>
      <c r="AA47" s="15">
        <f>V47+'2024.12'!AA47</f>
        <v>2</v>
      </c>
      <c r="AB47" s="15">
        <f>W47+'2024.12'!AB47</f>
        <v>0</v>
      </c>
      <c r="AC47" s="15">
        <f>X47+'2024.12'!AC47</f>
        <v>0</v>
      </c>
      <c r="AD47" s="15">
        <f>Y47+'2024.12'!AD47</f>
        <v>128</v>
      </c>
      <c r="AE47" s="15">
        <f>Z47+'2024.12'!AE47</f>
        <v>51200</v>
      </c>
      <c r="AF47" s="4"/>
      <c r="AG47" s="16"/>
      <c r="AH47" s="16">
        <f>AF47+'2024.12'!AH47</f>
        <v>0</v>
      </c>
      <c r="AI47" s="16">
        <f>AG47+'2024.12'!AI47</f>
        <v>0</v>
      </c>
      <c r="AJ47" s="5"/>
      <c r="AK47" s="16"/>
      <c r="AL47" s="16"/>
      <c r="AM47" s="16"/>
      <c r="AN47" s="16">
        <f>AJ47+'2024.12'!AN47</f>
        <v>1</v>
      </c>
      <c r="AO47" s="16">
        <f>AK47+'2024.12'!AO47</f>
        <v>50</v>
      </c>
      <c r="AP47" s="16">
        <f>AL47+'2024.12'!AP47</f>
        <v>680</v>
      </c>
      <c r="AQ47" s="16">
        <f>AM47+'2024.12'!AQ47</f>
        <v>7</v>
      </c>
    </row>
    <row r="48" spans="1:43" s="1" customFormat="1">
      <c r="A48" s="371"/>
      <c r="B48" s="371"/>
      <c r="C48" s="25" t="s">
        <v>37</v>
      </c>
      <c r="D48" s="27"/>
      <c r="E48" s="28"/>
      <c r="F48" s="275"/>
      <c r="G48" s="240"/>
      <c r="H48" s="259"/>
      <c r="I48" s="73"/>
      <c r="J48" s="54"/>
      <c r="K48" s="54"/>
      <c r="L48" s="54"/>
      <c r="M48" s="54"/>
      <c r="N48" s="54"/>
      <c r="O48" s="54"/>
      <c r="P48" s="275"/>
      <c r="Q48" s="250"/>
      <c r="R48" s="168"/>
      <c r="S48" s="123"/>
      <c r="T48" s="167">
        <f>R48+'2024.12'!T48</f>
        <v>0</v>
      </c>
      <c r="U48" s="122">
        <f>S48+'2024.12'!U48</f>
        <v>0</v>
      </c>
      <c r="V48" s="6"/>
      <c r="W48" s="6"/>
      <c r="X48" s="13">
        <f t="shared" si="10"/>
        <v>0</v>
      </c>
      <c r="Y48" s="8"/>
      <c r="Z48" s="14">
        <f t="shared" si="11"/>
        <v>0</v>
      </c>
      <c r="AA48" s="15">
        <f>V48+'2024.12'!AA48</f>
        <v>1</v>
      </c>
      <c r="AB48" s="15">
        <f>W48+'2024.12'!AB48</f>
        <v>0</v>
      </c>
      <c r="AC48" s="15">
        <f>X48+'2024.12'!AC48</f>
        <v>0</v>
      </c>
      <c r="AD48" s="15">
        <f>Y48+'2024.12'!AD48</f>
        <v>65</v>
      </c>
      <c r="AE48" s="15">
        <f>Z48+'2024.12'!AE48</f>
        <v>26000</v>
      </c>
      <c r="AF48" s="9"/>
      <c r="AG48" s="16"/>
      <c r="AH48" s="16">
        <f>AF48+'2024.12'!AH48</f>
        <v>0</v>
      </c>
      <c r="AI48" s="16">
        <f>AG48+'2024.12'!AI48</f>
        <v>0</v>
      </c>
      <c r="AJ48" s="5"/>
      <c r="AK48" s="16"/>
      <c r="AL48" s="16"/>
      <c r="AM48" s="16"/>
      <c r="AN48" s="16">
        <f>AJ48+'2024.12'!AN48</f>
        <v>2</v>
      </c>
      <c r="AO48" s="16">
        <f>AK48+'2024.12'!AO48</f>
        <v>120</v>
      </c>
      <c r="AP48" s="16">
        <f>AL48+'2024.12'!AP48</f>
        <v>146</v>
      </c>
      <c r="AQ48" s="16">
        <f>AM48+'2024.12'!AQ48</f>
        <v>8</v>
      </c>
    </row>
    <row r="49" spans="1:43" s="1" customFormat="1">
      <c r="A49" s="371"/>
      <c r="B49" s="371"/>
      <c r="C49" s="25" t="s">
        <v>36</v>
      </c>
      <c r="D49" s="27"/>
      <c r="E49" s="28"/>
      <c r="F49" s="275"/>
      <c r="G49" s="240"/>
      <c r="H49" s="259"/>
      <c r="I49" s="73"/>
      <c r="J49" s="54"/>
      <c r="K49" s="54"/>
      <c r="L49" s="54"/>
      <c r="M49" s="54"/>
      <c r="N49" s="54"/>
      <c r="O49" s="54"/>
      <c r="P49" s="275"/>
      <c r="Q49" s="250"/>
      <c r="R49" s="169"/>
      <c r="S49" s="123"/>
      <c r="T49" s="167">
        <f>R49+'2024.12'!T49</f>
        <v>0</v>
      </c>
      <c r="U49" s="122">
        <f>S49+'2024.12'!U49</f>
        <v>0</v>
      </c>
      <c r="V49" s="6"/>
      <c r="W49" s="6"/>
      <c r="X49" s="13">
        <f t="shared" si="10"/>
        <v>0</v>
      </c>
      <c r="Y49" s="8"/>
      <c r="Z49" s="14">
        <f t="shared" si="11"/>
        <v>0</v>
      </c>
      <c r="AA49" s="15">
        <f>V49+'2024.12'!AA49</f>
        <v>1</v>
      </c>
      <c r="AB49" s="15">
        <f>W49+'2024.12'!AB49</f>
        <v>0</v>
      </c>
      <c r="AC49" s="15">
        <f>X49+'2024.12'!AC49</f>
        <v>0</v>
      </c>
      <c r="AD49" s="15">
        <f>Y49+'2024.12'!AD49</f>
        <v>39</v>
      </c>
      <c r="AE49" s="15">
        <f>Z49+'2024.12'!AE49</f>
        <v>15600</v>
      </c>
      <c r="AF49" s="9"/>
      <c r="AG49" s="16"/>
      <c r="AH49" s="16">
        <f>AF49+'2024.12'!AH49</f>
        <v>0</v>
      </c>
      <c r="AI49" s="16">
        <f>AG49+'2024.12'!AI49</f>
        <v>0</v>
      </c>
      <c r="AJ49" s="5"/>
      <c r="AK49" s="16"/>
      <c r="AL49" s="16"/>
      <c r="AM49" s="16"/>
      <c r="AN49" s="16">
        <f>AJ49+'2024.12'!AN49</f>
        <v>0</v>
      </c>
      <c r="AO49" s="16">
        <f>AK49+'2024.12'!AO49</f>
        <v>0</v>
      </c>
      <c r="AP49" s="16">
        <f>AL49+'2024.12'!AP49</f>
        <v>0</v>
      </c>
      <c r="AQ49" s="16">
        <f>AM49+'2024.12'!AQ49</f>
        <v>0</v>
      </c>
    </row>
    <row r="50" spans="1:43" s="1" customFormat="1">
      <c r="A50" s="371"/>
      <c r="B50" s="371"/>
      <c r="C50" s="25" t="s">
        <v>35</v>
      </c>
      <c r="D50" s="27"/>
      <c r="E50" s="28"/>
      <c r="F50" s="275"/>
      <c r="G50" s="240"/>
      <c r="H50" s="259"/>
      <c r="I50" s="73"/>
      <c r="J50" s="54"/>
      <c r="K50" s="54"/>
      <c r="L50" s="54"/>
      <c r="M50" s="54"/>
      <c r="N50" s="54"/>
      <c r="O50" s="54"/>
      <c r="P50" s="275"/>
      <c r="Q50" s="250"/>
      <c r="R50" s="168"/>
      <c r="S50" s="123"/>
      <c r="T50" s="167">
        <f>R50+'2024.12'!T50</f>
        <v>0</v>
      </c>
      <c r="U50" s="122">
        <f>S50+'2024.12'!U50</f>
        <v>0</v>
      </c>
      <c r="V50" s="6"/>
      <c r="W50" s="6"/>
      <c r="X50" s="13">
        <f t="shared" si="10"/>
        <v>0</v>
      </c>
      <c r="Y50" s="7"/>
      <c r="Z50" s="14">
        <f t="shared" si="11"/>
        <v>0</v>
      </c>
      <c r="AA50" s="15">
        <f>V50+'2024.12'!AA50</f>
        <v>1</v>
      </c>
      <c r="AB50" s="15">
        <f>W50+'2024.12'!AB50</f>
        <v>0</v>
      </c>
      <c r="AC50" s="15">
        <f>X50+'2024.12'!AC50</f>
        <v>0</v>
      </c>
      <c r="AD50" s="15">
        <f>Y50+'2024.12'!AD50</f>
        <v>43</v>
      </c>
      <c r="AE50" s="15">
        <f>Z50+'2024.12'!AE50</f>
        <v>17200</v>
      </c>
      <c r="AF50" s="4"/>
      <c r="AG50" s="16"/>
      <c r="AH50" s="16">
        <f>AF50+'2024.12'!AH50</f>
        <v>0</v>
      </c>
      <c r="AI50" s="16">
        <f>AG50+'2024.12'!AI50</f>
        <v>0</v>
      </c>
      <c r="AJ50" s="5"/>
      <c r="AK50" s="16"/>
      <c r="AL50" s="16"/>
      <c r="AM50" s="16"/>
      <c r="AN50" s="16">
        <f>AJ50+'2024.12'!AN50</f>
        <v>1</v>
      </c>
      <c r="AO50" s="16">
        <f>AK50+'2024.12'!AO50</f>
        <v>50</v>
      </c>
      <c r="AP50" s="16">
        <f>AL50+'2024.12'!AP50</f>
        <v>187</v>
      </c>
      <c r="AQ50" s="16">
        <f>AM50+'2024.12'!AQ50</f>
        <v>5</v>
      </c>
    </row>
    <row r="51" spans="1:43" s="1" customFormat="1">
      <c r="A51" s="371"/>
      <c r="B51" s="372"/>
      <c r="C51" s="25" t="s">
        <v>34</v>
      </c>
      <c r="D51" s="27"/>
      <c r="E51" s="28"/>
      <c r="F51" s="275"/>
      <c r="G51" s="240"/>
      <c r="H51" s="259"/>
      <c r="I51" s="73"/>
      <c r="J51" s="54"/>
      <c r="K51" s="54"/>
      <c r="L51" s="54"/>
      <c r="M51" s="54"/>
      <c r="N51" s="54"/>
      <c r="O51" s="54"/>
      <c r="P51" s="275"/>
      <c r="Q51" s="250"/>
      <c r="R51" s="168"/>
      <c r="S51" s="123"/>
      <c r="T51" s="167">
        <f>R51+'2024.12'!T51</f>
        <v>0</v>
      </c>
      <c r="U51" s="122">
        <f>S51+'2024.12'!U51</f>
        <v>0</v>
      </c>
      <c r="V51" s="6"/>
      <c r="W51" s="6"/>
      <c r="X51" s="13">
        <f t="shared" si="10"/>
        <v>0</v>
      </c>
      <c r="Y51" s="7"/>
      <c r="Z51" s="14">
        <f t="shared" si="11"/>
        <v>0</v>
      </c>
      <c r="AA51" s="15">
        <f>V51+'2024.12'!AA51</f>
        <v>0</v>
      </c>
      <c r="AB51" s="15">
        <f>W51+'2024.12'!AB51</f>
        <v>0</v>
      </c>
      <c r="AC51" s="15">
        <f>X51+'2024.12'!AC51</f>
        <v>0</v>
      </c>
      <c r="AD51" s="15">
        <f>Y51+'2024.12'!AD51</f>
        <v>0</v>
      </c>
      <c r="AE51" s="15">
        <f>Z51+'2024.12'!AE51</f>
        <v>0</v>
      </c>
      <c r="AF51" s="4"/>
      <c r="AG51" s="16"/>
      <c r="AH51" s="16">
        <f>AF51+'2024.12'!AH51</f>
        <v>0</v>
      </c>
      <c r="AI51" s="16">
        <f>AG51+'2024.12'!AI51</f>
        <v>0</v>
      </c>
      <c r="AJ51" s="5"/>
      <c r="AK51" s="16"/>
      <c r="AL51" s="16"/>
      <c r="AM51" s="16"/>
      <c r="AN51" s="16">
        <f>AJ51+'2024.12'!AN51</f>
        <v>1</v>
      </c>
      <c r="AO51" s="16">
        <f>AK51+'2024.12'!AO51</f>
        <v>45</v>
      </c>
      <c r="AP51" s="16">
        <f>AL51+'2024.12'!AP51</f>
        <v>157</v>
      </c>
      <c r="AQ51" s="16">
        <f>AM51+'2024.12'!AQ51</f>
        <v>6</v>
      </c>
    </row>
    <row r="52" spans="1:43" s="1" customFormat="1">
      <c r="A52" s="371"/>
      <c r="B52" s="373">
        <v>2</v>
      </c>
      <c r="C52" s="25" t="s">
        <v>33</v>
      </c>
      <c r="D52" s="27"/>
      <c r="E52" s="28"/>
      <c r="F52" s="275"/>
      <c r="G52" s="240"/>
      <c r="H52" s="259"/>
      <c r="I52" s="73"/>
      <c r="J52" s="54"/>
      <c r="K52" s="54"/>
      <c r="L52" s="54"/>
      <c r="M52" s="54"/>
      <c r="N52" s="54"/>
      <c r="O52" s="54"/>
      <c r="P52" s="275"/>
      <c r="Q52" s="250"/>
      <c r="R52" s="168"/>
      <c r="S52" s="123"/>
      <c r="T52" s="167">
        <f>R52+'2024.12'!T52</f>
        <v>0</v>
      </c>
      <c r="U52" s="122">
        <f>S52+'2024.12'!U52</f>
        <v>0</v>
      </c>
      <c r="V52" s="6"/>
      <c r="W52" s="6"/>
      <c r="X52" s="13">
        <f t="shared" si="10"/>
        <v>0</v>
      </c>
      <c r="Y52" s="7"/>
      <c r="Z52" s="14">
        <f t="shared" si="11"/>
        <v>0</v>
      </c>
      <c r="AA52" s="15">
        <f>V52+'2024.12'!AA52</f>
        <v>1</v>
      </c>
      <c r="AB52" s="15">
        <f>W52+'2024.12'!AB52</f>
        <v>0</v>
      </c>
      <c r="AC52" s="15">
        <f>X52+'2024.12'!AC52</f>
        <v>0</v>
      </c>
      <c r="AD52" s="15">
        <f>Y52+'2024.12'!AD52</f>
        <v>24</v>
      </c>
      <c r="AE52" s="15">
        <f>Z52+'2024.12'!AE52</f>
        <v>9600</v>
      </c>
      <c r="AF52" s="4"/>
      <c r="AG52" s="16"/>
      <c r="AH52" s="16">
        <f>AF52+'2024.12'!AH52</f>
        <v>0</v>
      </c>
      <c r="AI52" s="16">
        <f>AG52+'2024.12'!AI52</f>
        <v>0</v>
      </c>
      <c r="AJ52" s="5"/>
      <c r="AK52" s="16"/>
      <c r="AL52" s="16"/>
      <c r="AM52" s="16"/>
      <c r="AN52" s="16">
        <f>AJ52+'2024.12'!AN52</f>
        <v>1</v>
      </c>
      <c r="AO52" s="16">
        <f>AK52+'2024.12'!AO52</f>
        <v>90</v>
      </c>
      <c r="AP52" s="16">
        <f>AL52+'2024.12'!AP52</f>
        <v>1530</v>
      </c>
      <c r="AQ52" s="16">
        <f>AM52+'2024.12'!AQ52</f>
        <v>1</v>
      </c>
    </row>
    <row r="53" spans="1:43" s="1" customFormat="1">
      <c r="A53" s="371"/>
      <c r="B53" s="373"/>
      <c r="C53" s="25" t="s">
        <v>32</v>
      </c>
      <c r="D53" s="27"/>
      <c r="E53" s="28"/>
      <c r="F53" s="275"/>
      <c r="G53" s="240"/>
      <c r="H53" s="259"/>
      <c r="I53" s="73"/>
      <c r="J53" s="54"/>
      <c r="K53" s="54"/>
      <c r="L53" s="54"/>
      <c r="M53" s="54"/>
      <c r="N53" s="54"/>
      <c r="O53" s="54"/>
      <c r="P53" s="275"/>
      <c r="Q53" s="250"/>
      <c r="R53" s="168"/>
      <c r="S53" s="123"/>
      <c r="T53" s="167">
        <f>R53+'2024.12'!T53</f>
        <v>0</v>
      </c>
      <c r="U53" s="122">
        <f>S53+'2024.12'!U53</f>
        <v>0</v>
      </c>
      <c r="V53" s="6"/>
      <c r="W53" s="6"/>
      <c r="X53" s="13">
        <f t="shared" si="10"/>
        <v>0</v>
      </c>
      <c r="Y53" s="7"/>
      <c r="Z53" s="14">
        <f t="shared" si="11"/>
        <v>0</v>
      </c>
      <c r="AA53" s="15">
        <f>V53+'2024.12'!AA53</f>
        <v>1</v>
      </c>
      <c r="AB53" s="15">
        <f>W53+'2024.12'!AB53</f>
        <v>0</v>
      </c>
      <c r="AC53" s="15">
        <f>X53+'2024.12'!AC53</f>
        <v>0</v>
      </c>
      <c r="AD53" s="15">
        <f>Y53+'2024.12'!AD53</f>
        <v>27</v>
      </c>
      <c r="AE53" s="15">
        <f>Z53+'2024.12'!AE53</f>
        <v>10800</v>
      </c>
      <c r="AF53" s="4"/>
      <c r="AG53" s="16"/>
      <c r="AH53" s="16">
        <f>AF53+'2024.12'!AH53</f>
        <v>0</v>
      </c>
      <c r="AI53" s="16">
        <f>AG53+'2024.12'!AI53</f>
        <v>0</v>
      </c>
      <c r="AJ53" s="5"/>
      <c r="AK53" s="16"/>
      <c r="AL53" s="16"/>
      <c r="AM53" s="16"/>
      <c r="AN53" s="16">
        <f>AJ53+'2024.12'!AN53</f>
        <v>0</v>
      </c>
      <c r="AO53" s="16">
        <f>AK53+'2024.12'!AO53</f>
        <v>0</v>
      </c>
      <c r="AP53" s="16">
        <f>AL53+'2024.12'!AP53</f>
        <v>0</v>
      </c>
      <c r="AQ53" s="16">
        <f>AM53+'2024.12'!AQ53</f>
        <v>0</v>
      </c>
    </row>
    <row r="54" spans="1:43" s="1" customFormat="1">
      <c r="A54" s="371"/>
      <c r="B54" s="373"/>
      <c r="C54" s="25" t="s">
        <v>31</v>
      </c>
      <c r="D54" s="27"/>
      <c r="E54" s="28"/>
      <c r="F54" s="275"/>
      <c r="G54" s="240"/>
      <c r="H54" s="259"/>
      <c r="I54" s="73"/>
      <c r="J54" s="54"/>
      <c r="K54" s="54"/>
      <c r="L54" s="54"/>
      <c r="M54" s="54"/>
      <c r="N54" s="54"/>
      <c r="O54" s="54"/>
      <c r="P54" s="275"/>
      <c r="Q54" s="250"/>
      <c r="R54" s="169"/>
      <c r="S54" s="123"/>
      <c r="T54" s="167">
        <f>R54+'2024.12'!T54</f>
        <v>0</v>
      </c>
      <c r="U54" s="122">
        <f>S54+'2024.12'!U54</f>
        <v>0</v>
      </c>
      <c r="V54" s="6"/>
      <c r="W54" s="6"/>
      <c r="X54" s="13">
        <f t="shared" si="10"/>
        <v>0</v>
      </c>
      <c r="Y54" s="7"/>
      <c r="Z54" s="14">
        <f t="shared" si="11"/>
        <v>0</v>
      </c>
      <c r="AA54" s="15">
        <f>V54+'2024.12'!AA54</f>
        <v>0</v>
      </c>
      <c r="AB54" s="15">
        <f>W54+'2024.12'!AB54</f>
        <v>0</v>
      </c>
      <c r="AC54" s="15">
        <f>X54+'2024.12'!AC54</f>
        <v>0</v>
      </c>
      <c r="AD54" s="15">
        <f>Y54+'2024.12'!AD54</f>
        <v>0</v>
      </c>
      <c r="AE54" s="15">
        <f>Z54+'2024.12'!AE54</f>
        <v>0</v>
      </c>
      <c r="AF54" s="4"/>
      <c r="AG54" s="16"/>
      <c r="AH54" s="16">
        <f>AF54+'2024.12'!AH54</f>
        <v>0</v>
      </c>
      <c r="AI54" s="16">
        <f>AG54+'2024.12'!AI54</f>
        <v>0</v>
      </c>
      <c r="AJ54" s="5"/>
      <c r="AK54" s="16"/>
      <c r="AL54" s="16"/>
      <c r="AM54" s="16"/>
      <c r="AN54" s="16">
        <f>AJ54+'2024.12'!AN54</f>
        <v>0</v>
      </c>
      <c r="AO54" s="16">
        <f>AK54+'2024.12'!AO54</f>
        <v>0</v>
      </c>
      <c r="AP54" s="16">
        <f>AL54+'2024.12'!AP54</f>
        <v>0</v>
      </c>
      <c r="AQ54" s="16">
        <f>AM54+'2024.12'!AQ54</f>
        <v>0</v>
      </c>
    </row>
    <row r="55" spans="1:43" s="1" customFormat="1">
      <c r="A55" s="371"/>
      <c r="B55" s="373"/>
      <c r="C55" s="25" t="s">
        <v>30</v>
      </c>
      <c r="D55" s="27"/>
      <c r="E55" s="28"/>
      <c r="F55" s="275"/>
      <c r="G55" s="240"/>
      <c r="H55" s="259"/>
      <c r="I55" s="73"/>
      <c r="J55" s="54"/>
      <c r="K55" s="54"/>
      <c r="L55" s="54"/>
      <c r="M55" s="54"/>
      <c r="N55" s="54"/>
      <c r="O55" s="54"/>
      <c r="P55" s="275"/>
      <c r="Q55" s="250"/>
      <c r="R55" s="169"/>
      <c r="S55" s="123"/>
      <c r="T55" s="167">
        <f>R55+'2024.12'!T55</f>
        <v>0</v>
      </c>
      <c r="U55" s="122">
        <f>S55+'2024.12'!U55</f>
        <v>0</v>
      </c>
      <c r="V55" s="6"/>
      <c r="W55" s="6"/>
      <c r="X55" s="13">
        <f t="shared" si="10"/>
        <v>0</v>
      </c>
      <c r="Y55" s="7"/>
      <c r="Z55" s="14">
        <f t="shared" si="11"/>
        <v>0</v>
      </c>
      <c r="AA55" s="15">
        <f>V55+'2024.12'!AA55</f>
        <v>1</v>
      </c>
      <c r="AB55" s="15">
        <f>W55+'2024.12'!AB55</f>
        <v>1</v>
      </c>
      <c r="AC55" s="15">
        <f>X55+'2024.12'!AC55</f>
        <v>200</v>
      </c>
      <c r="AD55" s="15">
        <f>Y55+'2024.12'!AD55</f>
        <v>22</v>
      </c>
      <c r="AE55" s="15">
        <f>Z55+'2024.12'!AE55</f>
        <v>8800</v>
      </c>
      <c r="AF55" s="4"/>
      <c r="AG55" s="16"/>
      <c r="AH55" s="16">
        <f>AF55+'2024.12'!AH55</f>
        <v>0</v>
      </c>
      <c r="AI55" s="16">
        <f>AG55+'2024.12'!AI55</f>
        <v>0</v>
      </c>
      <c r="AJ55" s="5"/>
      <c r="AK55" s="16"/>
      <c r="AL55" s="16"/>
      <c r="AM55" s="16"/>
      <c r="AN55" s="16">
        <f>AJ55+'2024.12'!AN55</f>
        <v>0</v>
      </c>
      <c r="AO55" s="16">
        <f>AK55+'2024.12'!AO55</f>
        <v>0</v>
      </c>
      <c r="AP55" s="16">
        <f>AL55+'2024.12'!AP55</f>
        <v>0</v>
      </c>
      <c r="AQ55" s="16">
        <f>AM55+'2024.12'!AQ55</f>
        <v>0</v>
      </c>
    </row>
    <row r="56" spans="1:43" s="1" customFormat="1">
      <c r="A56" s="371"/>
      <c r="B56" s="373"/>
      <c r="C56" s="25" t="s">
        <v>29</v>
      </c>
      <c r="D56" s="27"/>
      <c r="E56" s="28"/>
      <c r="F56" s="275"/>
      <c r="G56" s="240"/>
      <c r="H56" s="259"/>
      <c r="I56" s="73"/>
      <c r="J56" s="54"/>
      <c r="K56" s="54"/>
      <c r="L56" s="54"/>
      <c r="M56" s="54"/>
      <c r="N56" s="54"/>
      <c r="O56" s="54"/>
      <c r="P56" s="275"/>
      <c r="Q56" s="250"/>
      <c r="R56" s="168"/>
      <c r="S56" s="139"/>
      <c r="T56" s="167">
        <f>R56+'2024.12'!T56</f>
        <v>0</v>
      </c>
      <c r="U56" s="122">
        <f>S56+'2024.12'!U56</f>
        <v>0</v>
      </c>
      <c r="V56" s="6"/>
      <c r="W56" s="6"/>
      <c r="X56" s="13">
        <f t="shared" si="10"/>
        <v>0</v>
      </c>
      <c r="Y56" s="7"/>
      <c r="Z56" s="14">
        <f t="shared" si="11"/>
        <v>0</v>
      </c>
      <c r="AA56" s="15">
        <f>V56+'2024.12'!AA56</f>
        <v>0</v>
      </c>
      <c r="AB56" s="15">
        <f>W56+'2024.12'!AB56</f>
        <v>0</v>
      </c>
      <c r="AC56" s="15">
        <f>X56+'2024.12'!AC56</f>
        <v>0</v>
      </c>
      <c r="AD56" s="15">
        <f>Y56+'2024.12'!AD56</f>
        <v>0</v>
      </c>
      <c r="AE56" s="15">
        <f>Z56+'2024.12'!AE56</f>
        <v>0</v>
      </c>
      <c r="AF56" s="4"/>
      <c r="AG56" s="16"/>
      <c r="AH56" s="16">
        <f>AF56+'2024.12'!AH56</f>
        <v>0</v>
      </c>
      <c r="AI56" s="16">
        <f>AG56+'2024.12'!AI56</f>
        <v>0</v>
      </c>
      <c r="AJ56" s="5"/>
      <c r="AK56" s="16"/>
      <c r="AL56" s="16"/>
      <c r="AM56" s="16"/>
      <c r="AN56" s="16">
        <f>AJ56+'2024.12'!AN56</f>
        <v>0</v>
      </c>
      <c r="AO56" s="16">
        <f>AK56+'2024.12'!AO56</f>
        <v>0</v>
      </c>
      <c r="AP56" s="16">
        <f>AL56+'2024.12'!AP56</f>
        <v>0</v>
      </c>
      <c r="AQ56" s="16">
        <f>AM56+'2024.12'!AQ56</f>
        <v>0</v>
      </c>
    </row>
    <row r="57" spans="1:43" s="1" customFormat="1">
      <c r="A57" s="371"/>
      <c r="B57" s="373"/>
      <c r="C57" s="25" t="s">
        <v>28</v>
      </c>
      <c r="D57" s="27"/>
      <c r="E57" s="28"/>
      <c r="F57" s="275"/>
      <c r="G57" s="240"/>
      <c r="H57" s="259"/>
      <c r="I57" s="73"/>
      <c r="J57" s="54"/>
      <c r="K57" s="54"/>
      <c r="L57" s="54"/>
      <c r="M57" s="54"/>
      <c r="N57" s="54"/>
      <c r="O57" s="54"/>
      <c r="P57" s="275"/>
      <c r="Q57" s="250"/>
      <c r="R57" s="168"/>
      <c r="S57" s="123"/>
      <c r="T57" s="167">
        <f>R57+'2024.12'!T57</f>
        <v>0</v>
      </c>
      <c r="U57" s="122">
        <f>S57+'2024.12'!U57</f>
        <v>0</v>
      </c>
      <c r="V57" s="6"/>
      <c r="W57" s="6"/>
      <c r="X57" s="13">
        <f t="shared" si="10"/>
        <v>0</v>
      </c>
      <c r="Y57" s="7"/>
      <c r="Z57" s="14">
        <f t="shared" si="11"/>
        <v>0</v>
      </c>
      <c r="AA57" s="15">
        <f>V57+'2024.12'!AA57</f>
        <v>0</v>
      </c>
      <c r="AB57" s="15">
        <f>W57+'2024.12'!AB57</f>
        <v>0</v>
      </c>
      <c r="AC57" s="15">
        <f>X57+'2024.12'!AC57</f>
        <v>0</v>
      </c>
      <c r="AD57" s="15">
        <f>Y57+'2024.12'!AD57</f>
        <v>0</v>
      </c>
      <c r="AE57" s="15">
        <f>Z57+'2024.12'!AE57</f>
        <v>0</v>
      </c>
      <c r="AF57" s="4"/>
      <c r="AG57" s="16"/>
      <c r="AH57" s="16">
        <f>AF57+'2024.12'!AH57</f>
        <v>0</v>
      </c>
      <c r="AI57" s="16">
        <f>AG57+'2024.12'!AI57</f>
        <v>0</v>
      </c>
      <c r="AJ57" s="5"/>
      <c r="AK57" s="16"/>
      <c r="AL57" s="16"/>
      <c r="AM57" s="16"/>
      <c r="AN57" s="16">
        <f>AJ57+'2024.12'!AN57</f>
        <v>0</v>
      </c>
      <c r="AO57" s="16">
        <f>AK57+'2024.12'!AO57</f>
        <v>0</v>
      </c>
      <c r="AP57" s="16">
        <f>AL57+'2024.12'!AP57</f>
        <v>0</v>
      </c>
      <c r="AQ57" s="16">
        <f>AM57+'2024.12'!AQ57</f>
        <v>0</v>
      </c>
    </row>
    <row r="58" spans="1:43" s="1" customFormat="1">
      <c r="A58" s="371"/>
      <c r="B58" s="373"/>
      <c r="C58" s="25" t="s">
        <v>27</v>
      </c>
      <c r="D58" s="27"/>
      <c r="E58" s="28"/>
      <c r="F58" s="275"/>
      <c r="G58" s="240"/>
      <c r="H58" s="259"/>
      <c r="I58" s="73"/>
      <c r="J58" s="54"/>
      <c r="K58" s="54"/>
      <c r="L58" s="54"/>
      <c r="M58" s="54"/>
      <c r="N58" s="54"/>
      <c r="O58" s="54"/>
      <c r="P58" s="275"/>
      <c r="Q58" s="250"/>
      <c r="R58" s="168"/>
      <c r="S58" s="123"/>
      <c r="T58" s="167">
        <f>R58+'2024.12'!T57</f>
        <v>0</v>
      </c>
      <c r="U58" s="122">
        <f>S58+'2024.12'!U57</f>
        <v>0</v>
      </c>
      <c r="V58" s="6"/>
      <c r="W58" s="11"/>
      <c r="X58" s="13">
        <f t="shared" ref="X58" si="17">W58*$X$4</f>
        <v>0</v>
      </c>
      <c r="Y58" s="12"/>
      <c r="Z58" s="14">
        <f t="shared" ref="Z58" si="18">Y58*$Z$4</f>
        <v>0</v>
      </c>
      <c r="AA58" s="15">
        <f>V58+'2024.12'!AA57</f>
        <v>0</v>
      </c>
      <c r="AB58" s="15">
        <f>W58+'2024.12'!AB57</f>
        <v>0</v>
      </c>
      <c r="AC58" s="15">
        <f>X58+'2024.12'!AC57</f>
        <v>0</v>
      </c>
      <c r="AD58" s="15">
        <f>Y58+'2024.12'!AD57</f>
        <v>0</v>
      </c>
      <c r="AE58" s="15">
        <f>Z58+'2024.12'!AE57</f>
        <v>0</v>
      </c>
      <c r="AF58" s="4"/>
      <c r="AG58" s="16"/>
      <c r="AH58" s="16">
        <f>AF58+'2024.12'!AH57</f>
        <v>0</v>
      </c>
      <c r="AI58" s="16">
        <f>AG58+'2024.12'!AI57</f>
        <v>0</v>
      </c>
      <c r="AJ58" s="5"/>
      <c r="AK58" s="16"/>
      <c r="AL58" s="16"/>
      <c r="AM58" s="16"/>
      <c r="AN58" s="16">
        <f>AJ58+'2024.12'!AN57</f>
        <v>0</v>
      </c>
      <c r="AO58" s="16">
        <f>AK58+'2024.12'!AO57</f>
        <v>0</v>
      </c>
      <c r="AP58" s="16">
        <f>AL58+'2024.12'!AP57</f>
        <v>0</v>
      </c>
      <c r="AQ58" s="16">
        <f>AM58+'2024.12'!AQ57</f>
        <v>0</v>
      </c>
    </row>
    <row r="59" spans="1:43" s="1" customFormat="1">
      <c r="A59" s="372"/>
      <c r="B59" s="373"/>
      <c r="C59" s="25" t="s">
        <v>142</v>
      </c>
      <c r="D59" s="27"/>
      <c r="E59" s="28"/>
      <c r="F59" s="275"/>
      <c r="G59" s="240"/>
      <c r="H59" s="259"/>
      <c r="I59" s="73"/>
      <c r="J59" s="54"/>
      <c r="K59" s="54"/>
      <c r="L59" s="54"/>
      <c r="M59" s="54"/>
      <c r="N59" s="54"/>
      <c r="O59" s="54"/>
      <c r="P59" s="275"/>
      <c r="Q59" s="250"/>
      <c r="R59" s="168"/>
      <c r="S59" s="123"/>
      <c r="T59" s="167">
        <f>R59+'2024.12'!T59</f>
        <v>0</v>
      </c>
      <c r="U59" s="122">
        <f>S59+'2024.12'!U59</f>
        <v>0</v>
      </c>
      <c r="V59" s="6"/>
      <c r="W59" s="11"/>
      <c r="X59" s="13">
        <f t="shared" si="10"/>
        <v>0</v>
      </c>
      <c r="Y59" s="12"/>
      <c r="Z59" s="14">
        <f t="shared" si="11"/>
        <v>0</v>
      </c>
      <c r="AA59" s="15">
        <f>V59+'2024.12'!AA59</f>
        <v>0</v>
      </c>
      <c r="AB59" s="15">
        <f>W59+'2024.12'!AB59</f>
        <v>0</v>
      </c>
      <c r="AC59" s="15">
        <f>X59+'2024.12'!AC59</f>
        <v>0</v>
      </c>
      <c r="AD59" s="15">
        <f>Y59+'2024.12'!AD59</f>
        <v>0</v>
      </c>
      <c r="AE59" s="15">
        <f>Z59+'2024.12'!AE59</f>
        <v>0</v>
      </c>
      <c r="AF59" s="4"/>
      <c r="AG59" s="16"/>
      <c r="AH59" s="16">
        <f>AF59+'2024.12'!AH59</f>
        <v>0</v>
      </c>
      <c r="AI59" s="16">
        <f>AG59+'2024.12'!AI59</f>
        <v>0</v>
      </c>
      <c r="AJ59" s="5"/>
      <c r="AK59" s="16"/>
      <c r="AL59" s="16"/>
      <c r="AM59" s="16"/>
      <c r="AN59" s="16">
        <f>AJ59+'2024.12'!AN59</f>
        <v>0</v>
      </c>
      <c r="AO59" s="16">
        <f>AK59+'2024.12'!AO59</f>
        <v>0</v>
      </c>
      <c r="AP59" s="16">
        <f>AL59+'2024.12'!AP59</f>
        <v>0</v>
      </c>
      <c r="AQ59" s="16">
        <f>AM59+'2024.12'!AQ59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5">
        <f t="shared" ref="G60:H60" si="20">SUM(G44:G59)</f>
        <v>0</v>
      </c>
      <c r="H60" s="266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0</v>
      </c>
      <c r="U60" s="142">
        <f>SUM(U44:U59)</f>
        <v>0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7">
        <f t="shared" si="23"/>
        <v>0</v>
      </c>
      <c r="Z60" s="132">
        <f t="shared" si="11"/>
        <v>0</v>
      </c>
      <c r="AA60" s="135">
        <f>V60+'2024.12'!AA60</f>
        <v>10</v>
      </c>
      <c r="AB60" s="135">
        <f>W60+'2024.12'!AB60</f>
        <v>9</v>
      </c>
      <c r="AC60" s="135">
        <f>X60+'2024.12'!AC60</f>
        <v>1800</v>
      </c>
      <c r="AD60" s="135">
        <f>Y60+'2024.12'!AD60</f>
        <v>409</v>
      </c>
      <c r="AE60" s="135">
        <f>Z60+'2024.12'!AE60</f>
        <v>163600</v>
      </c>
      <c r="AF60" s="124">
        <f t="shared" ref="AF60:AG60" si="24">SUM(AF44:AF59)</f>
        <v>0</v>
      </c>
      <c r="AG60" s="124">
        <f t="shared" si="24"/>
        <v>0</v>
      </c>
      <c r="AH60" s="137">
        <f>AF60+'2024.12'!AH60</f>
        <v>0</v>
      </c>
      <c r="AI60" s="137">
        <f>AG60+'2024.12'!AI60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AJ60+'2024.12'!AN60</f>
        <v>7</v>
      </c>
      <c r="AO60" s="137">
        <f>AK60+'2024.12'!AO60</f>
        <v>400</v>
      </c>
      <c r="AP60" s="137">
        <f>AL60+'2024.12'!AP60</f>
        <v>2782</v>
      </c>
      <c r="AQ60" s="137">
        <f>AM60+'2024.12'!AQ60</f>
        <v>37</v>
      </c>
    </row>
    <row r="61" spans="1:43" s="1" customFormat="1">
      <c r="A61" s="370">
        <v>5</v>
      </c>
      <c r="B61" s="370">
        <v>1</v>
      </c>
      <c r="C61" s="25" t="s">
        <v>26</v>
      </c>
      <c r="D61" s="27"/>
      <c r="E61" s="28"/>
      <c r="F61" s="278"/>
      <c r="G61" s="240"/>
      <c r="H61" s="262"/>
      <c r="I61" s="84"/>
      <c r="J61" s="85"/>
      <c r="K61" s="85"/>
      <c r="L61" s="85"/>
      <c r="M61" s="85"/>
      <c r="N61" s="85"/>
      <c r="O61" s="85"/>
      <c r="P61" s="278"/>
      <c r="Q61" s="250"/>
      <c r="R61" s="168"/>
      <c r="S61" s="123"/>
      <c r="T61" s="167">
        <f>R61+'2024.12'!T61</f>
        <v>0</v>
      </c>
      <c r="U61" s="122">
        <f>S61+'2024.12'!U61</f>
        <v>0</v>
      </c>
      <c r="V61" s="6"/>
      <c r="W61" s="2"/>
      <c r="X61" s="13">
        <f t="shared" si="10"/>
        <v>0</v>
      </c>
      <c r="Y61" s="3"/>
      <c r="Z61" s="14">
        <f t="shared" si="11"/>
        <v>0</v>
      </c>
      <c r="AA61" s="15">
        <f>V61+'2024.12'!AA61</f>
        <v>2</v>
      </c>
      <c r="AB61" s="15">
        <f>W61+'2024.12'!AB61</f>
        <v>0</v>
      </c>
      <c r="AC61" s="15">
        <f>X61+'2024.12'!AC61</f>
        <v>0</v>
      </c>
      <c r="AD61" s="15">
        <f>Y61+'2024.12'!AD61</f>
        <v>115</v>
      </c>
      <c r="AE61" s="15">
        <f>Z61+'2024.12'!AE61</f>
        <v>46000</v>
      </c>
      <c r="AF61" s="4"/>
      <c r="AG61" s="16"/>
      <c r="AH61" s="16">
        <f>AF61+'2024.12'!AH61</f>
        <v>0</v>
      </c>
      <c r="AI61" s="16">
        <f>AG61+'2024.12'!AI61</f>
        <v>0</v>
      </c>
      <c r="AJ61" s="5"/>
      <c r="AK61" s="16"/>
      <c r="AL61" s="16"/>
      <c r="AM61" s="16"/>
      <c r="AN61" s="16">
        <f>AJ61+'2024.12'!AN61</f>
        <v>0</v>
      </c>
      <c r="AO61" s="16">
        <f>AK61+'2024.12'!AO61</f>
        <v>0</v>
      </c>
      <c r="AP61" s="16">
        <f>AL61+'2024.12'!AP61</f>
        <v>0</v>
      </c>
      <c r="AQ61" s="16">
        <f>AM61+'2024.12'!AQ61</f>
        <v>0</v>
      </c>
    </row>
    <row r="62" spans="1:43" s="1" customFormat="1">
      <c r="A62" s="371"/>
      <c r="B62" s="371"/>
      <c r="C62" s="25" t="s">
        <v>25</v>
      </c>
      <c r="D62" s="27"/>
      <c r="E62" s="28"/>
      <c r="F62" s="278"/>
      <c r="G62" s="240"/>
      <c r="H62" s="262"/>
      <c r="I62" s="84"/>
      <c r="J62" s="85"/>
      <c r="K62" s="85"/>
      <c r="L62" s="85"/>
      <c r="M62" s="85"/>
      <c r="N62" s="85"/>
      <c r="O62" s="85"/>
      <c r="P62" s="278"/>
      <c r="Q62" s="250"/>
      <c r="R62" s="168"/>
      <c r="S62" s="123"/>
      <c r="T62" s="167">
        <f>R62+'2024.12'!T62</f>
        <v>0</v>
      </c>
      <c r="U62" s="122">
        <f>S62+'2024.12'!U62</f>
        <v>0</v>
      </c>
      <c r="V62" s="6"/>
      <c r="W62" s="6"/>
      <c r="X62" s="13">
        <f t="shared" si="10"/>
        <v>0</v>
      </c>
      <c r="Y62" s="7"/>
      <c r="Z62" s="14">
        <f t="shared" si="11"/>
        <v>0</v>
      </c>
      <c r="AA62" s="15">
        <f>V62+'2024.12'!AA62</f>
        <v>2</v>
      </c>
      <c r="AB62" s="15">
        <f>W62+'2024.12'!AB62</f>
        <v>1</v>
      </c>
      <c r="AC62" s="15">
        <f>X62+'2024.12'!AC62</f>
        <v>200</v>
      </c>
      <c r="AD62" s="15">
        <f>Y62+'2024.12'!AD62</f>
        <v>94</v>
      </c>
      <c r="AE62" s="15">
        <f>Z62+'2024.12'!AE62</f>
        <v>37600</v>
      </c>
      <c r="AF62" s="10"/>
      <c r="AG62" s="16"/>
      <c r="AH62" s="16">
        <f>AF62+'2024.12'!AH62</f>
        <v>0</v>
      </c>
      <c r="AI62" s="16">
        <f>AG62+'2024.12'!AI62</f>
        <v>0</v>
      </c>
      <c r="AJ62" s="5"/>
      <c r="AK62" s="16"/>
      <c r="AL62" s="16"/>
      <c r="AM62" s="16"/>
      <c r="AN62" s="16">
        <f>AJ62+'2024.12'!AN62</f>
        <v>0</v>
      </c>
      <c r="AO62" s="16">
        <f>AK62+'2024.12'!AO62</f>
        <v>0</v>
      </c>
      <c r="AP62" s="16">
        <f>AL62+'2024.12'!AP62</f>
        <v>0</v>
      </c>
      <c r="AQ62" s="16">
        <f>AM62+'2024.12'!AQ62</f>
        <v>0</v>
      </c>
    </row>
    <row r="63" spans="1:43" s="1" customFormat="1">
      <c r="A63" s="371"/>
      <c r="B63" s="371"/>
      <c r="C63" s="25" t="s">
        <v>24</v>
      </c>
      <c r="D63" s="27"/>
      <c r="E63" s="28"/>
      <c r="F63" s="278"/>
      <c r="G63" s="240"/>
      <c r="H63" s="262"/>
      <c r="I63" s="84"/>
      <c r="J63" s="85"/>
      <c r="K63" s="85"/>
      <c r="L63" s="85"/>
      <c r="M63" s="85"/>
      <c r="N63" s="85"/>
      <c r="O63" s="85"/>
      <c r="P63" s="278"/>
      <c r="Q63" s="250"/>
      <c r="R63" s="168"/>
      <c r="S63" s="123"/>
      <c r="T63" s="167">
        <f>R63+'2024.12'!T63</f>
        <v>0</v>
      </c>
      <c r="U63" s="122">
        <f>S63+'2024.12'!U63</f>
        <v>0</v>
      </c>
      <c r="V63" s="6"/>
      <c r="W63" s="6"/>
      <c r="X63" s="13">
        <f t="shared" si="10"/>
        <v>0</v>
      </c>
      <c r="Y63" s="7"/>
      <c r="Z63" s="14">
        <f t="shared" si="11"/>
        <v>0</v>
      </c>
      <c r="AA63" s="15">
        <f>V63+'2024.12'!AA63</f>
        <v>0</v>
      </c>
      <c r="AB63" s="15">
        <f>W63+'2024.12'!AB63</f>
        <v>0</v>
      </c>
      <c r="AC63" s="15">
        <f>X63+'2024.12'!AC63</f>
        <v>0</v>
      </c>
      <c r="AD63" s="15">
        <f>Y63+'2024.12'!AD63</f>
        <v>0</v>
      </c>
      <c r="AE63" s="15">
        <f>Z63+'2024.12'!AE63</f>
        <v>0</v>
      </c>
      <c r="AF63" s="4"/>
      <c r="AG63" s="16"/>
      <c r="AH63" s="16">
        <f>AF63+'2024.12'!AH63</f>
        <v>0</v>
      </c>
      <c r="AI63" s="16">
        <f>AG63+'2024.12'!AI63</f>
        <v>0</v>
      </c>
      <c r="AJ63" s="5"/>
      <c r="AK63" s="16"/>
      <c r="AL63" s="16"/>
      <c r="AM63" s="16"/>
      <c r="AN63" s="16">
        <f>AJ63+'2024.12'!AN63</f>
        <v>0</v>
      </c>
      <c r="AO63" s="16">
        <f>AK63+'2024.12'!AO63</f>
        <v>0</v>
      </c>
      <c r="AP63" s="16">
        <f>AL63+'2024.12'!AP63</f>
        <v>0</v>
      </c>
      <c r="AQ63" s="16">
        <f>AM63+'2024.12'!AQ63</f>
        <v>0</v>
      </c>
    </row>
    <row r="64" spans="1:43" s="1" customFormat="1">
      <c r="A64" s="371"/>
      <c r="B64" s="372"/>
      <c r="C64" s="25" t="s">
        <v>23</v>
      </c>
      <c r="D64" s="27"/>
      <c r="E64" s="28"/>
      <c r="F64" s="278"/>
      <c r="G64" s="240"/>
      <c r="H64" s="262"/>
      <c r="I64" s="84"/>
      <c r="J64" s="85"/>
      <c r="K64" s="85"/>
      <c r="L64" s="85"/>
      <c r="M64" s="85"/>
      <c r="N64" s="85"/>
      <c r="O64" s="85"/>
      <c r="P64" s="278"/>
      <c r="Q64" s="250"/>
      <c r="R64" s="168"/>
      <c r="S64" s="123"/>
      <c r="T64" s="167">
        <f>R64+'2024.12'!T64</f>
        <v>0</v>
      </c>
      <c r="U64" s="122">
        <f>S64+'2024.12'!U64</f>
        <v>0</v>
      </c>
      <c r="V64" s="6"/>
      <c r="W64" s="6"/>
      <c r="X64" s="13">
        <f t="shared" si="10"/>
        <v>0</v>
      </c>
      <c r="Y64" s="7"/>
      <c r="Z64" s="14">
        <f t="shared" si="11"/>
        <v>0</v>
      </c>
      <c r="AA64" s="15">
        <f>V64+'2024.12'!AA64</f>
        <v>1</v>
      </c>
      <c r="AB64" s="15">
        <f>W64+'2024.12'!AB64</f>
        <v>1</v>
      </c>
      <c r="AC64" s="15">
        <f>X64+'2024.12'!AC64</f>
        <v>200</v>
      </c>
      <c r="AD64" s="15">
        <f>Y64+'2024.12'!AD64</f>
        <v>52</v>
      </c>
      <c r="AE64" s="15">
        <f>Z64+'2024.12'!AE64</f>
        <v>20800</v>
      </c>
      <c r="AF64" s="4"/>
      <c r="AG64" s="16"/>
      <c r="AH64" s="16">
        <f>AF64+'2024.12'!AH64</f>
        <v>2</v>
      </c>
      <c r="AI64" s="16">
        <f>AG64+'2024.12'!AI64</f>
        <v>0</v>
      </c>
      <c r="AJ64" s="5"/>
      <c r="AK64" s="16"/>
      <c r="AL64" s="16"/>
      <c r="AM64" s="16"/>
      <c r="AN64" s="16">
        <f>AJ64+'2024.12'!AN64</f>
        <v>0</v>
      </c>
      <c r="AO64" s="16">
        <f>AK64+'2024.12'!AO64</f>
        <v>0</v>
      </c>
      <c r="AP64" s="16">
        <f>AL64+'2024.12'!AP64</f>
        <v>0</v>
      </c>
      <c r="AQ64" s="16">
        <f>AM64+'2024.12'!AQ64</f>
        <v>0</v>
      </c>
    </row>
    <row r="65" spans="1:43" s="1" customFormat="1">
      <c r="A65" s="371"/>
      <c r="B65" s="373">
        <v>2</v>
      </c>
      <c r="C65" s="25" t="s">
        <v>22</v>
      </c>
      <c r="D65" s="27"/>
      <c r="E65" s="28"/>
      <c r="F65" s="278"/>
      <c r="G65" s="240"/>
      <c r="H65" s="262"/>
      <c r="I65" s="84"/>
      <c r="J65" s="85"/>
      <c r="K65" s="85"/>
      <c r="L65" s="85"/>
      <c r="M65" s="85"/>
      <c r="N65" s="85"/>
      <c r="O65" s="85"/>
      <c r="P65" s="278"/>
      <c r="Q65" s="250"/>
      <c r="R65" s="168"/>
      <c r="S65" s="123"/>
      <c r="T65" s="167">
        <f>R65+'2024.12'!T65</f>
        <v>0</v>
      </c>
      <c r="U65" s="122">
        <f>S65+'2024.12'!U65</f>
        <v>0</v>
      </c>
      <c r="V65" s="6"/>
      <c r="W65" s="6"/>
      <c r="X65" s="13">
        <f t="shared" si="10"/>
        <v>0</v>
      </c>
      <c r="Y65" s="7"/>
      <c r="Z65" s="14">
        <f t="shared" si="11"/>
        <v>0</v>
      </c>
      <c r="AA65" s="15">
        <f>V65+'2024.12'!AA65</f>
        <v>1</v>
      </c>
      <c r="AB65" s="15">
        <f>W65+'2024.12'!AB65</f>
        <v>0</v>
      </c>
      <c r="AC65" s="15">
        <f>X65+'2024.12'!AC65</f>
        <v>0</v>
      </c>
      <c r="AD65" s="15">
        <f>Y65+'2024.12'!AD65</f>
        <v>45</v>
      </c>
      <c r="AE65" s="15">
        <f>Z65+'2024.12'!AE65</f>
        <v>18000</v>
      </c>
      <c r="AF65" s="4"/>
      <c r="AG65" s="16"/>
      <c r="AH65" s="16">
        <f>AF65+'2024.12'!AH65</f>
        <v>1</v>
      </c>
      <c r="AI65" s="16">
        <f>AG65+'2024.12'!AI65</f>
        <v>0</v>
      </c>
      <c r="AJ65" s="5"/>
      <c r="AK65" s="16"/>
      <c r="AL65" s="16"/>
      <c r="AM65" s="16"/>
      <c r="AN65" s="16">
        <f>AJ65+'2024.12'!AN65</f>
        <v>2</v>
      </c>
      <c r="AO65" s="16">
        <f>AK65+'2024.12'!AO65</f>
        <v>90</v>
      </c>
      <c r="AP65" s="16">
        <f>AL65+'2024.12'!AP65</f>
        <v>118</v>
      </c>
      <c r="AQ65" s="16">
        <f>AM65+'2024.12'!AQ65</f>
        <v>10</v>
      </c>
    </row>
    <row r="66" spans="1:43" s="1" customFormat="1">
      <c r="A66" s="371"/>
      <c r="B66" s="373"/>
      <c r="C66" s="25" t="s">
        <v>21</v>
      </c>
      <c r="D66" s="27"/>
      <c r="E66" s="28"/>
      <c r="F66" s="278"/>
      <c r="G66" s="240"/>
      <c r="H66" s="262"/>
      <c r="I66" s="84"/>
      <c r="J66" s="85"/>
      <c r="K66" s="85"/>
      <c r="L66" s="85"/>
      <c r="M66" s="85"/>
      <c r="N66" s="85"/>
      <c r="O66" s="85"/>
      <c r="P66" s="278"/>
      <c r="Q66" s="250"/>
      <c r="R66" s="168"/>
      <c r="S66" s="123"/>
      <c r="T66" s="167">
        <f>R66+'2024.12'!T66</f>
        <v>0</v>
      </c>
      <c r="U66" s="122">
        <f>S66+'2024.12'!U66</f>
        <v>0</v>
      </c>
      <c r="V66" s="6"/>
      <c r="W66" s="6"/>
      <c r="X66" s="13">
        <f t="shared" si="10"/>
        <v>0</v>
      </c>
      <c r="Y66" s="7"/>
      <c r="Z66" s="14">
        <f t="shared" si="11"/>
        <v>0</v>
      </c>
      <c r="AA66" s="15">
        <f>V66+'2024.12'!AA66</f>
        <v>1</v>
      </c>
      <c r="AB66" s="15">
        <f>W66+'2024.12'!AB66</f>
        <v>2</v>
      </c>
      <c r="AC66" s="15">
        <f>X66+'2024.12'!AC66</f>
        <v>400</v>
      </c>
      <c r="AD66" s="15">
        <f>Y66+'2024.12'!AD66</f>
        <v>80</v>
      </c>
      <c r="AE66" s="15">
        <f>Z66+'2024.12'!AE66</f>
        <v>32000</v>
      </c>
      <c r="AF66" s="4"/>
      <c r="AG66" s="16"/>
      <c r="AH66" s="16">
        <f>AF66+'2024.12'!AH66</f>
        <v>0</v>
      </c>
      <c r="AI66" s="16">
        <f>AG66+'2024.12'!AI66</f>
        <v>0</v>
      </c>
      <c r="AJ66" s="5"/>
      <c r="AK66" s="16"/>
      <c r="AL66" s="16"/>
      <c r="AM66" s="16"/>
      <c r="AN66" s="16">
        <f>AJ66+'2024.12'!AN66</f>
        <v>0</v>
      </c>
      <c r="AO66" s="16">
        <f>AK66+'2024.12'!AO66</f>
        <v>0</v>
      </c>
      <c r="AP66" s="16">
        <f>AL66+'2024.12'!AP66</f>
        <v>0</v>
      </c>
      <c r="AQ66" s="16">
        <f>AM66+'2024.12'!AQ66</f>
        <v>0</v>
      </c>
    </row>
    <row r="67" spans="1:43" s="1" customFormat="1">
      <c r="A67" s="371"/>
      <c r="B67" s="373"/>
      <c r="C67" s="25" t="s">
        <v>20</v>
      </c>
      <c r="D67" s="27"/>
      <c r="E67" s="28"/>
      <c r="F67" s="278"/>
      <c r="G67" s="240"/>
      <c r="H67" s="262"/>
      <c r="I67" s="84"/>
      <c r="J67" s="85"/>
      <c r="K67" s="85"/>
      <c r="L67" s="85"/>
      <c r="M67" s="85"/>
      <c r="N67" s="85"/>
      <c r="O67" s="85"/>
      <c r="P67" s="278"/>
      <c r="Q67" s="250"/>
      <c r="R67" s="168"/>
      <c r="S67" s="123"/>
      <c r="T67" s="167">
        <f>R67+'2024.12'!T67</f>
        <v>0</v>
      </c>
      <c r="U67" s="122">
        <f>S67+'2024.12'!U67</f>
        <v>0</v>
      </c>
      <c r="V67" s="6"/>
      <c r="W67" s="6"/>
      <c r="X67" s="13">
        <f t="shared" si="10"/>
        <v>0</v>
      </c>
      <c r="Y67" s="7"/>
      <c r="Z67" s="14">
        <f t="shared" si="11"/>
        <v>0</v>
      </c>
      <c r="AA67" s="15">
        <f>V67+'2024.12'!AA67</f>
        <v>0</v>
      </c>
      <c r="AB67" s="15">
        <f>W67+'2024.12'!AB67</f>
        <v>0</v>
      </c>
      <c r="AC67" s="15">
        <f>X67+'2024.12'!AC67</f>
        <v>0</v>
      </c>
      <c r="AD67" s="15">
        <f>Y67+'2024.12'!AD67</f>
        <v>0</v>
      </c>
      <c r="AE67" s="15">
        <f>Z67+'2024.12'!AE67</f>
        <v>0</v>
      </c>
      <c r="AF67" s="4"/>
      <c r="AG67" s="16"/>
      <c r="AH67" s="16">
        <f>AF67+'2024.12'!AH67</f>
        <v>0</v>
      </c>
      <c r="AI67" s="16">
        <f>AG67+'2024.12'!AI67</f>
        <v>0</v>
      </c>
      <c r="AJ67" s="5"/>
      <c r="AK67" s="16"/>
      <c r="AL67" s="16"/>
      <c r="AM67" s="16"/>
      <c r="AN67" s="16">
        <f>AJ67+'2024.12'!AN67</f>
        <v>0</v>
      </c>
      <c r="AO67" s="16">
        <f>AK67+'2024.12'!AO67</f>
        <v>0</v>
      </c>
      <c r="AP67" s="16">
        <f>AL67+'2024.12'!AP67</f>
        <v>0</v>
      </c>
      <c r="AQ67" s="16">
        <f>AM67+'2024.12'!AQ67</f>
        <v>0</v>
      </c>
    </row>
    <row r="68" spans="1:43" s="1" customFormat="1">
      <c r="A68" s="371"/>
      <c r="B68" s="373"/>
      <c r="C68" s="25" t="s">
        <v>19</v>
      </c>
      <c r="D68" s="27"/>
      <c r="E68" s="28"/>
      <c r="F68" s="278"/>
      <c r="G68" s="240"/>
      <c r="H68" s="262"/>
      <c r="I68" s="84"/>
      <c r="J68" s="85"/>
      <c r="K68" s="85"/>
      <c r="L68" s="85"/>
      <c r="M68" s="85"/>
      <c r="N68" s="85"/>
      <c r="O68" s="85"/>
      <c r="P68" s="278"/>
      <c r="Q68" s="250"/>
      <c r="R68" s="121"/>
      <c r="S68" s="123"/>
      <c r="T68" s="167">
        <f>R68+'2024.12'!T68</f>
        <v>0</v>
      </c>
      <c r="U68" s="122">
        <f>S68+'2024.12'!U68</f>
        <v>0</v>
      </c>
      <c r="V68" s="6"/>
      <c r="W68" s="6"/>
      <c r="X68" s="13">
        <f t="shared" si="10"/>
        <v>0</v>
      </c>
      <c r="Y68" s="7"/>
      <c r="Z68" s="14">
        <f t="shared" si="11"/>
        <v>0</v>
      </c>
      <c r="AA68" s="15">
        <f>V68+'2024.12'!AA68</f>
        <v>0</v>
      </c>
      <c r="AB68" s="15">
        <f>W68+'2024.12'!AB68</f>
        <v>0</v>
      </c>
      <c r="AC68" s="15">
        <f>X68+'2024.12'!AC68</f>
        <v>0</v>
      </c>
      <c r="AD68" s="15">
        <f>Y68+'2024.12'!AD68</f>
        <v>0</v>
      </c>
      <c r="AE68" s="15">
        <f>Z68+'2024.12'!AE68</f>
        <v>0</v>
      </c>
      <c r="AF68" s="4"/>
      <c r="AG68" s="16"/>
      <c r="AH68" s="16">
        <f>AF68+'2024.12'!AH68</f>
        <v>0</v>
      </c>
      <c r="AI68" s="16">
        <f>AG68+'2024.12'!AI68</f>
        <v>0</v>
      </c>
      <c r="AJ68" s="5"/>
      <c r="AK68" s="16"/>
      <c r="AL68" s="16"/>
      <c r="AM68" s="16"/>
      <c r="AN68" s="16">
        <f>AJ68+'2024.12'!AN68</f>
        <v>0</v>
      </c>
      <c r="AO68" s="16">
        <f>AK68+'2024.12'!AO68</f>
        <v>0</v>
      </c>
      <c r="AP68" s="16">
        <f>AL68+'2024.12'!AP68</f>
        <v>0</v>
      </c>
      <c r="AQ68" s="16">
        <f>AM68+'2024.12'!AQ68</f>
        <v>0</v>
      </c>
    </row>
    <row r="69" spans="1:43" s="1" customFormat="1">
      <c r="A69" s="372"/>
      <c r="B69" s="373"/>
      <c r="C69" s="25" t="s">
        <v>18</v>
      </c>
      <c r="D69" s="27"/>
      <c r="E69" s="28"/>
      <c r="F69" s="278"/>
      <c r="G69" s="240"/>
      <c r="H69" s="262"/>
      <c r="I69" s="84"/>
      <c r="J69" s="85"/>
      <c r="K69" s="85"/>
      <c r="L69" s="85"/>
      <c r="M69" s="85"/>
      <c r="N69" s="85"/>
      <c r="O69" s="85"/>
      <c r="P69" s="278"/>
      <c r="Q69" s="250"/>
      <c r="R69" s="121"/>
      <c r="S69" s="123"/>
      <c r="T69" s="167">
        <f>R69+'2024.12'!T69</f>
        <v>0</v>
      </c>
      <c r="U69" s="122">
        <f>S69+'2024.12'!U69</f>
        <v>0</v>
      </c>
      <c r="V69" s="6"/>
      <c r="W69" s="11"/>
      <c r="X69" s="13">
        <f t="shared" ref="X69:X91" si="26">W69*$X$4</f>
        <v>0</v>
      </c>
      <c r="Y69" s="12"/>
      <c r="Z69" s="14">
        <f t="shared" ref="Z69:Z91" si="27">Y69*$Z$4</f>
        <v>0</v>
      </c>
      <c r="AA69" s="15">
        <f>V69+'2024.12'!AA69</f>
        <v>0</v>
      </c>
      <c r="AB69" s="15">
        <f>W69+'2024.12'!AB69</f>
        <v>0</v>
      </c>
      <c r="AC69" s="15">
        <f>X69+'2024.12'!AC69</f>
        <v>0</v>
      </c>
      <c r="AD69" s="15">
        <f>Y69+'2024.12'!AD69</f>
        <v>0</v>
      </c>
      <c r="AE69" s="15">
        <f>Z69+'2024.12'!AE69</f>
        <v>0</v>
      </c>
      <c r="AF69" s="4"/>
      <c r="AG69" s="16"/>
      <c r="AH69" s="16">
        <f>AF69+'2024.12'!AH69</f>
        <v>0</v>
      </c>
      <c r="AI69" s="16">
        <f>AG69+'2024.12'!AI69</f>
        <v>0</v>
      </c>
      <c r="AJ69" s="5"/>
      <c r="AK69" s="16"/>
      <c r="AL69" s="16"/>
      <c r="AM69" s="16"/>
      <c r="AN69" s="16">
        <f>AJ69+'2024.12'!AN69</f>
        <v>0</v>
      </c>
      <c r="AO69" s="16">
        <f>AK69+'2024.12'!AO69</f>
        <v>0</v>
      </c>
      <c r="AP69" s="16">
        <f>AL69+'2024.12'!AP69</f>
        <v>0</v>
      </c>
      <c r="AQ69" s="16">
        <f>AM69+'2024.12'!AQ69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5">
        <f t="shared" ref="G70:H70" si="29">SUM(G61:G69)</f>
        <v>0</v>
      </c>
      <c r="H70" s="266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Y70" si="32">SUM(R61:R69)</f>
        <v>0</v>
      </c>
      <c r="S70" s="142">
        <f t="shared" si="32"/>
        <v>0</v>
      </c>
      <c r="T70" s="141">
        <f t="shared" ref="T70:U70" si="33">SUM(T61:T69)</f>
        <v>0</v>
      </c>
      <c r="U70" s="142">
        <f t="shared" si="33"/>
        <v>0</v>
      </c>
      <c r="V70" s="143">
        <f t="shared" si="32"/>
        <v>0</v>
      </c>
      <c r="W70" s="17">
        <f t="shared" si="32"/>
        <v>0</v>
      </c>
      <c r="X70" s="132">
        <f t="shared" si="26"/>
        <v>0</v>
      </c>
      <c r="Y70" s="17">
        <f t="shared" si="32"/>
        <v>0</v>
      </c>
      <c r="Z70" s="132">
        <f t="shared" si="27"/>
        <v>0</v>
      </c>
      <c r="AA70" s="135">
        <f>V70+'2024.12'!AA70</f>
        <v>7</v>
      </c>
      <c r="AB70" s="135">
        <f>W70+'2024.12'!AB70</f>
        <v>4</v>
      </c>
      <c r="AC70" s="135">
        <f>X70+'2024.12'!AC70</f>
        <v>800</v>
      </c>
      <c r="AD70" s="135">
        <f>Y70+'2024.12'!AD70</f>
        <v>386</v>
      </c>
      <c r="AE70" s="135">
        <f>Z70+'2024.12'!AE70</f>
        <v>154400</v>
      </c>
      <c r="AF70" s="124">
        <f t="shared" ref="AF70:AG70" si="34">SUM(AF61:AF69)</f>
        <v>0</v>
      </c>
      <c r="AG70" s="124">
        <f t="shared" si="34"/>
        <v>0</v>
      </c>
      <c r="AH70" s="137">
        <f>AF70+'2024.12'!AH70</f>
        <v>3</v>
      </c>
      <c r="AI70" s="137">
        <f>AG70+'2024.12'!AI70</f>
        <v>0</v>
      </c>
      <c r="AJ70" s="124">
        <f t="shared" ref="AJ70:AM70" si="35">SUM(AJ61:AJ69)</f>
        <v>0</v>
      </c>
      <c r="AK70" s="124">
        <f t="shared" si="35"/>
        <v>0</v>
      </c>
      <c r="AL70" s="124">
        <f t="shared" si="35"/>
        <v>0</v>
      </c>
      <c r="AM70" s="124">
        <f t="shared" si="35"/>
        <v>0</v>
      </c>
      <c r="AN70" s="137">
        <f>AJ70+'2024.12'!AN70</f>
        <v>2</v>
      </c>
      <c r="AO70" s="137">
        <f>AK70+'2024.12'!AO70</f>
        <v>90</v>
      </c>
      <c r="AP70" s="137">
        <f>AL70+'2024.12'!AP70</f>
        <v>118</v>
      </c>
      <c r="AQ70" s="137">
        <f>AM70+'2024.12'!AQ70</f>
        <v>10</v>
      </c>
    </row>
    <row r="71" spans="1:43" s="1" customFormat="1">
      <c r="A71" s="370">
        <v>6</v>
      </c>
      <c r="B71" s="370">
        <v>1</v>
      </c>
      <c r="C71" s="25" t="s">
        <v>17</v>
      </c>
      <c r="D71" s="27"/>
      <c r="E71" s="28"/>
      <c r="F71" s="278"/>
      <c r="G71" s="240"/>
      <c r="H71" s="262"/>
      <c r="I71" s="84"/>
      <c r="J71" s="85"/>
      <c r="K71" s="85"/>
      <c r="L71" s="85"/>
      <c r="M71" s="85"/>
      <c r="N71" s="85"/>
      <c r="O71" s="85"/>
      <c r="P71" s="278"/>
      <c r="Q71" s="250"/>
      <c r="R71" s="168"/>
      <c r="S71" s="146"/>
      <c r="T71" s="167">
        <f>R71+'2024.12'!T71</f>
        <v>0</v>
      </c>
      <c r="U71" s="122">
        <f>S71+'2024.12'!U71</f>
        <v>0</v>
      </c>
      <c r="V71" s="6"/>
      <c r="W71" s="2"/>
      <c r="X71" s="13">
        <f t="shared" si="26"/>
        <v>0</v>
      </c>
      <c r="Y71" s="18"/>
      <c r="Z71" s="14">
        <f t="shared" si="27"/>
        <v>0</v>
      </c>
      <c r="AA71" s="15">
        <f>V71+'2024.12'!AA71</f>
        <v>1</v>
      </c>
      <c r="AB71" s="15">
        <f>W71+'2024.12'!AB71</f>
        <v>0</v>
      </c>
      <c r="AC71" s="15">
        <f>X71+'2024.12'!AC71</f>
        <v>0</v>
      </c>
      <c r="AD71" s="15">
        <f>Y71+'2024.12'!AD71</f>
        <v>32</v>
      </c>
      <c r="AE71" s="15">
        <f>Z71+'2024.12'!AE71</f>
        <v>12800</v>
      </c>
      <c r="AF71" s="9"/>
      <c r="AG71" s="16"/>
      <c r="AH71" s="16">
        <f>AF71+'2024.12'!AH71</f>
        <v>0</v>
      </c>
      <c r="AI71" s="16">
        <f>AG71+'2024.12'!AI71</f>
        <v>0</v>
      </c>
      <c r="AJ71" s="5"/>
      <c r="AK71" s="16"/>
      <c r="AL71" s="16"/>
      <c r="AM71" s="16"/>
      <c r="AN71" s="16">
        <f>AJ71+'2024.12'!AN71</f>
        <v>0</v>
      </c>
      <c r="AO71" s="16">
        <f>AK71+'2024.12'!AO71</f>
        <v>0</v>
      </c>
      <c r="AP71" s="16">
        <f>AL71+'2024.12'!AP71</f>
        <v>0</v>
      </c>
      <c r="AQ71" s="16">
        <f>AM71+'2024.12'!AQ71</f>
        <v>0</v>
      </c>
    </row>
    <row r="72" spans="1:43" s="1" customFormat="1">
      <c r="A72" s="371"/>
      <c r="B72" s="371"/>
      <c r="C72" s="25" t="s">
        <v>16</v>
      </c>
      <c r="D72" s="27"/>
      <c r="E72" s="28"/>
      <c r="F72" s="278"/>
      <c r="G72" s="240"/>
      <c r="H72" s="262"/>
      <c r="I72" s="84"/>
      <c r="J72" s="85"/>
      <c r="K72" s="85"/>
      <c r="L72" s="85"/>
      <c r="M72" s="85"/>
      <c r="N72" s="85"/>
      <c r="O72" s="85"/>
      <c r="P72" s="278"/>
      <c r="Q72" s="250"/>
      <c r="R72" s="145"/>
      <c r="S72" s="146"/>
      <c r="T72" s="167">
        <f>R72+'2024.12'!T72</f>
        <v>0</v>
      </c>
      <c r="U72" s="122">
        <f>S72+'2024.12'!U72</f>
        <v>0</v>
      </c>
      <c r="V72" s="6"/>
      <c r="W72" s="6"/>
      <c r="X72" s="13">
        <f t="shared" si="26"/>
        <v>0</v>
      </c>
      <c r="Y72" s="8"/>
      <c r="Z72" s="14">
        <f t="shared" si="27"/>
        <v>0</v>
      </c>
      <c r="AA72" s="15">
        <f>V72+'2024.12'!AA72</f>
        <v>2</v>
      </c>
      <c r="AB72" s="15">
        <f>W72+'2024.12'!AB72</f>
        <v>0</v>
      </c>
      <c r="AC72" s="15">
        <f>X72+'2024.12'!AC72</f>
        <v>0</v>
      </c>
      <c r="AD72" s="15">
        <f>Y72+'2024.12'!AD72</f>
        <v>72</v>
      </c>
      <c r="AE72" s="15">
        <f>Z72+'2024.12'!AE72</f>
        <v>28800</v>
      </c>
      <c r="AF72" s="9"/>
      <c r="AG72" s="16"/>
      <c r="AH72" s="16">
        <f>AF72+'2024.12'!AH72</f>
        <v>0</v>
      </c>
      <c r="AI72" s="16">
        <f>AG72+'2024.12'!AI72</f>
        <v>0</v>
      </c>
      <c r="AJ72" s="5"/>
      <c r="AK72" s="16"/>
      <c r="AL72" s="16"/>
      <c r="AM72" s="16"/>
      <c r="AN72" s="16">
        <f>AJ72+'2024.12'!AN72</f>
        <v>0</v>
      </c>
      <c r="AO72" s="16">
        <f>AK72+'2024.12'!AO72</f>
        <v>0</v>
      </c>
      <c r="AP72" s="16">
        <f>AL72+'2024.12'!AP72</f>
        <v>0</v>
      </c>
      <c r="AQ72" s="16">
        <f>AM72+'2024.12'!AQ72</f>
        <v>0</v>
      </c>
    </row>
    <row r="73" spans="1:43" s="1" customFormat="1">
      <c r="A73" s="371"/>
      <c r="B73" s="371"/>
      <c r="C73" s="25" t="s">
        <v>15</v>
      </c>
      <c r="D73" s="27"/>
      <c r="E73" s="28"/>
      <c r="F73" s="278"/>
      <c r="G73" s="240"/>
      <c r="H73" s="262"/>
      <c r="I73" s="84"/>
      <c r="J73" s="85"/>
      <c r="K73" s="85"/>
      <c r="L73" s="85"/>
      <c r="M73" s="85"/>
      <c r="N73" s="85"/>
      <c r="O73" s="85"/>
      <c r="P73" s="278"/>
      <c r="Q73" s="250"/>
      <c r="R73" s="145"/>
      <c r="S73" s="146"/>
      <c r="T73" s="167">
        <f>R73+'2024.12'!T73</f>
        <v>0</v>
      </c>
      <c r="U73" s="122">
        <f>S73+'2024.12'!U73</f>
        <v>0</v>
      </c>
      <c r="V73" s="6"/>
      <c r="W73" s="6"/>
      <c r="X73" s="13">
        <f t="shared" si="26"/>
        <v>0</v>
      </c>
      <c r="Y73" s="7"/>
      <c r="Z73" s="14">
        <f t="shared" si="27"/>
        <v>0</v>
      </c>
      <c r="AA73" s="15">
        <f>V73+'2024.12'!AA73</f>
        <v>1</v>
      </c>
      <c r="AB73" s="15">
        <f>W73+'2024.12'!AB73</f>
        <v>0</v>
      </c>
      <c r="AC73" s="15">
        <f>X73+'2024.12'!AC73</f>
        <v>0</v>
      </c>
      <c r="AD73" s="15">
        <f>Y73+'2024.12'!AD73</f>
        <v>16</v>
      </c>
      <c r="AE73" s="15">
        <f>Z73+'2024.12'!AE73</f>
        <v>6400</v>
      </c>
      <c r="AF73" s="4"/>
      <c r="AG73" s="16"/>
      <c r="AH73" s="16">
        <f>AF73+'2024.12'!AH73</f>
        <v>7</v>
      </c>
      <c r="AI73" s="16">
        <f>AG73+'2024.12'!AI73</f>
        <v>0</v>
      </c>
      <c r="AJ73" s="5"/>
      <c r="AK73" s="16"/>
      <c r="AL73" s="16"/>
      <c r="AM73" s="16"/>
      <c r="AN73" s="16">
        <f>AJ73+'2024.12'!AN73</f>
        <v>0</v>
      </c>
      <c r="AO73" s="16">
        <f>AK73+'2024.12'!AO73</f>
        <v>0</v>
      </c>
      <c r="AP73" s="16">
        <f>AL73+'2024.12'!AP73</f>
        <v>0</v>
      </c>
      <c r="AQ73" s="16">
        <f>AM73+'2024.12'!AQ73</f>
        <v>0</v>
      </c>
    </row>
    <row r="74" spans="1:43" s="1" customFormat="1">
      <c r="A74" s="371"/>
      <c r="B74" s="372"/>
      <c r="C74" s="25" t="s">
        <v>14</v>
      </c>
      <c r="D74" s="27"/>
      <c r="E74" s="28"/>
      <c r="F74" s="278"/>
      <c r="G74" s="240"/>
      <c r="H74" s="262"/>
      <c r="I74" s="84"/>
      <c r="J74" s="85"/>
      <c r="K74" s="85"/>
      <c r="L74" s="85"/>
      <c r="M74" s="85"/>
      <c r="N74" s="85"/>
      <c r="O74" s="85"/>
      <c r="P74" s="278"/>
      <c r="Q74" s="250"/>
      <c r="R74" s="145"/>
      <c r="S74" s="146"/>
      <c r="T74" s="167">
        <f>R74+'2024.12'!T74</f>
        <v>0</v>
      </c>
      <c r="U74" s="122">
        <f>S74+'2024.12'!U74</f>
        <v>0</v>
      </c>
      <c r="V74" s="6"/>
      <c r="W74" s="6"/>
      <c r="X74" s="13">
        <f t="shared" si="26"/>
        <v>0</v>
      </c>
      <c r="Y74" s="7"/>
      <c r="Z74" s="14">
        <f t="shared" si="27"/>
        <v>0</v>
      </c>
      <c r="AA74" s="15">
        <f>V74+'2024.12'!AA74</f>
        <v>0</v>
      </c>
      <c r="AB74" s="15">
        <f>W74+'2024.12'!AB74</f>
        <v>0</v>
      </c>
      <c r="AC74" s="15">
        <f>X74+'2024.12'!AC74</f>
        <v>0</v>
      </c>
      <c r="AD74" s="15">
        <f>Y74+'2024.12'!AD74</f>
        <v>0</v>
      </c>
      <c r="AE74" s="15">
        <f>Z74+'2024.12'!AE74</f>
        <v>0</v>
      </c>
      <c r="AF74" s="4"/>
      <c r="AG74" s="16"/>
      <c r="AH74" s="16">
        <f>AF74+'2024.12'!AH74</f>
        <v>0</v>
      </c>
      <c r="AI74" s="16">
        <f>AG74+'2024.12'!AI74</f>
        <v>0</v>
      </c>
      <c r="AJ74" s="5"/>
      <c r="AK74" s="16"/>
      <c r="AL74" s="16"/>
      <c r="AM74" s="16"/>
      <c r="AN74" s="16">
        <f>AJ74+'2024.12'!AN74</f>
        <v>0</v>
      </c>
      <c r="AO74" s="16">
        <f>AK74+'2024.12'!AO74</f>
        <v>0</v>
      </c>
      <c r="AP74" s="16">
        <f>AL74+'2024.12'!AP74</f>
        <v>0</v>
      </c>
      <c r="AQ74" s="16">
        <f>AM74+'2024.12'!AQ74</f>
        <v>0</v>
      </c>
    </row>
    <row r="75" spans="1:43" s="1" customFormat="1">
      <c r="A75" s="371"/>
      <c r="B75" s="373">
        <v>2</v>
      </c>
      <c r="C75" s="25" t="s">
        <v>13</v>
      </c>
      <c r="D75" s="27"/>
      <c r="E75" s="28"/>
      <c r="F75" s="278"/>
      <c r="G75" s="240"/>
      <c r="H75" s="262"/>
      <c r="I75" s="84"/>
      <c r="J75" s="85"/>
      <c r="K75" s="85"/>
      <c r="L75" s="85"/>
      <c r="M75" s="85"/>
      <c r="N75" s="85"/>
      <c r="O75" s="85"/>
      <c r="P75" s="278"/>
      <c r="Q75" s="250"/>
      <c r="R75" s="145"/>
      <c r="S75" s="146"/>
      <c r="T75" s="167">
        <f>R75+'2024.12'!T75</f>
        <v>0</v>
      </c>
      <c r="U75" s="122">
        <f>S75+'2024.12'!U75</f>
        <v>0</v>
      </c>
      <c r="V75" s="6"/>
      <c r="W75" s="6"/>
      <c r="X75" s="13">
        <f t="shared" si="26"/>
        <v>0</v>
      </c>
      <c r="Y75" s="7"/>
      <c r="Z75" s="14">
        <f t="shared" si="27"/>
        <v>0</v>
      </c>
      <c r="AA75" s="15">
        <f>V75+'2024.12'!AA75</f>
        <v>0</v>
      </c>
      <c r="AB75" s="15">
        <f>W75+'2024.12'!AB75</f>
        <v>0</v>
      </c>
      <c r="AC75" s="15">
        <f>X75+'2024.12'!AC75</f>
        <v>0</v>
      </c>
      <c r="AD75" s="15">
        <f>Y75+'2024.12'!AD75</f>
        <v>0</v>
      </c>
      <c r="AE75" s="15">
        <f>Z75+'2024.12'!AE75</f>
        <v>0</v>
      </c>
      <c r="AF75" s="4"/>
      <c r="AG75" s="16"/>
      <c r="AH75" s="16">
        <f>AF75+'2024.12'!AH75</f>
        <v>0</v>
      </c>
      <c r="AI75" s="16">
        <f>AG75+'2024.12'!AI75</f>
        <v>0</v>
      </c>
      <c r="AJ75" s="5"/>
      <c r="AK75" s="16"/>
      <c r="AL75" s="16"/>
      <c r="AM75" s="16"/>
      <c r="AN75" s="16">
        <f>AJ75+'2024.12'!AN75</f>
        <v>1</v>
      </c>
      <c r="AO75" s="16">
        <f>AK75+'2024.12'!AO75</f>
        <v>480</v>
      </c>
      <c r="AP75" s="16">
        <f>AL75+'2024.12'!AP75</f>
        <v>36</v>
      </c>
      <c r="AQ75" s="16">
        <f>AM75+'2024.12'!AQ75</f>
        <v>19</v>
      </c>
    </row>
    <row r="76" spans="1:43" s="1" customFormat="1">
      <c r="A76" s="371"/>
      <c r="B76" s="373"/>
      <c r="C76" s="25" t="s">
        <v>12</v>
      </c>
      <c r="D76" s="27"/>
      <c r="E76" s="28"/>
      <c r="F76" s="278"/>
      <c r="G76" s="240"/>
      <c r="H76" s="262"/>
      <c r="I76" s="84"/>
      <c r="J76" s="85"/>
      <c r="K76" s="85"/>
      <c r="L76" s="85"/>
      <c r="M76" s="85"/>
      <c r="N76" s="85"/>
      <c r="O76" s="85"/>
      <c r="P76" s="278"/>
      <c r="Q76" s="250"/>
      <c r="R76" s="145"/>
      <c r="S76" s="146"/>
      <c r="T76" s="167">
        <f>R76+'2024.12'!T76</f>
        <v>0</v>
      </c>
      <c r="U76" s="122">
        <f>S76+'2024.12'!U76</f>
        <v>0</v>
      </c>
      <c r="V76" s="6"/>
      <c r="W76" s="6"/>
      <c r="X76" s="13">
        <f t="shared" si="26"/>
        <v>0</v>
      </c>
      <c r="Y76" s="7"/>
      <c r="Z76" s="14">
        <f t="shared" si="27"/>
        <v>0</v>
      </c>
      <c r="AA76" s="15">
        <f>V76+'2024.12'!AA76</f>
        <v>1</v>
      </c>
      <c r="AB76" s="15">
        <f>W76+'2024.12'!AB76</f>
        <v>3</v>
      </c>
      <c r="AC76" s="15">
        <f>X76+'2024.12'!AC76</f>
        <v>600</v>
      </c>
      <c r="AD76" s="15">
        <f>Y76+'2024.12'!AD76</f>
        <v>90</v>
      </c>
      <c r="AE76" s="15">
        <f>Z76+'2024.12'!AE76</f>
        <v>36000</v>
      </c>
      <c r="AF76" s="4"/>
      <c r="AG76" s="16"/>
      <c r="AH76" s="16">
        <f>AF76+'2024.12'!AH76</f>
        <v>0</v>
      </c>
      <c r="AI76" s="16">
        <f>AG76+'2024.12'!AI76</f>
        <v>0</v>
      </c>
      <c r="AJ76" s="5"/>
      <c r="AK76" s="16"/>
      <c r="AL76" s="16"/>
      <c r="AM76" s="16"/>
      <c r="AN76" s="16">
        <f>AJ76+'2024.12'!AN76</f>
        <v>0</v>
      </c>
      <c r="AO76" s="16">
        <f>AK76+'2024.12'!AO76</f>
        <v>0</v>
      </c>
      <c r="AP76" s="16">
        <f>AL76+'2024.12'!AP76</f>
        <v>0</v>
      </c>
      <c r="AQ76" s="16">
        <f>AM76+'2024.12'!AQ76</f>
        <v>0</v>
      </c>
    </row>
    <row r="77" spans="1:43" s="1" customFormat="1">
      <c r="A77" s="371"/>
      <c r="B77" s="373"/>
      <c r="C77" s="25" t="s">
        <v>104</v>
      </c>
      <c r="D77" s="27"/>
      <c r="E77" s="28"/>
      <c r="F77" s="278"/>
      <c r="G77" s="240"/>
      <c r="H77" s="262"/>
      <c r="I77" s="84"/>
      <c r="J77" s="85"/>
      <c r="K77" s="85"/>
      <c r="L77" s="85"/>
      <c r="M77" s="85"/>
      <c r="N77" s="85"/>
      <c r="O77" s="85"/>
      <c r="P77" s="278"/>
      <c r="Q77" s="250"/>
      <c r="R77" s="145"/>
      <c r="S77" s="146"/>
      <c r="T77" s="167">
        <f>R77+'2024.12'!T77</f>
        <v>0</v>
      </c>
      <c r="U77" s="122">
        <f>S77+'2024.12'!U77</f>
        <v>0</v>
      </c>
      <c r="V77" s="6"/>
      <c r="W77" s="6"/>
      <c r="X77" s="13">
        <f t="shared" si="26"/>
        <v>0</v>
      </c>
      <c r="Y77" s="7"/>
      <c r="Z77" s="14">
        <f t="shared" si="27"/>
        <v>0</v>
      </c>
      <c r="AA77" s="15">
        <f>V77+'2024.12'!AA77</f>
        <v>0</v>
      </c>
      <c r="AB77" s="15">
        <f>W77+'2024.12'!AB77</f>
        <v>0</v>
      </c>
      <c r="AC77" s="15">
        <f>X77+'2024.12'!AC77</f>
        <v>0</v>
      </c>
      <c r="AD77" s="15">
        <f>Y77+'2024.12'!AD77</f>
        <v>0</v>
      </c>
      <c r="AE77" s="15">
        <f>Z77+'2024.12'!AE77</f>
        <v>0</v>
      </c>
      <c r="AF77" s="4"/>
      <c r="AG77" s="16"/>
      <c r="AH77" s="16">
        <f>AF77+'2024.12'!AH77</f>
        <v>0</v>
      </c>
      <c r="AI77" s="16">
        <f>AG77+'2024.12'!AI77</f>
        <v>0</v>
      </c>
      <c r="AJ77" s="5"/>
      <c r="AK77" s="16"/>
      <c r="AL77" s="16"/>
      <c r="AM77" s="16"/>
      <c r="AN77" s="16">
        <f>AJ77+'2024.12'!AN77</f>
        <v>1</v>
      </c>
      <c r="AO77" s="16">
        <f>AK77+'2024.12'!AO77</f>
        <v>480</v>
      </c>
      <c r="AP77" s="16">
        <f>AL77+'2024.12'!AP77</f>
        <v>36</v>
      </c>
      <c r="AQ77" s="16">
        <f>AM77+'2024.12'!AQ77</f>
        <v>19</v>
      </c>
    </row>
    <row r="78" spans="1:43" s="1" customFormat="1">
      <c r="A78" s="371"/>
      <c r="B78" s="373"/>
      <c r="C78" s="25" t="s">
        <v>11</v>
      </c>
      <c r="D78" s="27"/>
      <c r="E78" s="28"/>
      <c r="F78" s="278"/>
      <c r="G78" s="240"/>
      <c r="H78" s="262"/>
      <c r="I78" s="84"/>
      <c r="J78" s="85"/>
      <c r="K78" s="85"/>
      <c r="L78" s="85"/>
      <c r="M78" s="85"/>
      <c r="N78" s="85"/>
      <c r="O78" s="85"/>
      <c r="P78" s="278"/>
      <c r="Q78" s="250"/>
      <c r="R78" s="145"/>
      <c r="S78" s="146"/>
      <c r="T78" s="167">
        <f>R78+'2024.12'!T78</f>
        <v>0</v>
      </c>
      <c r="U78" s="122">
        <f>S78+'2024.12'!U78</f>
        <v>0</v>
      </c>
      <c r="V78" s="6"/>
      <c r="W78" s="6"/>
      <c r="X78" s="13">
        <f t="shared" si="26"/>
        <v>0</v>
      </c>
      <c r="Y78" s="7"/>
      <c r="Z78" s="14">
        <f t="shared" si="27"/>
        <v>0</v>
      </c>
      <c r="AA78" s="15">
        <f>V78+'2024.12'!AA78</f>
        <v>0</v>
      </c>
      <c r="AB78" s="15">
        <f>W78+'2024.12'!AB78</f>
        <v>0</v>
      </c>
      <c r="AC78" s="15">
        <f>X78+'2024.12'!AC78</f>
        <v>0</v>
      </c>
      <c r="AD78" s="15">
        <f>Y78+'2024.12'!AD78</f>
        <v>0</v>
      </c>
      <c r="AE78" s="15">
        <f>Z78+'2024.12'!AE78</f>
        <v>0</v>
      </c>
      <c r="AF78" s="4"/>
      <c r="AG78" s="16"/>
      <c r="AH78" s="16">
        <f>AF78+'2024.12'!AH78</f>
        <v>0</v>
      </c>
      <c r="AI78" s="16">
        <f>AG78+'2024.12'!AI78</f>
        <v>0</v>
      </c>
      <c r="AJ78" s="5"/>
      <c r="AK78" s="16"/>
      <c r="AL78" s="16"/>
      <c r="AM78" s="16"/>
      <c r="AN78" s="16">
        <f>AJ78+'2024.12'!AN78</f>
        <v>0</v>
      </c>
      <c r="AO78" s="16">
        <f>AK78+'2024.12'!AO78</f>
        <v>0</v>
      </c>
      <c r="AP78" s="16">
        <f>AL78+'2024.12'!AP78</f>
        <v>0</v>
      </c>
      <c r="AQ78" s="16">
        <f>AM78+'2024.12'!AQ78</f>
        <v>0</v>
      </c>
    </row>
    <row r="79" spans="1:43" s="1" customFormat="1">
      <c r="A79" s="372"/>
      <c r="B79" s="373"/>
      <c r="C79" s="25" t="s">
        <v>10</v>
      </c>
      <c r="D79" s="27"/>
      <c r="E79" s="28"/>
      <c r="F79" s="279"/>
      <c r="G79" s="243"/>
      <c r="H79" s="263"/>
      <c r="I79" s="84"/>
      <c r="J79" s="85"/>
      <c r="K79" s="85"/>
      <c r="L79" s="87"/>
      <c r="M79" s="87"/>
      <c r="N79" s="87"/>
      <c r="O79" s="87"/>
      <c r="P79" s="279"/>
      <c r="Q79" s="253"/>
      <c r="R79" s="145"/>
      <c r="S79" s="146"/>
      <c r="T79" s="167">
        <f>R79+'2024.12'!T79</f>
        <v>0</v>
      </c>
      <c r="U79" s="122">
        <f>S79+'2024.12'!U79</f>
        <v>0</v>
      </c>
      <c r="V79" s="6"/>
      <c r="W79" s="11"/>
      <c r="X79" s="13">
        <f t="shared" si="26"/>
        <v>0</v>
      </c>
      <c r="Y79" s="12"/>
      <c r="Z79" s="14">
        <f t="shared" si="27"/>
        <v>0</v>
      </c>
      <c r="AA79" s="15">
        <f>V79+'2024.12'!AA79</f>
        <v>1</v>
      </c>
      <c r="AB79" s="15">
        <f>W79+'2024.12'!AB79</f>
        <v>0</v>
      </c>
      <c r="AC79" s="15">
        <f>X79+'2024.12'!AC79</f>
        <v>0</v>
      </c>
      <c r="AD79" s="15">
        <f>Y79+'2024.12'!AD79</f>
        <v>60</v>
      </c>
      <c r="AE79" s="15">
        <f>Z79+'2024.12'!AE79</f>
        <v>24000</v>
      </c>
      <c r="AF79" s="4"/>
      <c r="AG79" s="16"/>
      <c r="AH79" s="16">
        <f>AF79+'2024.12'!AH79</f>
        <v>0</v>
      </c>
      <c r="AI79" s="16">
        <f>AG79+'2024.12'!AI79</f>
        <v>0</v>
      </c>
      <c r="AJ79" s="5"/>
      <c r="AK79" s="16"/>
      <c r="AL79" s="16"/>
      <c r="AM79" s="16"/>
      <c r="AN79" s="16">
        <f>AJ79+'2024.12'!AN79</f>
        <v>0</v>
      </c>
      <c r="AO79" s="16">
        <f>AK79+'2024.12'!AO79</f>
        <v>0</v>
      </c>
      <c r="AP79" s="16">
        <f>AL79+'2024.12'!AP79</f>
        <v>0</v>
      </c>
      <c r="AQ79" s="16">
        <f>AM79+'2024.12'!AQ79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6">SUM(D71:D79)</f>
        <v>0</v>
      </c>
      <c r="E80" s="127">
        <f t="shared" si="36"/>
        <v>0</v>
      </c>
      <c r="F80" s="144">
        <f t="shared" si="36"/>
        <v>0</v>
      </c>
      <c r="G80" s="245">
        <f t="shared" si="36"/>
        <v>0</v>
      </c>
      <c r="H80" s="266">
        <f t="shared" si="36"/>
        <v>0</v>
      </c>
      <c r="I80" s="140">
        <f t="shared" si="36"/>
        <v>0</v>
      </c>
      <c r="J80" s="124">
        <f t="shared" si="36"/>
        <v>0</v>
      </c>
      <c r="K80" s="124">
        <f t="shared" si="36"/>
        <v>0</v>
      </c>
      <c r="L80" s="124">
        <f t="shared" si="36"/>
        <v>0</v>
      </c>
      <c r="M80" s="124">
        <f t="shared" si="36"/>
        <v>0</v>
      </c>
      <c r="N80" s="124">
        <f t="shared" si="36"/>
        <v>0</v>
      </c>
      <c r="O80" s="124">
        <f t="shared" si="36"/>
        <v>0</v>
      </c>
      <c r="P80" s="144">
        <f t="shared" si="36"/>
        <v>0</v>
      </c>
      <c r="Q80" s="17">
        <f t="shared" si="36"/>
        <v>0</v>
      </c>
      <c r="R80" s="141">
        <f t="shared" si="36"/>
        <v>0</v>
      </c>
      <c r="S80" s="142">
        <f t="shared" si="36"/>
        <v>0</v>
      </c>
      <c r="T80" s="141">
        <f t="shared" si="36"/>
        <v>0</v>
      </c>
      <c r="U80" s="142">
        <f t="shared" si="36"/>
        <v>0</v>
      </c>
      <c r="V80" s="143">
        <f t="shared" si="36"/>
        <v>0</v>
      </c>
      <c r="W80" s="17">
        <f t="shared" si="36"/>
        <v>0</v>
      </c>
      <c r="X80" s="132">
        <f t="shared" si="26"/>
        <v>0</v>
      </c>
      <c r="Y80" s="17">
        <f>SUM(Y71:Y79)</f>
        <v>0</v>
      </c>
      <c r="Z80" s="132">
        <f t="shared" si="27"/>
        <v>0</v>
      </c>
      <c r="AA80" s="135">
        <f>V80+'2024.12'!AA80</f>
        <v>6</v>
      </c>
      <c r="AB80" s="135">
        <f>W80+'2024.12'!AB80</f>
        <v>3</v>
      </c>
      <c r="AC80" s="135">
        <f>X80+'2024.12'!AC80</f>
        <v>600</v>
      </c>
      <c r="AD80" s="135">
        <f>Y80+'2024.12'!AD80</f>
        <v>270</v>
      </c>
      <c r="AE80" s="135">
        <f>Z80+'2024.12'!AE80</f>
        <v>108000</v>
      </c>
      <c r="AF80" s="124">
        <f>SUM(AF71:AF79)</f>
        <v>0</v>
      </c>
      <c r="AG80" s="124">
        <f>SUM(AG71:AG79)</f>
        <v>0</v>
      </c>
      <c r="AH80" s="137">
        <f>AF80+'2024.12'!AH80</f>
        <v>7</v>
      </c>
      <c r="AI80" s="137">
        <f>AG80+'2024.12'!AI80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AJ80+'2024.12'!AN80</f>
        <v>2</v>
      </c>
      <c r="AO80" s="137">
        <f>AK80+'2024.12'!AO80</f>
        <v>960</v>
      </c>
      <c r="AP80" s="137">
        <f>AL80+'2024.12'!AP80</f>
        <v>72</v>
      </c>
      <c r="AQ80" s="137">
        <f>AM80+'2024.12'!AQ80</f>
        <v>38</v>
      </c>
    </row>
    <row r="81" spans="1:43" s="1" customFormat="1">
      <c r="A81" s="370">
        <v>7</v>
      </c>
      <c r="B81" s="370">
        <v>1</v>
      </c>
      <c r="C81" s="25" t="s">
        <v>9</v>
      </c>
      <c r="D81" s="27"/>
      <c r="E81" s="28"/>
      <c r="F81" s="278"/>
      <c r="G81" s="240"/>
      <c r="H81" s="262"/>
      <c r="I81" s="84"/>
      <c r="J81" s="85"/>
      <c r="K81" s="85"/>
      <c r="L81" s="85"/>
      <c r="M81" s="85"/>
      <c r="N81" s="85"/>
      <c r="O81" s="85"/>
      <c r="P81" s="278"/>
      <c r="Q81" s="250"/>
      <c r="R81" s="145"/>
      <c r="S81" s="146"/>
      <c r="T81" s="167">
        <f>R81+'2024.12'!T81</f>
        <v>0</v>
      </c>
      <c r="U81" s="122">
        <f>S81+'2024.12'!U81</f>
        <v>0</v>
      </c>
      <c r="V81" s="6"/>
      <c r="W81" s="2"/>
      <c r="X81" s="13">
        <f t="shared" si="26"/>
        <v>0</v>
      </c>
      <c r="Y81" s="3"/>
      <c r="Z81" s="14">
        <f t="shared" si="27"/>
        <v>0</v>
      </c>
      <c r="AA81" s="15">
        <f>V81+'2024.12'!AA81</f>
        <v>0</v>
      </c>
      <c r="AB81" s="15">
        <f>W81+'2024.12'!AB81</f>
        <v>0</v>
      </c>
      <c r="AC81" s="15">
        <f>X81+'2024.12'!AC81</f>
        <v>0</v>
      </c>
      <c r="AD81" s="15">
        <f>Y81+'2024.12'!AD81</f>
        <v>0</v>
      </c>
      <c r="AE81" s="15">
        <f>Z81+'2024.12'!AE81</f>
        <v>0</v>
      </c>
      <c r="AF81" s="4"/>
      <c r="AG81" s="16"/>
      <c r="AH81" s="16">
        <f>AF81+'2024.12'!AH81</f>
        <v>0</v>
      </c>
      <c r="AI81" s="16">
        <f>AG81+'2024.12'!AI81</f>
        <v>0</v>
      </c>
      <c r="AJ81" s="5"/>
      <c r="AK81" s="147"/>
      <c r="AL81" s="147"/>
      <c r="AM81" s="147"/>
      <c r="AN81" s="16">
        <f>AJ81+'2024.12'!AN81</f>
        <v>0</v>
      </c>
      <c r="AO81" s="16">
        <f>AK81+'2024.12'!AO81</f>
        <v>0</v>
      </c>
      <c r="AP81" s="16">
        <f>AL81+'2024.12'!AP81</f>
        <v>0</v>
      </c>
      <c r="AQ81" s="16">
        <f>AM81+'2024.12'!AQ81</f>
        <v>0</v>
      </c>
    </row>
    <row r="82" spans="1:43" s="1" customFormat="1">
      <c r="A82" s="371"/>
      <c r="B82" s="371"/>
      <c r="C82" s="25" t="s">
        <v>8</v>
      </c>
      <c r="D82" s="27"/>
      <c r="E82" s="28"/>
      <c r="F82" s="278"/>
      <c r="G82" s="240"/>
      <c r="H82" s="262"/>
      <c r="I82" s="84"/>
      <c r="J82" s="85"/>
      <c r="K82" s="85"/>
      <c r="L82" s="85"/>
      <c r="M82" s="85"/>
      <c r="N82" s="85"/>
      <c r="O82" s="85"/>
      <c r="P82" s="278"/>
      <c r="Q82" s="250"/>
      <c r="R82" s="168"/>
      <c r="S82" s="146"/>
      <c r="T82" s="167">
        <f>R82+'2024.12'!T82</f>
        <v>0</v>
      </c>
      <c r="U82" s="122">
        <f>S82+'2024.12'!U82</f>
        <v>0</v>
      </c>
      <c r="V82" s="6"/>
      <c r="W82" s="6"/>
      <c r="X82" s="13">
        <f t="shared" si="26"/>
        <v>0</v>
      </c>
      <c r="Y82" s="7"/>
      <c r="Z82" s="14">
        <f t="shared" si="27"/>
        <v>0</v>
      </c>
      <c r="AA82" s="15">
        <f>V82+'2024.12'!AA82</f>
        <v>2</v>
      </c>
      <c r="AB82" s="15">
        <f>W82+'2024.12'!AB82</f>
        <v>0</v>
      </c>
      <c r="AC82" s="15">
        <f>X82+'2024.12'!AC82</f>
        <v>0</v>
      </c>
      <c r="AD82" s="15">
        <f>Y82+'2024.12'!AD82</f>
        <v>35</v>
      </c>
      <c r="AE82" s="15">
        <f>Z82+'2024.12'!AE82</f>
        <v>14000</v>
      </c>
      <c r="AF82" s="10"/>
      <c r="AG82" s="16"/>
      <c r="AH82" s="16">
        <f>AF82+'2024.12'!AH82</f>
        <v>0</v>
      </c>
      <c r="AI82" s="16">
        <f>AG82+'2024.12'!AI82</f>
        <v>0</v>
      </c>
      <c r="AJ82" s="5"/>
      <c r="AK82" s="147"/>
      <c r="AL82" s="147"/>
      <c r="AM82" s="147"/>
      <c r="AN82" s="16">
        <f>AJ82+'2024.12'!AN82</f>
        <v>0</v>
      </c>
      <c r="AO82" s="16">
        <f>AK82+'2024.12'!AO82</f>
        <v>0</v>
      </c>
      <c r="AP82" s="16">
        <f>AL82+'2024.12'!AP82</f>
        <v>0</v>
      </c>
      <c r="AQ82" s="16">
        <f>AM82+'2024.12'!AQ82</f>
        <v>0</v>
      </c>
    </row>
    <row r="83" spans="1:43" s="1" customFormat="1">
      <c r="A83" s="371"/>
      <c r="B83" s="372"/>
      <c r="C83" s="25" t="s">
        <v>7</v>
      </c>
      <c r="D83" s="27"/>
      <c r="E83" s="28"/>
      <c r="F83" s="278"/>
      <c r="G83" s="240"/>
      <c r="H83" s="262"/>
      <c r="I83" s="84"/>
      <c r="J83" s="85"/>
      <c r="K83" s="85"/>
      <c r="L83" s="85"/>
      <c r="M83" s="85"/>
      <c r="N83" s="85"/>
      <c r="O83" s="85"/>
      <c r="P83" s="278"/>
      <c r="Q83" s="250"/>
      <c r="R83" s="168"/>
      <c r="S83" s="146"/>
      <c r="T83" s="167">
        <f>R83+'2024.12'!T83</f>
        <v>0</v>
      </c>
      <c r="U83" s="122">
        <f>S83+'2024.12'!U83</f>
        <v>0</v>
      </c>
      <c r="V83" s="6"/>
      <c r="W83" s="6"/>
      <c r="X83" s="13">
        <f t="shared" si="26"/>
        <v>0</v>
      </c>
      <c r="Y83" s="7"/>
      <c r="Z83" s="14">
        <f t="shared" si="27"/>
        <v>0</v>
      </c>
      <c r="AA83" s="15">
        <f>V83+'2024.12'!AA83</f>
        <v>0</v>
      </c>
      <c r="AB83" s="15">
        <f>W83+'2024.12'!AB83</f>
        <v>0</v>
      </c>
      <c r="AC83" s="15">
        <f>X83+'2024.12'!AC83</f>
        <v>0</v>
      </c>
      <c r="AD83" s="15">
        <f>Y83+'2024.12'!AD83</f>
        <v>0</v>
      </c>
      <c r="AE83" s="15">
        <f>Z83+'2024.12'!AE83</f>
        <v>0</v>
      </c>
      <c r="AF83" s="4"/>
      <c r="AG83" s="16"/>
      <c r="AH83" s="16">
        <f>AF83+'2024.12'!AH83</f>
        <v>0</v>
      </c>
      <c r="AI83" s="16">
        <f>AG83+'2024.12'!AI83</f>
        <v>0</v>
      </c>
      <c r="AJ83" s="5"/>
      <c r="AK83" s="147"/>
      <c r="AL83" s="147"/>
      <c r="AM83" s="147"/>
      <c r="AN83" s="16">
        <f>AJ83+'2024.12'!AN83</f>
        <v>2</v>
      </c>
      <c r="AO83" s="16">
        <f>AK83+'2024.12'!AO83</f>
        <v>1010</v>
      </c>
      <c r="AP83" s="16">
        <f>AL83+'2024.12'!AP83</f>
        <v>119</v>
      </c>
      <c r="AQ83" s="16">
        <f>AM83+'2024.12'!AQ83</f>
        <v>55</v>
      </c>
    </row>
    <row r="84" spans="1:43" s="1" customFormat="1">
      <c r="A84" s="371"/>
      <c r="B84" s="373">
        <v>2</v>
      </c>
      <c r="C84" s="25" t="s">
        <v>6</v>
      </c>
      <c r="D84" s="27"/>
      <c r="E84" s="28"/>
      <c r="F84" s="278"/>
      <c r="G84" s="240"/>
      <c r="H84" s="262"/>
      <c r="I84" s="84"/>
      <c r="J84" s="85"/>
      <c r="K84" s="85"/>
      <c r="L84" s="85"/>
      <c r="M84" s="85"/>
      <c r="N84" s="85"/>
      <c r="O84" s="85"/>
      <c r="P84" s="278"/>
      <c r="Q84" s="250"/>
      <c r="R84" s="145"/>
      <c r="S84" s="146"/>
      <c r="T84" s="167">
        <f>R84+'2024.12'!T84</f>
        <v>0</v>
      </c>
      <c r="U84" s="122">
        <f>S84+'2024.12'!U84</f>
        <v>0</v>
      </c>
      <c r="V84" s="6"/>
      <c r="W84" s="6"/>
      <c r="X84" s="13">
        <f t="shared" si="26"/>
        <v>0</v>
      </c>
      <c r="Y84" s="7"/>
      <c r="Z84" s="14">
        <f t="shared" si="27"/>
        <v>0</v>
      </c>
      <c r="AA84" s="15">
        <f>V84+'2024.12'!AA84</f>
        <v>0</v>
      </c>
      <c r="AB84" s="15">
        <f>W84+'2024.12'!AB84</f>
        <v>0</v>
      </c>
      <c r="AC84" s="15">
        <f>X84+'2024.12'!AC84</f>
        <v>0</v>
      </c>
      <c r="AD84" s="15">
        <f>Y84+'2024.12'!AD84</f>
        <v>0</v>
      </c>
      <c r="AE84" s="15">
        <f>Z84+'2024.12'!AE84</f>
        <v>0</v>
      </c>
      <c r="AF84" s="4"/>
      <c r="AG84" s="16"/>
      <c r="AH84" s="16">
        <f>AF84+'2024.12'!AH84</f>
        <v>0</v>
      </c>
      <c r="AI84" s="16">
        <f>AG84+'2024.12'!AI84</f>
        <v>0</v>
      </c>
      <c r="AJ84" s="5"/>
      <c r="AK84" s="16"/>
      <c r="AL84" s="16"/>
      <c r="AM84" s="16"/>
      <c r="AN84" s="16">
        <f>AJ84+'2024.12'!AN84</f>
        <v>2</v>
      </c>
      <c r="AO84" s="16">
        <f>AK84+'2024.12'!AO84</f>
        <v>100</v>
      </c>
      <c r="AP84" s="16">
        <f>AL84+'2024.12'!AP84</f>
        <v>251</v>
      </c>
      <c r="AQ84" s="16">
        <f>AM84+'2024.12'!AQ84</f>
        <v>18</v>
      </c>
    </row>
    <row r="85" spans="1:43" s="1" customFormat="1">
      <c r="A85" s="371"/>
      <c r="B85" s="373"/>
      <c r="C85" s="25" t="s">
        <v>5</v>
      </c>
      <c r="D85" s="27"/>
      <c r="E85" s="28"/>
      <c r="F85" s="278"/>
      <c r="G85" s="240"/>
      <c r="H85" s="262"/>
      <c r="I85" s="84"/>
      <c r="J85" s="85"/>
      <c r="K85" s="85"/>
      <c r="L85" s="85"/>
      <c r="M85" s="85"/>
      <c r="N85" s="85"/>
      <c r="O85" s="85"/>
      <c r="P85" s="278"/>
      <c r="Q85" s="250"/>
      <c r="R85" s="145"/>
      <c r="S85" s="146"/>
      <c r="T85" s="167">
        <f>R85+'2024.12'!T85</f>
        <v>0</v>
      </c>
      <c r="U85" s="122">
        <f>S85+'2024.12'!U85</f>
        <v>0</v>
      </c>
      <c r="V85" s="6"/>
      <c r="W85" s="6"/>
      <c r="X85" s="13">
        <f t="shared" si="26"/>
        <v>0</v>
      </c>
      <c r="Y85" s="7"/>
      <c r="Z85" s="14">
        <f t="shared" si="27"/>
        <v>0</v>
      </c>
      <c r="AA85" s="15">
        <f>V85+'2024.12'!AA85</f>
        <v>0</v>
      </c>
      <c r="AB85" s="15">
        <f>W85+'2024.12'!AB85</f>
        <v>0</v>
      </c>
      <c r="AC85" s="15">
        <f>X85+'2024.12'!AC85</f>
        <v>0</v>
      </c>
      <c r="AD85" s="15">
        <f>Y85+'2024.12'!AD85</f>
        <v>0</v>
      </c>
      <c r="AE85" s="15">
        <f>Z85+'2024.12'!AE85</f>
        <v>0</v>
      </c>
      <c r="AF85" s="4"/>
      <c r="AG85" s="16"/>
      <c r="AH85" s="16">
        <f>AF85+'2024.12'!AH85</f>
        <v>0</v>
      </c>
      <c r="AI85" s="16">
        <f>AG85+'2024.12'!AI85</f>
        <v>0</v>
      </c>
      <c r="AJ85" s="5"/>
      <c r="AK85" s="16"/>
      <c r="AL85" s="16"/>
      <c r="AM85" s="16"/>
      <c r="AN85" s="16">
        <f>AJ85+'2024.12'!AN85</f>
        <v>0</v>
      </c>
      <c r="AO85" s="16">
        <f>AK85+'2024.12'!AO85</f>
        <v>0</v>
      </c>
      <c r="AP85" s="16">
        <f>AL85+'2024.12'!AP85</f>
        <v>0</v>
      </c>
      <c r="AQ85" s="16">
        <f>AM85+'2024.12'!AQ85</f>
        <v>0</v>
      </c>
    </row>
    <row r="86" spans="1:43" s="1" customFormat="1">
      <c r="A86" s="371"/>
      <c r="B86" s="373"/>
      <c r="C86" s="25" t="s">
        <v>4</v>
      </c>
      <c r="D86" s="27"/>
      <c r="E86" s="28"/>
      <c r="F86" s="278"/>
      <c r="G86" s="240"/>
      <c r="H86" s="262"/>
      <c r="I86" s="84"/>
      <c r="J86" s="85"/>
      <c r="K86" s="85"/>
      <c r="L86" s="85"/>
      <c r="M86" s="85"/>
      <c r="N86" s="85"/>
      <c r="O86" s="85"/>
      <c r="P86" s="278"/>
      <c r="Q86" s="250"/>
      <c r="R86" s="145"/>
      <c r="S86" s="146"/>
      <c r="T86" s="167">
        <f>R86+'2024.12'!T86</f>
        <v>0</v>
      </c>
      <c r="U86" s="122">
        <f>S86+'2024.12'!U86</f>
        <v>0</v>
      </c>
      <c r="V86" s="6"/>
      <c r="W86" s="6"/>
      <c r="X86" s="13">
        <f t="shared" si="26"/>
        <v>0</v>
      </c>
      <c r="Y86" s="7"/>
      <c r="Z86" s="14">
        <f t="shared" si="27"/>
        <v>0</v>
      </c>
      <c r="AA86" s="15">
        <f>V86+'2024.12'!AA86</f>
        <v>0</v>
      </c>
      <c r="AB86" s="15">
        <f>W86+'2024.12'!AB86</f>
        <v>0</v>
      </c>
      <c r="AC86" s="15">
        <f>X86+'2024.12'!AC86</f>
        <v>0</v>
      </c>
      <c r="AD86" s="15">
        <f>Y86+'2024.12'!AD86</f>
        <v>0</v>
      </c>
      <c r="AE86" s="15">
        <f>Z86+'2024.12'!AE86</f>
        <v>0</v>
      </c>
      <c r="AF86" s="4"/>
      <c r="AG86" s="16"/>
      <c r="AH86" s="16">
        <f>AF86+'2024.12'!AH86</f>
        <v>0</v>
      </c>
      <c r="AI86" s="16">
        <f>AG86+'2024.12'!AI86</f>
        <v>0</v>
      </c>
      <c r="AJ86" s="5"/>
      <c r="AK86" s="16"/>
      <c r="AL86" s="16"/>
      <c r="AM86" s="16"/>
      <c r="AN86" s="16">
        <f>AJ86+'2024.12'!AN86</f>
        <v>0</v>
      </c>
      <c r="AO86" s="16">
        <f>AK86+'2024.12'!AO86</f>
        <v>0</v>
      </c>
      <c r="AP86" s="16">
        <f>AL86+'2024.12'!AP86</f>
        <v>0</v>
      </c>
      <c r="AQ86" s="16">
        <f>AM86+'2024.12'!AQ86</f>
        <v>0</v>
      </c>
    </row>
    <row r="87" spans="1:43" s="1" customFormat="1">
      <c r="A87" s="371"/>
      <c r="B87" s="373"/>
      <c r="C87" s="25" t="s">
        <v>3</v>
      </c>
      <c r="D87" s="27"/>
      <c r="E87" s="28"/>
      <c r="F87" s="278"/>
      <c r="G87" s="240"/>
      <c r="H87" s="262"/>
      <c r="I87" s="84"/>
      <c r="J87" s="85"/>
      <c r="K87" s="85"/>
      <c r="L87" s="85"/>
      <c r="M87" s="85"/>
      <c r="N87" s="85"/>
      <c r="O87" s="85"/>
      <c r="P87" s="278"/>
      <c r="Q87" s="250"/>
      <c r="R87" s="168"/>
      <c r="S87" s="146"/>
      <c r="T87" s="167">
        <f>R87+'2024.12'!T87</f>
        <v>0</v>
      </c>
      <c r="U87" s="122">
        <f>S87+'2024.12'!U87</f>
        <v>0</v>
      </c>
      <c r="V87" s="6"/>
      <c r="W87" s="6"/>
      <c r="X87" s="13">
        <f t="shared" si="26"/>
        <v>0</v>
      </c>
      <c r="Y87" s="7"/>
      <c r="Z87" s="14">
        <f t="shared" si="27"/>
        <v>0</v>
      </c>
      <c r="AA87" s="15">
        <f>V87+'2024.12'!AA87</f>
        <v>1</v>
      </c>
      <c r="AB87" s="15">
        <f>W87+'2024.12'!AB87</f>
        <v>0</v>
      </c>
      <c r="AC87" s="15">
        <f>X87+'2024.12'!AC87</f>
        <v>0</v>
      </c>
      <c r="AD87" s="15">
        <f>Y87+'2024.12'!AD87</f>
        <v>52</v>
      </c>
      <c r="AE87" s="15">
        <f>Z87+'2024.12'!AE87</f>
        <v>20800</v>
      </c>
      <c r="AF87" s="4"/>
      <c r="AG87" s="16"/>
      <c r="AH87" s="16">
        <f>AF87+'2024.12'!AH87</f>
        <v>0</v>
      </c>
      <c r="AI87" s="16">
        <f>AG87+'2024.12'!AI87</f>
        <v>0</v>
      </c>
      <c r="AJ87" s="5"/>
      <c r="AK87" s="16"/>
      <c r="AL87" s="16"/>
      <c r="AM87" s="16"/>
      <c r="AN87" s="16">
        <f>AJ87+'2024.12'!AN87</f>
        <v>0</v>
      </c>
      <c r="AO87" s="16">
        <f>AK87+'2024.12'!AO87</f>
        <v>0</v>
      </c>
      <c r="AP87" s="16">
        <f>AL87+'2024.12'!AP87</f>
        <v>0</v>
      </c>
      <c r="AQ87" s="16">
        <f>AM87+'2024.12'!AQ87</f>
        <v>0</v>
      </c>
    </row>
    <row r="88" spans="1:43" s="1" customFormat="1">
      <c r="A88" s="371"/>
      <c r="B88" s="373"/>
      <c r="C88" s="25" t="s">
        <v>2</v>
      </c>
      <c r="D88" s="27"/>
      <c r="E88" s="28"/>
      <c r="F88" s="278"/>
      <c r="G88" s="240"/>
      <c r="H88" s="262"/>
      <c r="I88" s="84"/>
      <c r="J88" s="85"/>
      <c r="K88" s="85"/>
      <c r="L88" s="85"/>
      <c r="M88" s="85"/>
      <c r="N88" s="85"/>
      <c r="O88" s="85"/>
      <c r="P88" s="278"/>
      <c r="Q88" s="250"/>
      <c r="R88" s="145"/>
      <c r="S88" s="146"/>
      <c r="T88" s="167">
        <f>R88+'2024.12'!T88</f>
        <v>0</v>
      </c>
      <c r="U88" s="122">
        <f>S88+'2024.12'!U88</f>
        <v>0</v>
      </c>
      <c r="V88" s="6"/>
      <c r="W88" s="6"/>
      <c r="X88" s="148">
        <f t="shared" ref="X88" si="37">W88*$X$4</f>
        <v>0</v>
      </c>
      <c r="Y88" s="7"/>
      <c r="Z88" s="14">
        <f t="shared" ref="Z88" si="38">Y88*$Z$4</f>
        <v>0</v>
      </c>
      <c r="AA88" s="15">
        <f>V88+'2024.12'!AA88</f>
        <v>0</v>
      </c>
      <c r="AB88" s="15">
        <f>W88+'2024.12'!AB88</f>
        <v>0</v>
      </c>
      <c r="AC88" s="15">
        <f>X88+'2024.12'!AC88</f>
        <v>0</v>
      </c>
      <c r="AD88" s="15">
        <f>Y88+'2024.12'!AD88</f>
        <v>0</v>
      </c>
      <c r="AE88" s="15">
        <f>Z88+'2024.12'!AE88</f>
        <v>0</v>
      </c>
      <c r="AF88" s="4"/>
      <c r="AG88" s="16"/>
      <c r="AH88" s="16">
        <f>AF88+'2024.12'!AH88</f>
        <v>0</v>
      </c>
      <c r="AI88" s="16">
        <f>AG88+'2024.12'!AI88</f>
        <v>0</v>
      </c>
      <c r="AJ88" s="5"/>
      <c r="AK88" s="16"/>
      <c r="AL88" s="16"/>
      <c r="AM88" s="16"/>
      <c r="AN88" s="16">
        <f>AJ88+'2024.12'!AN88</f>
        <v>0</v>
      </c>
      <c r="AO88" s="16">
        <f>AK88+'2024.12'!AO88</f>
        <v>0</v>
      </c>
      <c r="AP88" s="16">
        <f>AL88+'2024.12'!AP88</f>
        <v>0</v>
      </c>
      <c r="AQ88" s="16">
        <f>AM88+'2024.12'!AQ88</f>
        <v>0</v>
      </c>
    </row>
    <row r="89" spans="1:43" s="1" customFormat="1">
      <c r="A89" s="372"/>
      <c r="B89" s="373"/>
      <c r="C89" s="25" t="s">
        <v>107</v>
      </c>
      <c r="D89" s="27"/>
      <c r="E89" s="28"/>
      <c r="F89" s="280"/>
      <c r="G89" s="244"/>
      <c r="H89" s="264"/>
      <c r="I89" s="90"/>
      <c r="J89" s="87"/>
      <c r="K89" s="87"/>
      <c r="L89" s="87"/>
      <c r="M89" s="87"/>
      <c r="N89" s="87"/>
      <c r="O89" s="91"/>
      <c r="P89" s="280"/>
      <c r="Q89" s="254"/>
      <c r="R89" s="145"/>
      <c r="S89" s="146"/>
      <c r="T89" s="167">
        <f>R89+'2024.12'!T89</f>
        <v>0</v>
      </c>
      <c r="U89" s="122">
        <f>S89+'2024.12'!U89</f>
        <v>0</v>
      </c>
      <c r="V89" s="6"/>
      <c r="W89" s="6"/>
      <c r="X89" s="148">
        <f t="shared" si="26"/>
        <v>0</v>
      </c>
      <c r="Y89" s="7"/>
      <c r="Z89" s="14">
        <f t="shared" si="27"/>
        <v>0</v>
      </c>
      <c r="AA89" s="15">
        <f>V89+'2024.12'!AA89</f>
        <v>1</v>
      </c>
      <c r="AB89" s="15">
        <f>W89+'2024.12'!AB89</f>
        <v>0</v>
      </c>
      <c r="AC89" s="15">
        <f>X89+'2024.12'!AC89</f>
        <v>0</v>
      </c>
      <c r="AD89" s="15">
        <f>Y89+'2024.12'!AD89</f>
        <v>11</v>
      </c>
      <c r="AE89" s="15">
        <f>Z89+'2024.12'!AE89</f>
        <v>4400</v>
      </c>
      <c r="AF89" s="4"/>
      <c r="AG89" s="16"/>
      <c r="AH89" s="16">
        <f>AF89+'2024.12'!AH89</f>
        <v>0</v>
      </c>
      <c r="AI89" s="16">
        <f>AG89+'2024.12'!AI89</f>
        <v>0</v>
      </c>
      <c r="AJ89" s="5"/>
      <c r="AK89" s="16"/>
      <c r="AL89" s="16"/>
      <c r="AM89" s="16"/>
      <c r="AN89" s="16">
        <f>AJ89+'2024.12'!AN89</f>
        <v>1</v>
      </c>
      <c r="AO89" s="16">
        <f>AK89+'2024.12'!AO89</f>
        <v>45</v>
      </c>
      <c r="AP89" s="16">
        <f>AL89+'2024.12'!AP89</f>
        <v>47</v>
      </c>
      <c r="AQ89" s="16">
        <f>AM89+'2024.12'!AQ89</f>
        <v>7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9">SUM(E81:E89)</f>
        <v>0</v>
      </c>
      <c r="F90" s="282">
        <f t="shared" si="39"/>
        <v>0</v>
      </c>
      <c r="G90" s="246">
        <f t="shared" ref="G90:H90" si="40">SUM(G81:G89)</f>
        <v>0</v>
      </c>
      <c r="H90" s="267">
        <f t="shared" si="40"/>
        <v>0</v>
      </c>
      <c r="I90" s="157">
        <f t="shared" si="39"/>
        <v>0</v>
      </c>
      <c r="J90" s="153">
        <f t="shared" si="39"/>
        <v>0</v>
      </c>
      <c r="K90" s="153">
        <f t="shared" si="39"/>
        <v>0</v>
      </c>
      <c r="L90" s="153">
        <f t="shared" si="39"/>
        <v>0</v>
      </c>
      <c r="M90" s="153">
        <f t="shared" si="39"/>
        <v>0</v>
      </c>
      <c r="N90" s="153">
        <f t="shared" si="39"/>
        <v>0</v>
      </c>
      <c r="O90" s="153">
        <f t="shared" si="39"/>
        <v>0</v>
      </c>
      <c r="P90" s="282">
        <f t="shared" ref="P90" si="41">SUM(P81:P89)</f>
        <v>0</v>
      </c>
      <c r="Q90" s="256">
        <f t="shared" ref="Q90" si="42">SUM(Q81:Q89)</f>
        <v>0</v>
      </c>
      <c r="R90" s="158">
        <f t="shared" ref="R90:Y90" si="43">SUM(R81:R89)</f>
        <v>0</v>
      </c>
      <c r="S90" s="159">
        <f t="shared" si="43"/>
        <v>0</v>
      </c>
      <c r="T90" s="158">
        <f t="shared" ref="T90:U90" si="44">SUM(T81:T89)</f>
        <v>0</v>
      </c>
      <c r="U90" s="159">
        <f t="shared" si="44"/>
        <v>0</v>
      </c>
      <c r="V90" s="164">
        <f t="shared" si="43"/>
        <v>0</v>
      </c>
      <c r="W90" s="165">
        <f t="shared" si="43"/>
        <v>0</v>
      </c>
      <c r="X90" s="166">
        <f t="shared" si="26"/>
        <v>0</v>
      </c>
      <c r="Y90" s="165">
        <f t="shared" si="43"/>
        <v>0</v>
      </c>
      <c r="Z90" s="132">
        <f t="shared" si="27"/>
        <v>0</v>
      </c>
      <c r="AA90" s="135">
        <f>V90+'2024.12'!AA90</f>
        <v>4</v>
      </c>
      <c r="AB90" s="135">
        <f>W90+'2024.12'!AB90</f>
        <v>0</v>
      </c>
      <c r="AC90" s="135">
        <f>X90+'2024.12'!AC90</f>
        <v>0</v>
      </c>
      <c r="AD90" s="135">
        <f>Y90+'2024.12'!AD90</f>
        <v>98</v>
      </c>
      <c r="AE90" s="135">
        <f>Z90+'2024.12'!AE90</f>
        <v>39200</v>
      </c>
      <c r="AF90" s="153">
        <f t="shared" ref="AF90:AG90" si="45">SUM(AF81:AF89)</f>
        <v>0</v>
      </c>
      <c r="AG90" s="153">
        <f t="shared" si="45"/>
        <v>0</v>
      </c>
      <c r="AH90" s="137">
        <f>AF90+'2024.12'!AH90</f>
        <v>0</v>
      </c>
      <c r="AI90" s="137">
        <f>AG90+'2024.12'!AI90</f>
        <v>0</v>
      </c>
      <c r="AJ90" s="153">
        <f t="shared" ref="AJ90:AM90" si="46">SUM(AJ81:AJ89)</f>
        <v>0</v>
      </c>
      <c r="AK90" s="153">
        <f t="shared" si="46"/>
        <v>0</v>
      </c>
      <c r="AL90" s="153">
        <f t="shared" si="46"/>
        <v>0</v>
      </c>
      <c r="AM90" s="153">
        <f t="shared" si="46"/>
        <v>0</v>
      </c>
      <c r="AN90" s="137">
        <f>AJ90+'2024.12'!AN90</f>
        <v>5</v>
      </c>
      <c r="AO90" s="137">
        <f>AK90+'2024.12'!AO90</f>
        <v>1155</v>
      </c>
      <c r="AP90" s="137">
        <f>AL90+'2024.12'!AP90</f>
        <v>417</v>
      </c>
      <c r="AQ90" s="137">
        <f>AM90+'2024.12'!AQ90</f>
        <v>80</v>
      </c>
    </row>
    <row r="91" spans="1:43" s="1" customFormat="1" ht="20.85" customHeight="1">
      <c r="A91" s="374" t="s">
        <v>0</v>
      </c>
      <c r="B91" s="375"/>
      <c r="C91" s="376"/>
      <c r="D91" s="218">
        <f t="shared" ref="D91:Q91" si="47">SUM(D90,D80,D70,D60,D43,D34,D20)</f>
        <v>0</v>
      </c>
      <c r="E91" s="219">
        <f t="shared" si="47"/>
        <v>0</v>
      </c>
      <c r="F91" s="283">
        <f t="shared" si="47"/>
        <v>0</v>
      </c>
      <c r="G91" s="273">
        <f t="shared" si="47"/>
        <v>0</v>
      </c>
      <c r="H91" s="268">
        <f t="shared" si="47"/>
        <v>0</v>
      </c>
      <c r="I91" s="220">
        <f t="shared" si="47"/>
        <v>0</v>
      </c>
      <c r="J91" s="221">
        <f t="shared" si="47"/>
        <v>0</v>
      </c>
      <c r="K91" s="221">
        <f t="shared" si="47"/>
        <v>0</v>
      </c>
      <c r="L91" s="221">
        <f t="shared" si="47"/>
        <v>0</v>
      </c>
      <c r="M91" s="221">
        <f t="shared" si="47"/>
        <v>0</v>
      </c>
      <c r="N91" s="221">
        <f t="shared" si="47"/>
        <v>0</v>
      </c>
      <c r="O91" s="221">
        <f t="shared" si="47"/>
        <v>0</v>
      </c>
      <c r="P91" s="283">
        <f t="shared" si="47"/>
        <v>0</v>
      </c>
      <c r="Q91" s="257">
        <f t="shared" si="47"/>
        <v>0</v>
      </c>
      <c r="R91" s="222">
        <f t="shared" ref="R91:W91" si="48">R20+R34+R43+R60+R70+R80+R90</f>
        <v>0</v>
      </c>
      <c r="S91" s="223">
        <f t="shared" si="48"/>
        <v>0</v>
      </c>
      <c r="T91" s="222">
        <f t="shared" si="48"/>
        <v>3409560</v>
      </c>
      <c r="U91" s="223">
        <f t="shared" si="48"/>
        <v>22002.341801726434</v>
      </c>
      <c r="V91" s="224">
        <f t="shared" si="48"/>
        <v>0</v>
      </c>
      <c r="W91" s="225">
        <f t="shared" si="48"/>
        <v>0</v>
      </c>
      <c r="X91" s="226">
        <f t="shared" si="26"/>
        <v>0</v>
      </c>
      <c r="Y91" s="225">
        <f>Y20+Y34+Y43+Y60+Y70+Y80+Y90</f>
        <v>0</v>
      </c>
      <c r="Z91" s="226">
        <f t="shared" si="27"/>
        <v>0</v>
      </c>
      <c r="AA91" s="227">
        <f>V91+'2024.12'!AA91</f>
        <v>74</v>
      </c>
      <c r="AB91" s="227">
        <f>W91+'2024.12'!AB91</f>
        <v>101</v>
      </c>
      <c r="AC91" s="227">
        <f>X91+'2024.12'!AC91</f>
        <v>20200</v>
      </c>
      <c r="AD91" s="227">
        <f>Y91+'2024.12'!AD91</f>
        <v>2936</v>
      </c>
      <c r="AE91" s="227">
        <f>Z91+'2024.12'!AE91</f>
        <v>1174400</v>
      </c>
      <c r="AF91" s="224">
        <f>AF20+AF34+AF43+AF60+AF70+AF80+AF90</f>
        <v>0</v>
      </c>
      <c r="AG91" s="224">
        <f>AG20+AG34+AG43+AG60+AG70+AG80+AG90</f>
        <v>0</v>
      </c>
      <c r="AH91" s="228">
        <f>AF91+'2024.12'!AH91</f>
        <v>15</v>
      </c>
      <c r="AI91" s="228">
        <f>AG91+'2024.12'!AI91</f>
        <v>0</v>
      </c>
      <c r="AJ91" s="224">
        <f>AJ20+AJ34+AJ43+AJ60+AJ70+AJ80+AJ90</f>
        <v>0</v>
      </c>
      <c r="AK91" s="224">
        <f>AK20+AK34+AK43+AK60+AK70+AK80+AK90</f>
        <v>0</v>
      </c>
      <c r="AL91" s="224">
        <f>AL20+AL34+AL43+AL60+AL70+AL80+AL90</f>
        <v>0</v>
      </c>
      <c r="AM91" s="224">
        <f>AM20+AM34+AM43+AM60+AM70+AM80+AM90</f>
        <v>0</v>
      </c>
      <c r="AN91" s="228">
        <f>AJ91+'2024.12'!AN91</f>
        <v>35</v>
      </c>
      <c r="AO91" s="228">
        <f>AK91+'2024.12'!AO91</f>
        <v>6370</v>
      </c>
      <c r="AP91" s="228">
        <f>AL91+'2024.12'!AP91</f>
        <v>5866</v>
      </c>
      <c r="AQ91" s="228">
        <f>AM91+'2024.12'!AQ91</f>
        <v>309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35:A42"/>
    <mergeCell ref="A44:A59"/>
    <mergeCell ref="B44:B51"/>
    <mergeCell ref="B52:B59"/>
    <mergeCell ref="B35:B42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29265-0ED7-48A7-A1EC-4F686D69FEBC}">
  <sheetPr>
    <pageSetUpPr fitToPage="1"/>
  </sheetPr>
  <dimension ref="A1:AS91"/>
  <sheetViews>
    <sheetView zoomScaleNormal="100" workbookViewId="0">
      <pane xSplit="3" ySplit="4" topLeftCell="P73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34">
        <v>45689</v>
      </c>
      <c r="B1" s="334"/>
    </row>
    <row r="2" spans="1:43" s="1" customFormat="1" ht="14.85" customHeight="1">
      <c r="A2" s="401" t="s">
        <v>95</v>
      </c>
      <c r="B2" s="401" t="s">
        <v>94</v>
      </c>
      <c r="C2" s="403" t="s">
        <v>93</v>
      </c>
      <c r="D2" s="346" t="s">
        <v>125</v>
      </c>
      <c r="E2" s="360"/>
      <c r="F2" s="360"/>
      <c r="G2" s="360"/>
      <c r="H2" s="347"/>
      <c r="I2" s="344" t="s">
        <v>117</v>
      </c>
      <c r="J2" s="345"/>
      <c r="K2" s="345"/>
      <c r="L2" s="345"/>
      <c r="M2" s="345"/>
      <c r="N2" s="345"/>
      <c r="O2" s="345"/>
      <c r="P2" s="345"/>
      <c r="Q2" s="345"/>
      <c r="R2" s="405" t="s">
        <v>133</v>
      </c>
      <c r="S2" s="406"/>
      <c r="T2" s="409" t="s">
        <v>133</v>
      </c>
      <c r="U2" s="410"/>
      <c r="V2" s="399" t="s">
        <v>92</v>
      </c>
      <c r="W2" s="400"/>
      <c r="X2" s="400"/>
      <c r="Y2" s="400"/>
      <c r="Z2" s="400"/>
      <c r="AA2" s="377" t="s">
        <v>91</v>
      </c>
      <c r="AB2" s="378"/>
      <c r="AC2" s="378"/>
      <c r="AD2" s="378"/>
      <c r="AE2" s="378"/>
      <c r="AF2" s="379" t="s">
        <v>134</v>
      </c>
      <c r="AG2" s="380"/>
      <c r="AH2" s="381" t="s">
        <v>135</v>
      </c>
      <c r="AI2" s="382"/>
      <c r="AJ2" s="383" t="s">
        <v>102</v>
      </c>
      <c r="AK2" s="383"/>
      <c r="AL2" s="383"/>
      <c r="AM2" s="383"/>
      <c r="AN2" s="384" t="s">
        <v>103</v>
      </c>
      <c r="AO2" s="384"/>
      <c r="AP2" s="384"/>
      <c r="AQ2" s="384"/>
    </row>
    <row r="3" spans="1:43" s="1" customFormat="1" ht="14.25" customHeight="1">
      <c r="A3" s="402"/>
      <c r="B3" s="402"/>
      <c r="C3" s="404"/>
      <c r="D3" s="361" t="s">
        <v>132</v>
      </c>
      <c r="E3" s="367"/>
      <c r="F3" s="368" t="s">
        <v>137</v>
      </c>
      <c r="G3" s="329" t="s">
        <v>139</v>
      </c>
      <c r="H3" s="330"/>
      <c r="I3" s="287" t="s">
        <v>143</v>
      </c>
      <c r="J3" s="342" t="s">
        <v>108</v>
      </c>
      <c r="K3" s="343"/>
      <c r="L3" s="343"/>
      <c r="M3" s="342" t="s">
        <v>109</v>
      </c>
      <c r="N3" s="343"/>
      <c r="O3" s="343"/>
      <c r="P3" s="249"/>
      <c r="Q3" s="249"/>
      <c r="R3" s="407" t="s">
        <v>132</v>
      </c>
      <c r="S3" s="408"/>
      <c r="T3" s="411" t="s">
        <v>131</v>
      </c>
      <c r="U3" s="412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385" t="s">
        <v>84</v>
      </c>
      <c r="AG3" s="387" t="s">
        <v>83</v>
      </c>
      <c r="AH3" s="389" t="s">
        <v>84</v>
      </c>
      <c r="AI3" s="389" t="s">
        <v>83</v>
      </c>
      <c r="AJ3" s="393" t="s">
        <v>82</v>
      </c>
      <c r="AK3" s="105" t="s">
        <v>96</v>
      </c>
      <c r="AL3" s="393" t="s">
        <v>81</v>
      </c>
      <c r="AM3" s="395" t="s">
        <v>80</v>
      </c>
      <c r="AN3" s="397" t="s">
        <v>82</v>
      </c>
      <c r="AO3" s="106" t="s">
        <v>96</v>
      </c>
      <c r="AP3" s="397" t="s">
        <v>81</v>
      </c>
      <c r="AQ3" s="391" t="s">
        <v>80</v>
      </c>
    </row>
    <row r="4" spans="1:43" s="1" customFormat="1" ht="14.85" customHeight="1">
      <c r="A4" s="402"/>
      <c r="B4" s="402"/>
      <c r="C4" s="404"/>
      <c r="D4" s="39" t="s">
        <v>140</v>
      </c>
      <c r="E4" s="107" t="s">
        <v>141</v>
      </c>
      <c r="F4" s="369"/>
      <c r="G4" s="290" t="s">
        <v>138</v>
      </c>
      <c r="H4" s="292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9" t="s">
        <v>137</v>
      </c>
      <c r="Q4" s="249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386"/>
      <c r="AG4" s="388"/>
      <c r="AH4" s="390"/>
      <c r="AI4" s="390"/>
      <c r="AJ4" s="394"/>
      <c r="AK4" s="118" t="s">
        <v>97</v>
      </c>
      <c r="AL4" s="394"/>
      <c r="AM4" s="396"/>
      <c r="AN4" s="398"/>
      <c r="AO4" s="119" t="s">
        <v>97</v>
      </c>
      <c r="AP4" s="398"/>
      <c r="AQ4" s="392"/>
    </row>
    <row r="5" spans="1:43" s="1" customFormat="1" ht="18" customHeight="1">
      <c r="A5" s="370">
        <v>1</v>
      </c>
      <c r="B5" s="370">
        <v>1</v>
      </c>
      <c r="C5" s="25" t="s">
        <v>77</v>
      </c>
      <c r="D5" s="27"/>
      <c r="E5" s="120"/>
      <c r="F5" s="293"/>
      <c r="G5" s="288"/>
      <c r="H5" s="289"/>
      <c r="I5" s="52"/>
      <c r="J5" s="54"/>
      <c r="K5" s="54"/>
      <c r="L5" s="54"/>
      <c r="M5" s="54"/>
      <c r="N5" s="54"/>
      <c r="O5" s="250"/>
      <c r="P5" s="295"/>
      <c r="Q5" s="250"/>
      <c r="R5" s="121"/>
      <c r="S5" s="122"/>
      <c r="T5" s="121">
        <f>R5+'2025.1'!T5</f>
        <v>683230</v>
      </c>
      <c r="U5" s="122">
        <f>S5+'2025.1'!U5</f>
        <v>4400.0252295817381</v>
      </c>
      <c r="V5" s="2"/>
      <c r="W5" s="2"/>
      <c r="X5" s="13">
        <f t="shared" ref="X5:X35" si="0">W5*$X$4</f>
        <v>0</v>
      </c>
      <c r="Y5" s="3"/>
      <c r="Z5" s="14">
        <f t="shared" ref="Z5:Z35" si="1">Y5*$Z$4</f>
        <v>0</v>
      </c>
      <c r="AA5" s="15">
        <f>V5+'2025.1'!AA5</f>
        <v>1</v>
      </c>
      <c r="AB5" s="15">
        <f>W5+'2025.1'!AB5</f>
        <v>1</v>
      </c>
      <c r="AC5" s="15">
        <f>X5+'2025.1'!AC5</f>
        <v>200</v>
      </c>
      <c r="AD5" s="15">
        <f>Y5+'2025.1'!AD5</f>
        <v>22</v>
      </c>
      <c r="AE5" s="15">
        <f>Z5+'2025.1'!AE5</f>
        <v>8800</v>
      </c>
      <c r="AF5" s="4"/>
      <c r="AG5" s="16"/>
      <c r="AH5" s="16">
        <f>AF5+'2025.1'!AH5</f>
        <v>0</v>
      </c>
      <c r="AI5" s="16">
        <f>AG5+'2025.1'!AI5</f>
        <v>0</v>
      </c>
      <c r="AJ5" s="5"/>
      <c r="AK5" s="16"/>
      <c r="AL5" s="16"/>
      <c r="AM5" s="16"/>
      <c r="AN5" s="16">
        <f>AJ5+'2025.1'!AN5</f>
        <v>1</v>
      </c>
      <c r="AO5" s="16">
        <f>AK5+'2025.1'!AO5</f>
        <v>50</v>
      </c>
      <c r="AP5" s="16">
        <f>AL5+'2025.1'!AP5</f>
        <v>450</v>
      </c>
      <c r="AQ5" s="16">
        <f>AM5+'2025.1'!AQ5</f>
        <v>6</v>
      </c>
    </row>
    <row r="6" spans="1:43" s="1" customFormat="1">
      <c r="A6" s="371"/>
      <c r="B6" s="371"/>
      <c r="C6" s="25" t="s">
        <v>76</v>
      </c>
      <c r="D6" s="27"/>
      <c r="E6" s="120"/>
      <c r="F6" s="293"/>
      <c r="G6" s="240"/>
      <c r="H6" s="259"/>
      <c r="I6" s="52"/>
      <c r="J6" s="54"/>
      <c r="K6" s="54"/>
      <c r="L6" s="54"/>
      <c r="M6" s="54"/>
      <c r="N6" s="54"/>
      <c r="O6" s="250"/>
      <c r="P6" s="295"/>
      <c r="Q6" s="250"/>
      <c r="R6" s="121"/>
      <c r="S6" s="123"/>
      <c r="T6" s="121">
        <f>R6+'2025.1'!T6</f>
        <v>0</v>
      </c>
      <c r="U6" s="122">
        <f>S6+'2025.1'!U6</f>
        <v>0</v>
      </c>
      <c r="V6" s="6"/>
      <c r="W6" s="6"/>
      <c r="X6" s="13">
        <f t="shared" si="0"/>
        <v>0</v>
      </c>
      <c r="Y6" s="7"/>
      <c r="Z6" s="14">
        <f t="shared" si="1"/>
        <v>0</v>
      </c>
      <c r="AA6" s="15">
        <f>V6+'2025.1'!AA6</f>
        <v>2</v>
      </c>
      <c r="AB6" s="15">
        <f>W6+'2025.1'!AB6</f>
        <v>0</v>
      </c>
      <c r="AC6" s="15">
        <f>X6+'2025.1'!AC6</f>
        <v>0</v>
      </c>
      <c r="AD6" s="15">
        <f>Y6+'2025.1'!AD6</f>
        <v>52</v>
      </c>
      <c r="AE6" s="15">
        <f>Z6+'2025.1'!AE6</f>
        <v>20800</v>
      </c>
      <c r="AF6" s="4"/>
      <c r="AG6" s="16"/>
      <c r="AH6" s="16">
        <f>AF6+'2025.1'!AH6</f>
        <v>1</v>
      </c>
      <c r="AI6" s="16">
        <f>AG6+'2025.1'!AI6</f>
        <v>0</v>
      </c>
      <c r="AJ6" s="5"/>
      <c r="AK6" s="16"/>
      <c r="AL6" s="16"/>
      <c r="AM6" s="16"/>
      <c r="AN6" s="16">
        <f>AJ6+'2025.1'!AN6</f>
        <v>0</v>
      </c>
      <c r="AO6" s="16">
        <f>AK6+'2025.1'!AO6</f>
        <v>0</v>
      </c>
      <c r="AP6" s="16">
        <f>AL6+'2025.1'!AP6</f>
        <v>0</v>
      </c>
      <c r="AQ6" s="16">
        <f>AM6+'2025.1'!AQ6</f>
        <v>0</v>
      </c>
    </row>
    <row r="7" spans="1:43" s="1" customFormat="1">
      <c r="A7" s="371"/>
      <c r="B7" s="371"/>
      <c r="C7" s="25" t="s">
        <v>75</v>
      </c>
      <c r="D7" s="27"/>
      <c r="E7" s="120"/>
      <c r="F7" s="293"/>
      <c r="G7" s="240"/>
      <c r="H7" s="259"/>
      <c r="I7" s="52"/>
      <c r="J7" s="54"/>
      <c r="K7" s="54"/>
      <c r="L7" s="54"/>
      <c r="M7" s="54"/>
      <c r="N7" s="54"/>
      <c r="O7" s="250"/>
      <c r="P7" s="295"/>
      <c r="Q7" s="250"/>
      <c r="R7" s="121"/>
      <c r="S7" s="122"/>
      <c r="T7" s="121">
        <f>R7+'2025.1'!T7</f>
        <v>450765</v>
      </c>
      <c r="U7" s="122">
        <f>S7+'2025.1'!U7</f>
        <v>3000.006638319906</v>
      </c>
      <c r="V7" s="6"/>
      <c r="W7" s="6"/>
      <c r="X7" s="13">
        <f t="shared" si="0"/>
        <v>0</v>
      </c>
      <c r="Y7" s="8"/>
      <c r="Z7" s="14">
        <f t="shared" si="1"/>
        <v>0</v>
      </c>
      <c r="AA7" s="15">
        <f>V7+'2025.1'!AA7</f>
        <v>2</v>
      </c>
      <c r="AB7" s="15">
        <f>W7+'2025.1'!AB7</f>
        <v>1</v>
      </c>
      <c r="AC7" s="15">
        <f>X7+'2025.1'!AC7</f>
        <v>200</v>
      </c>
      <c r="AD7" s="15">
        <f>Y7+'2025.1'!AD7</f>
        <v>87</v>
      </c>
      <c r="AE7" s="15">
        <f>Z7+'2025.1'!AE7</f>
        <v>34800</v>
      </c>
      <c r="AF7" s="9"/>
      <c r="AG7" s="16"/>
      <c r="AH7" s="16">
        <f>AF7+'2025.1'!AH7</f>
        <v>2</v>
      </c>
      <c r="AI7" s="16">
        <f>AG7+'2025.1'!AI7</f>
        <v>0</v>
      </c>
      <c r="AJ7" s="5"/>
      <c r="AK7" s="16"/>
      <c r="AL7" s="16"/>
      <c r="AM7" s="16"/>
      <c r="AN7" s="16">
        <f>AJ7+'2025.1'!AN7</f>
        <v>1</v>
      </c>
      <c r="AO7" s="16">
        <f>AK7+'2025.1'!AO7</f>
        <v>50</v>
      </c>
      <c r="AP7" s="16">
        <f>AL7+'2025.1'!AP7</f>
        <v>34</v>
      </c>
      <c r="AQ7" s="16">
        <f>AM7+'2025.1'!AQ7</f>
        <v>3</v>
      </c>
    </row>
    <row r="8" spans="1:43" s="1" customFormat="1">
      <c r="A8" s="371"/>
      <c r="B8" s="371"/>
      <c r="C8" s="25" t="s">
        <v>74</v>
      </c>
      <c r="D8" s="27"/>
      <c r="E8" s="120"/>
      <c r="F8" s="293"/>
      <c r="G8" s="240"/>
      <c r="H8" s="259"/>
      <c r="I8" s="52"/>
      <c r="J8" s="54"/>
      <c r="K8" s="54"/>
      <c r="L8" s="54"/>
      <c r="M8" s="54"/>
      <c r="N8" s="54"/>
      <c r="O8" s="250"/>
      <c r="P8" s="295"/>
      <c r="Q8" s="250"/>
      <c r="R8" s="121"/>
      <c r="S8" s="123"/>
      <c r="T8" s="121">
        <f>R8+'2025.1'!T8</f>
        <v>0</v>
      </c>
      <c r="U8" s="122">
        <f>S8+'2025.1'!U8</f>
        <v>0</v>
      </c>
      <c r="V8" s="6"/>
      <c r="W8" s="6"/>
      <c r="X8" s="13">
        <f t="shared" si="0"/>
        <v>0</v>
      </c>
      <c r="Y8" s="8"/>
      <c r="Z8" s="14">
        <f t="shared" si="1"/>
        <v>0</v>
      </c>
      <c r="AA8" s="15">
        <f>V8+'2025.1'!AA8</f>
        <v>1</v>
      </c>
      <c r="AB8" s="15">
        <f>W8+'2025.1'!AB8</f>
        <v>0</v>
      </c>
      <c r="AC8" s="15">
        <f>X8+'2025.1'!AC8</f>
        <v>0</v>
      </c>
      <c r="AD8" s="15">
        <f>Y8+'2025.1'!AD8</f>
        <v>49</v>
      </c>
      <c r="AE8" s="15">
        <f>Z8+'2025.1'!AE8</f>
        <v>19600</v>
      </c>
      <c r="AF8" s="9"/>
      <c r="AG8" s="16"/>
      <c r="AH8" s="16">
        <f>AF8+'2025.1'!AH8</f>
        <v>0</v>
      </c>
      <c r="AI8" s="16">
        <f>AG8+'2025.1'!AI8</f>
        <v>0</v>
      </c>
      <c r="AJ8" s="5"/>
      <c r="AK8" s="16"/>
      <c r="AL8" s="16"/>
      <c r="AM8" s="16"/>
      <c r="AN8" s="16">
        <f>AJ8+'2025.1'!AN8</f>
        <v>0</v>
      </c>
      <c r="AO8" s="16">
        <f>AK8+'2025.1'!AO8</f>
        <v>0</v>
      </c>
      <c r="AP8" s="16">
        <f>AL8+'2025.1'!AP8</f>
        <v>0</v>
      </c>
      <c r="AQ8" s="16">
        <f>AM8+'2025.1'!AQ8</f>
        <v>0</v>
      </c>
    </row>
    <row r="9" spans="1:43" s="1" customFormat="1">
      <c r="A9" s="371"/>
      <c r="B9" s="371"/>
      <c r="C9" s="25" t="s">
        <v>73</v>
      </c>
      <c r="D9" s="27"/>
      <c r="E9" s="120"/>
      <c r="F9" s="293"/>
      <c r="G9" s="240"/>
      <c r="H9" s="259"/>
      <c r="I9" s="52"/>
      <c r="J9" s="54"/>
      <c r="K9" s="54"/>
      <c r="L9" s="54"/>
      <c r="M9" s="54"/>
      <c r="N9" s="54"/>
      <c r="O9" s="250"/>
      <c r="P9" s="295"/>
      <c r="Q9" s="250"/>
      <c r="R9" s="121"/>
      <c r="S9" s="123"/>
      <c r="T9" s="121">
        <f>R9+'2025.1'!T9</f>
        <v>0</v>
      </c>
      <c r="U9" s="122">
        <f>S9+'2025.1'!U9</f>
        <v>0</v>
      </c>
      <c r="V9" s="6"/>
      <c r="W9" s="6"/>
      <c r="X9" s="13">
        <f t="shared" si="0"/>
        <v>0</v>
      </c>
      <c r="Y9" s="7"/>
      <c r="Z9" s="14">
        <f t="shared" si="1"/>
        <v>0</v>
      </c>
      <c r="AA9" s="15">
        <f>V9+'2025.1'!AA9</f>
        <v>3</v>
      </c>
      <c r="AB9" s="15">
        <f>W9+'2025.1'!AB9</f>
        <v>0</v>
      </c>
      <c r="AC9" s="15">
        <f>X9+'2025.1'!AC9</f>
        <v>0</v>
      </c>
      <c r="AD9" s="15">
        <f>Y9+'2025.1'!AD9</f>
        <v>145</v>
      </c>
      <c r="AE9" s="15">
        <f>Z9+'2025.1'!AE9</f>
        <v>58000</v>
      </c>
      <c r="AF9" s="4"/>
      <c r="AG9" s="16"/>
      <c r="AH9" s="16">
        <f>AF9+'2025.1'!AH9</f>
        <v>0</v>
      </c>
      <c r="AI9" s="16">
        <f>AG9+'2025.1'!AI9</f>
        <v>0</v>
      </c>
      <c r="AJ9" s="5"/>
      <c r="AK9" s="16"/>
      <c r="AL9" s="16"/>
      <c r="AM9" s="16"/>
      <c r="AN9" s="16">
        <f>AJ9+'2025.1'!AN9</f>
        <v>0</v>
      </c>
      <c r="AO9" s="16">
        <f>AK9+'2025.1'!AO9</f>
        <v>0</v>
      </c>
      <c r="AP9" s="16">
        <f>AL9+'2025.1'!AP9</f>
        <v>0</v>
      </c>
      <c r="AQ9" s="16">
        <f>AM9+'2025.1'!AQ9</f>
        <v>0</v>
      </c>
    </row>
    <row r="10" spans="1:43" s="1" customFormat="1">
      <c r="A10" s="371"/>
      <c r="B10" s="372"/>
      <c r="C10" s="25" t="s">
        <v>72</v>
      </c>
      <c r="D10" s="27"/>
      <c r="E10" s="120"/>
      <c r="F10" s="293"/>
      <c r="G10" s="240"/>
      <c r="H10" s="259"/>
      <c r="I10" s="52"/>
      <c r="J10" s="54"/>
      <c r="K10" s="54"/>
      <c r="L10" s="54"/>
      <c r="M10" s="54"/>
      <c r="N10" s="54"/>
      <c r="O10" s="250"/>
      <c r="P10" s="295"/>
      <c r="Q10" s="250"/>
      <c r="R10" s="121"/>
      <c r="S10" s="123"/>
      <c r="T10" s="121">
        <f>R10+'2025.1'!T10</f>
        <v>0</v>
      </c>
      <c r="U10" s="122">
        <f>S10+'2025.1'!U10</f>
        <v>0</v>
      </c>
      <c r="V10" s="6"/>
      <c r="W10" s="6"/>
      <c r="X10" s="13">
        <f t="shared" si="0"/>
        <v>0</v>
      </c>
      <c r="Y10" s="7"/>
      <c r="Z10" s="14">
        <f t="shared" si="1"/>
        <v>0</v>
      </c>
      <c r="AA10" s="15">
        <f>V10+'2025.1'!AA10</f>
        <v>1</v>
      </c>
      <c r="AB10" s="15">
        <f>W10+'2025.1'!AB10</f>
        <v>0</v>
      </c>
      <c r="AC10" s="15">
        <f>X10+'2025.1'!AC10</f>
        <v>0</v>
      </c>
      <c r="AD10" s="15">
        <f>Y10+'2025.1'!AD10</f>
        <v>45</v>
      </c>
      <c r="AE10" s="15">
        <f>Z10+'2025.1'!AE10</f>
        <v>18000</v>
      </c>
      <c r="AF10" s="4"/>
      <c r="AG10" s="16"/>
      <c r="AH10" s="16">
        <f>AF10+'2025.1'!AH10</f>
        <v>0</v>
      </c>
      <c r="AI10" s="16">
        <f>AG10+'2025.1'!AI10</f>
        <v>0</v>
      </c>
      <c r="AJ10" s="5"/>
      <c r="AK10" s="16"/>
      <c r="AL10" s="16"/>
      <c r="AM10" s="16"/>
      <c r="AN10" s="16">
        <f>AJ10+'2025.1'!AN10</f>
        <v>0</v>
      </c>
      <c r="AO10" s="16">
        <f>AK10+'2025.1'!AO10</f>
        <v>0</v>
      </c>
      <c r="AP10" s="16">
        <f>AL10+'2025.1'!AP10</f>
        <v>0</v>
      </c>
      <c r="AQ10" s="16">
        <f>AM10+'2025.1'!AQ10</f>
        <v>0</v>
      </c>
    </row>
    <row r="11" spans="1:43" s="1" customFormat="1">
      <c r="A11" s="371"/>
      <c r="B11" s="373">
        <v>2</v>
      </c>
      <c r="C11" s="25" t="s">
        <v>71</v>
      </c>
      <c r="D11" s="27"/>
      <c r="E11" s="120"/>
      <c r="F11" s="293"/>
      <c r="G11" s="240"/>
      <c r="H11" s="259"/>
      <c r="I11" s="52"/>
      <c r="J11" s="54"/>
      <c r="K11" s="54"/>
      <c r="L11" s="54"/>
      <c r="M11" s="54"/>
      <c r="N11" s="54"/>
      <c r="O11" s="250"/>
      <c r="P11" s="295"/>
      <c r="Q11" s="250"/>
      <c r="R11" s="121"/>
      <c r="S11" s="123"/>
      <c r="T11" s="121">
        <f>R11+'2025.1'!T11</f>
        <v>0</v>
      </c>
      <c r="U11" s="122">
        <f>S11+'2025.1'!U11</f>
        <v>0</v>
      </c>
      <c r="V11" s="6"/>
      <c r="W11" s="6"/>
      <c r="X11" s="13">
        <f t="shared" si="0"/>
        <v>0</v>
      </c>
      <c r="Y11" s="7"/>
      <c r="Z11" s="14">
        <f t="shared" si="1"/>
        <v>0</v>
      </c>
      <c r="AA11" s="15">
        <f>V11+'2025.1'!AA11</f>
        <v>2</v>
      </c>
      <c r="AB11" s="15">
        <f>W11+'2025.1'!AB11</f>
        <v>0</v>
      </c>
      <c r="AC11" s="15">
        <f>X11+'2025.1'!AC11</f>
        <v>0</v>
      </c>
      <c r="AD11" s="15">
        <f>Y11+'2025.1'!AD11</f>
        <v>76</v>
      </c>
      <c r="AE11" s="15">
        <f>Z11+'2025.1'!AE11</f>
        <v>30400</v>
      </c>
      <c r="AF11" s="4"/>
      <c r="AG11" s="16"/>
      <c r="AH11" s="16">
        <f>AF11+'2025.1'!AH11</f>
        <v>0</v>
      </c>
      <c r="AI11" s="16">
        <f>AG11+'2025.1'!AI11</f>
        <v>0</v>
      </c>
      <c r="AJ11" s="5"/>
      <c r="AK11" s="16"/>
      <c r="AL11" s="16"/>
      <c r="AM11" s="16"/>
      <c r="AN11" s="16">
        <f>AJ11+'2025.1'!AN11</f>
        <v>0</v>
      </c>
      <c r="AO11" s="16">
        <f>AK11+'2025.1'!AO11</f>
        <v>0</v>
      </c>
      <c r="AP11" s="16">
        <f>AL11+'2025.1'!AP11</f>
        <v>0</v>
      </c>
      <c r="AQ11" s="16">
        <f>AM11+'2025.1'!AQ11</f>
        <v>0</v>
      </c>
    </row>
    <row r="12" spans="1:43" s="1" customFormat="1">
      <c r="A12" s="371"/>
      <c r="B12" s="373"/>
      <c r="C12" s="25" t="s">
        <v>70</v>
      </c>
      <c r="D12" s="27"/>
      <c r="E12" s="120"/>
      <c r="F12" s="293"/>
      <c r="G12" s="240"/>
      <c r="H12" s="259"/>
      <c r="I12" s="52"/>
      <c r="J12" s="54"/>
      <c r="K12" s="54"/>
      <c r="L12" s="54"/>
      <c r="M12" s="54"/>
      <c r="N12" s="54"/>
      <c r="O12" s="250"/>
      <c r="P12" s="295"/>
      <c r="Q12" s="250"/>
      <c r="R12" s="121"/>
      <c r="S12" s="123"/>
      <c r="T12" s="121">
        <f>R12+'2025.1'!T12</f>
        <v>0</v>
      </c>
      <c r="U12" s="122">
        <f>S12+'2025.1'!U12</f>
        <v>0</v>
      </c>
      <c r="V12" s="6"/>
      <c r="W12" s="6"/>
      <c r="X12" s="13">
        <f t="shared" si="0"/>
        <v>0</v>
      </c>
      <c r="Y12" s="7"/>
      <c r="Z12" s="14">
        <f t="shared" si="1"/>
        <v>0</v>
      </c>
      <c r="AA12" s="15">
        <f>V12+'2025.1'!AA12</f>
        <v>1</v>
      </c>
      <c r="AB12" s="15">
        <f>W12+'2025.1'!AB12</f>
        <v>0</v>
      </c>
      <c r="AC12" s="15">
        <f>X12+'2025.1'!AC12</f>
        <v>0</v>
      </c>
      <c r="AD12" s="15">
        <f>Y12+'2025.1'!AD12</f>
        <v>24</v>
      </c>
      <c r="AE12" s="15">
        <f>Z12+'2025.1'!AE12</f>
        <v>9600</v>
      </c>
      <c r="AF12" s="4"/>
      <c r="AG12" s="16"/>
      <c r="AH12" s="16">
        <f>AF12+'2025.1'!AH12</f>
        <v>0</v>
      </c>
      <c r="AI12" s="16">
        <f>AG12+'2025.1'!AI12</f>
        <v>0</v>
      </c>
      <c r="AJ12" s="5"/>
      <c r="AK12" s="16"/>
      <c r="AL12" s="16"/>
      <c r="AM12" s="16"/>
      <c r="AN12" s="16">
        <f>AJ12+'2025.1'!AN12</f>
        <v>0</v>
      </c>
      <c r="AO12" s="16">
        <f>AK12+'2025.1'!AO12</f>
        <v>0</v>
      </c>
      <c r="AP12" s="16">
        <f>AL12+'2025.1'!AP12</f>
        <v>0</v>
      </c>
      <c r="AQ12" s="16">
        <f>AM12+'2025.1'!AQ12</f>
        <v>0</v>
      </c>
    </row>
    <row r="13" spans="1:43" s="1" customFormat="1">
      <c r="A13" s="371"/>
      <c r="B13" s="373"/>
      <c r="C13" s="25" t="s">
        <v>69</v>
      </c>
      <c r="D13" s="27"/>
      <c r="E13" s="120"/>
      <c r="F13" s="293"/>
      <c r="G13" s="240"/>
      <c r="H13" s="259"/>
      <c r="I13" s="52"/>
      <c r="J13" s="54"/>
      <c r="K13" s="54"/>
      <c r="L13" s="54"/>
      <c r="M13" s="54"/>
      <c r="N13" s="54"/>
      <c r="O13" s="250"/>
      <c r="P13" s="295"/>
      <c r="Q13" s="250"/>
      <c r="R13" s="121"/>
      <c r="S13" s="123"/>
      <c r="T13" s="121">
        <f>R13+'2025.1'!T13</f>
        <v>0</v>
      </c>
      <c r="U13" s="122">
        <f>S13+'2025.1'!U13</f>
        <v>0</v>
      </c>
      <c r="V13" s="6"/>
      <c r="W13" s="6"/>
      <c r="X13" s="13">
        <f t="shared" si="0"/>
        <v>0</v>
      </c>
      <c r="Y13" s="7"/>
      <c r="Z13" s="14">
        <f t="shared" si="1"/>
        <v>0</v>
      </c>
      <c r="AA13" s="15">
        <f>V13+'2025.1'!AA13</f>
        <v>1</v>
      </c>
      <c r="AB13" s="15">
        <f>W13+'2025.1'!AB13</f>
        <v>0</v>
      </c>
      <c r="AC13" s="15">
        <f>X13+'2025.1'!AC13</f>
        <v>0</v>
      </c>
      <c r="AD13" s="15">
        <f>Y13+'2025.1'!AD13</f>
        <v>44</v>
      </c>
      <c r="AE13" s="15">
        <f>Z13+'2025.1'!AE13</f>
        <v>17600</v>
      </c>
      <c r="AF13" s="4"/>
      <c r="AG13" s="16"/>
      <c r="AH13" s="16">
        <f>AF13+'2025.1'!AH13</f>
        <v>0</v>
      </c>
      <c r="AI13" s="16">
        <f>AG13+'2025.1'!AI13</f>
        <v>0</v>
      </c>
      <c r="AJ13" s="5"/>
      <c r="AK13" s="16"/>
      <c r="AL13" s="16"/>
      <c r="AM13" s="16"/>
      <c r="AN13" s="16">
        <f>AJ13+'2025.1'!AN13</f>
        <v>1</v>
      </c>
      <c r="AO13" s="16">
        <f>AK13+'2025.1'!AO13</f>
        <v>420</v>
      </c>
      <c r="AP13" s="16">
        <f>AL13+'2025.1'!AP13</f>
        <v>11</v>
      </c>
      <c r="AQ13" s="16">
        <f>AM13+'2025.1'!AQ13</f>
        <v>12</v>
      </c>
    </row>
    <row r="14" spans="1:43" s="1" customFormat="1">
      <c r="A14" s="371"/>
      <c r="B14" s="373"/>
      <c r="C14" s="25" t="s">
        <v>68</v>
      </c>
      <c r="D14" s="27"/>
      <c r="E14" s="120"/>
      <c r="F14" s="293"/>
      <c r="G14" s="240"/>
      <c r="H14" s="259"/>
      <c r="I14" s="52"/>
      <c r="J14" s="54"/>
      <c r="K14" s="54"/>
      <c r="L14" s="54"/>
      <c r="M14" s="54"/>
      <c r="N14" s="54"/>
      <c r="O14" s="250"/>
      <c r="P14" s="295"/>
      <c r="Q14" s="250"/>
      <c r="R14" s="121"/>
      <c r="S14" s="123"/>
      <c r="T14" s="121">
        <f>R14+'2025.1'!T14</f>
        <v>0</v>
      </c>
      <c r="U14" s="122">
        <f>S14+'2025.1'!U14</f>
        <v>0</v>
      </c>
      <c r="V14" s="6"/>
      <c r="W14" s="6"/>
      <c r="X14" s="13">
        <f t="shared" si="0"/>
        <v>0</v>
      </c>
      <c r="Y14" s="7"/>
      <c r="Z14" s="14">
        <f t="shared" si="1"/>
        <v>0</v>
      </c>
      <c r="AA14" s="15">
        <f>V14+'2025.1'!AA14</f>
        <v>3</v>
      </c>
      <c r="AB14" s="15">
        <f>W14+'2025.1'!AB14</f>
        <v>0</v>
      </c>
      <c r="AC14" s="15">
        <f>X14+'2025.1'!AC14</f>
        <v>0</v>
      </c>
      <c r="AD14" s="15">
        <f>Y14+'2025.1'!AD14</f>
        <v>117</v>
      </c>
      <c r="AE14" s="15">
        <f>Z14+'2025.1'!AE14</f>
        <v>46800</v>
      </c>
      <c r="AF14" s="4"/>
      <c r="AG14" s="16"/>
      <c r="AH14" s="16">
        <f>AF14+'2025.1'!AH14</f>
        <v>0</v>
      </c>
      <c r="AI14" s="16">
        <f>AG14+'2025.1'!AI14</f>
        <v>0</v>
      </c>
      <c r="AJ14" s="5"/>
      <c r="AK14" s="16"/>
      <c r="AL14" s="16"/>
      <c r="AM14" s="16"/>
      <c r="AN14" s="16">
        <f>AJ14+'2025.1'!AN14</f>
        <v>0</v>
      </c>
      <c r="AO14" s="16">
        <f>AK14+'2025.1'!AO14</f>
        <v>0</v>
      </c>
      <c r="AP14" s="16">
        <f>AL14+'2025.1'!AP14</f>
        <v>0</v>
      </c>
      <c r="AQ14" s="16">
        <f>AM14+'2025.1'!AQ14</f>
        <v>0</v>
      </c>
    </row>
    <row r="15" spans="1:43" s="1" customFormat="1">
      <c r="A15" s="371"/>
      <c r="B15" s="373"/>
      <c r="C15" s="25" t="s">
        <v>67</v>
      </c>
      <c r="D15" s="27"/>
      <c r="E15" s="120"/>
      <c r="F15" s="293"/>
      <c r="G15" s="240"/>
      <c r="H15" s="259"/>
      <c r="I15" s="52"/>
      <c r="J15" s="54"/>
      <c r="K15" s="54"/>
      <c r="L15" s="54"/>
      <c r="M15" s="54"/>
      <c r="N15" s="54"/>
      <c r="O15" s="250"/>
      <c r="P15" s="295"/>
      <c r="Q15" s="250"/>
      <c r="R15" s="121"/>
      <c r="S15" s="123"/>
      <c r="T15" s="121">
        <f>R15+'2025.1'!T15</f>
        <v>0</v>
      </c>
      <c r="U15" s="122">
        <f>S15+'2025.1'!U15</f>
        <v>0</v>
      </c>
      <c r="V15" s="6"/>
      <c r="W15" s="6"/>
      <c r="X15" s="13">
        <f t="shared" si="0"/>
        <v>0</v>
      </c>
      <c r="Y15" s="7"/>
      <c r="Z15" s="14">
        <f t="shared" si="1"/>
        <v>0</v>
      </c>
      <c r="AA15" s="15">
        <f>V15+'2025.1'!AA15</f>
        <v>1</v>
      </c>
      <c r="AB15" s="15">
        <f>W15+'2025.1'!AB15</f>
        <v>0</v>
      </c>
      <c r="AC15" s="15">
        <f>X15+'2025.1'!AC15</f>
        <v>0</v>
      </c>
      <c r="AD15" s="15">
        <f>Y15+'2025.1'!AD15</f>
        <v>18</v>
      </c>
      <c r="AE15" s="15">
        <f>Z15+'2025.1'!AE15</f>
        <v>7200</v>
      </c>
      <c r="AF15" s="4"/>
      <c r="AG15" s="16"/>
      <c r="AH15" s="16">
        <f>AF15+'2025.1'!AH15</f>
        <v>0</v>
      </c>
      <c r="AI15" s="16">
        <f>AG15+'2025.1'!AI15</f>
        <v>0</v>
      </c>
      <c r="AJ15" s="5"/>
      <c r="AK15" s="16"/>
      <c r="AL15" s="16"/>
      <c r="AM15" s="16"/>
      <c r="AN15" s="16">
        <f>AJ15+'2025.1'!AN15</f>
        <v>0</v>
      </c>
      <c r="AO15" s="16">
        <f>AK15+'2025.1'!AO15</f>
        <v>0</v>
      </c>
      <c r="AP15" s="16">
        <f>AL15+'2025.1'!AP15</f>
        <v>0</v>
      </c>
      <c r="AQ15" s="16">
        <f>AM15+'2025.1'!AQ15</f>
        <v>0</v>
      </c>
    </row>
    <row r="16" spans="1:43" s="1" customFormat="1">
      <c r="A16" s="371"/>
      <c r="B16" s="373">
        <v>3</v>
      </c>
      <c r="C16" s="25" t="s">
        <v>66</v>
      </c>
      <c r="D16" s="27"/>
      <c r="E16" s="120"/>
      <c r="F16" s="293"/>
      <c r="G16" s="240"/>
      <c r="H16" s="259"/>
      <c r="I16" s="52"/>
      <c r="J16" s="54"/>
      <c r="K16" s="54"/>
      <c r="L16" s="54"/>
      <c r="M16" s="54"/>
      <c r="N16" s="54"/>
      <c r="O16" s="250"/>
      <c r="P16" s="295"/>
      <c r="Q16" s="250"/>
      <c r="R16" s="121"/>
      <c r="S16" s="123"/>
      <c r="T16" s="121">
        <f>R16+'2025.1'!T16</f>
        <v>0</v>
      </c>
      <c r="U16" s="122">
        <f>S16+'2025.1'!U16</f>
        <v>0</v>
      </c>
      <c r="V16" s="6"/>
      <c r="W16" s="6"/>
      <c r="X16" s="13">
        <f t="shared" si="0"/>
        <v>0</v>
      </c>
      <c r="Y16" s="7"/>
      <c r="Z16" s="14">
        <f t="shared" si="1"/>
        <v>0</v>
      </c>
      <c r="AA16" s="15">
        <f>V16+'2025.1'!AA16</f>
        <v>1</v>
      </c>
      <c r="AB16" s="15">
        <f>W16+'2025.1'!AB16</f>
        <v>0</v>
      </c>
      <c r="AC16" s="15">
        <f>X16+'2025.1'!AC16</f>
        <v>0</v>
      </c>
      <c r="AD16" s="15">
        <f>Y16+'2025.1'!AD16</f>
        <v>48</v>
      </c>
      <c r="AE16" s="15">
        <f>Z16+'2025.1'!AE16</f>
        <v>19200</v>
      </c>
      <c r="AF16" s="4"/>
      <c r="AG16" s="16"/>
      <c r="AH16" s="16">
        <f>AF16+'2025.1'!AH16</f>
        <v>0</v>
      </c>
      <c r="AI16" s="16">
        <f>AG16+'2025.1'!AI16</f>
        <v>0</v>
      </c>
      <c r="AJ16" s="5"/>
      <c r="AK16" s="16"/>
      <c r="AL16" s="16"/>
      <c r="AM16" s="16"/>
      <c r="AN16" s="16">
        <f>AJ16+'2025.1'!AN16</f>
        <v>0</v>
      </c>
      <c r="AO16" s="16">
        <f>AK16+'2025.1'!AO16</f>
        <v>0</v>
      </c>
      <c r="AP16" s="16">
        <f>AL16+'2025.1'!AP16</f>
        <v>0</v>
      </c>
      <c r="AQ16" s="16">
        <f>AM16+'2025.1'!AQ16</f>
        <v>0</v>
      </c>
    </row>
    <row r="17" spans="1:43" s="1" customFormat="1">
      <c r="A17" s="371"/>
      <c r="B17" s="373"/>
      <c r="C17" s="25" t="s">
        <v>65</v>
      </c>
      <c r="D17" s="27"/>
      <c r="E17" s="120"/>
      <c r="F17" s="293"/>
      <c r="G17" s="240"/>
      <c r="H17" s="259"/>
      <c r="I17" s="52"/>
      <c r="J17" s="54"/>
      <c r="K17" s="54"/>
      <c r="L17" s="54"/>
      <c r="M17" s="54"/>
      <c r="N17" s="54"/>
      <c r="O17" s="250"/>
      <c r="P17" s="295"/>
      <c r="Q17" s="250"/>
      <c r="R17" s="121"/>
      <c r="S17" s="123"/>
      <c r="T17" s="121">
        <f>R17+'2025.1'!T17</f>
        <v>0</v>
      </c>
      <c r="U17" s="122">
        <f>S17+'2025.1'!U17</f>
        <v>0</v>
      </c>
      <c r="V17" s="6"/>
      <c r="W17" s="6"/>
      <c r="X17" s="13">
        <f t="shared" si="0"/>
        <v>0</v>
      </c>
      <c r="Y17" s="7"/>
      <c r="Z17" s="14">
        <f t="shared" si="1"/>
        <v>0</v>
      </c>
      <c r="AA17" s="15">
        <f>V17+'2025.1'!AA17</f>
        <v>4</v>
      </c>
      <c r="AB17" s="15">
        <f>W17+'2025.1'!AB17</f>
        <v>0</v>
      </c>
      <c r="AC17" s="15">
        <f>X17+'2025.1'!AC17</f>
        <v>0</v>
      </c>
      <c r="AD17" s="15">
        <f>Y17+'2025.1'!AD17</f>
        <v>148</v>
      </c>
      <c r="AE17" s="15">
        <f>Z17+'2025.1'!AE17</f>
        <v>59200</v>
      </c>
      <c r="AF17" s="10"/>
      <c r="AG17" s="16"/>
      <c r="AH17" s="16">
        <f>AF17+'2025.1'!AH17</f>
        <v>0</v>
      </c>
      <c r="AI17" s="16">
        <f>AG17+'2025.1'!AI17</f>
        <v>0</v>
      </c>
      <c r="AJ17" s="5"/>
      <c r="AK17" s="16"/>
      <c r="AL17" s="16"/>
      <c r="AM17" s="16"/>
      <c r="AN17" s="16">
        <f>AJ17+'2025.1'!AN17</f>
        <v>2</v>
      </c>
      <c r="AO17" s="16">
        <f>AK17+'2025.1'!AO17</f>
        <v>240</v>
      </c>
      <c r="AP17" s="16">
        <f>AL17+'2025.1'!AP17</f>
        <v>218</v>
      </c>
      <c r="AQ17" s="16">
        <f>AM17+'2025.1'!AQ17</f>
        <v>6</v>
      </c>
    </row>
    <row r="18" spans="1:43" s="1" customFormat="1">
      <c r="A18" s="371"/>
      <c r="B18" s="373"/>
      <c r="C18" s="25" t="s">
        <v>64</v>
      </c>
      <c r="D18" s="27"/>
      <c r="E18" s="120"/>
      <c r="F18" s="293"/>
      <c r="G18" s="240"/>
      <c r="H18" s="259"/>
      <c r="I18" s="52"/>
      <c r="J18" s="54"/>
      <c r="K18" s="54"/>
      <c r="L18" s="54"/>
      <c r="M18" s="54"/>
      <c r="N18" s="54"/>
      <c r="O18" s="250"/>
      <c r="P18" s="295"/>
      <c r="Q18" s="250"/>
      <c r="R18" s="121"/>
      <c r="S18" s="123"/>
      <c r="T18" s="121">
        <f>R18+'2025.1'!T18</f>
        <v>0</v>
      </c>
      <c r="U18" s="122">
        <f>S18+'2025.1'!U18</f>
        <v>0</v>
      </c>
      <c r="V18" s="6"/>
      <c r="W18" s="6"/>
      <c r="X18" s="13">
        <f t="shared" si="0"/>
        <v>0</v>
      </c>
      <c r="Y18" s="7"/>
      <c r="Z18" s="14">
        <f t="shared" si="1"/>
        <v>0</v>
      </c>
      <c r="AA18" s="15">
        <f>V18+'2025.1'!AA18</f>
        <v>2</v>
      </c>
      <c r="AB18" s="15">
        <f>W18+'2025.1'!AB18</f>
        <v>0</v>
      </c>
      <c r="AC18" s="15">
        <f>X18+'2025.1'!AC18</f>
        <v>0</v>
      </c>
      <c r="AD18" s="15">
        <f>Y18+'2025.1'!AD18</f>
        <v>67</v>
      </c>
      <c r="AE18" s="15">
        <f>Z18+'2025.1'!AE18</f>
        <v>26800</v>
      </c>
      <c r="AF18" s="4"/>
      <c r="AG18" s="16"/>
      <c r="AH18" s="16">
        <f>AF18+'2025.1'!AH18</f>
        <v>0</v>
      </c>
      <c r="AI18" s="16">
        <f>AG18+'2025.1'!AI18</f>
        <v>0</v>
      </c>
      <c r="AJ18" s="5"/>
      <c r="AK18" s="16"/>
      <c r="AL18" s="16"/>
      <c r="AM18" s="16"/>
      <c r="AN18" s="16">
        <f>AJ18+'2025.1'!AN18</f>
        <v>0</v>
      </c>
      <c r="AO18" s="16">
        <f>AK18+'2025.1'!AO18</f>
        <v>0</v>
      </c>
      <c r="AP18" s="16">
        <f>AL18+'2025.1'!AP18</f>
        <v>0</v>
      </c>
      <c r="AQ18" s="16">
        <f>AM18+'2025.1'!AQ18</f>
        <v>0</v>
      </c>
    </row>
    <row r="19" spans="1:43" s="1" customFormat="1">
      <c r="A19" s="372"/>
      <c r="B19" s="373"/>
      <c r="C19" s="25" t="s">
        <v>63</v>
      </c>
      <c r="D19" s="27"/>
      <c r="E19" s="120"/>
      <c r="F19" s="293"/>
      <c r="G19" s="240"/>
      <c r="H19" s="259"/>
      <c r="I19" s="52"/>
      <c r="J19" s="54"/>
      <c r="K19" s="54"/>
      <c r="L19" s="54"/>
      <c r="M19" s="54"/>
      <c r="N19" s="54"/>
      <c r="O19" s="250"/>
      <c r="P19" s="295"/>
      <c r="Q19" s="250"/>
      <c r="R19" s="121"/>
      <c r="S19" s="123"/>
      <c r="T19" s="121">
        <f>R19+'2025.1'!T19</f>
        <v>0</v>
      </c>
      <c r="U19" s="122">
        <f>S19+'2025.1'!U19</f>
        <v>0</v>
      </c>
      <c r="V19" s="6"/>
      <c r="W19" s="11"/>
      <c r="X19" s="13">
        <f t="shared" si="0"/>
        <v>0</v>
      </c>
      <c r="Y19" s="12"/>
      <c r="Z19" s="14">
        <f t="shared" si="1"/>
        <v>0</v>
      </c>
      <c r="AA19" s="15">
        <f>V19+'2025.1'!AA19</f>
        <v>1</v>
      </c>
      <c r="AB19" s="15">
        <f>W19+'2025.1'!AB19</f>
        <v>0</v>
      </c>
      <c r="AC19" s="15">
        <f>X19+'2025.1'!AC19</f>
        <v>0</v>
      </c>
      <c r="AD19" s="15">
        <f>Y19+'2025.1'!AD19</f>
        <v>43</v>
      </c>
      <c r="AE19" s="15">
        <f>Z19+'2025.1'!AE19</f>
        <v>17200</v>
      </c>
      <c r="AF19" s="4"/>
      <c r="AG19" s="16"/>
      <c r="AH19" s="16">
        <f>AF19+'2025.1'!AH19</f>
        <v>0</v>
      </c>
      <c r="AI19" s="16">
        <f>AG19+'2025.1'!AI19</f>
        <v>0</v>
      </c>
      <c r="AJ19" s="5"/>
      <c r="AK19" s="16"/>
      <c r="AL19" s="16"/>
      <c r="AM19" s="16"/>
      <c r="AN19" s="16">
        <f>AJ19+'2025.1'!AN19</f>
        <v>0</v>
      </c>
      <c r="AO19" s="16">
        <f>AK19+'2025.1'!AO19</f>
        <v>0</v>
      </c>
      <c r="AP19" s="16">
        <f>AL19+'2025.1'!AP19</f>
        <v>0</v>
      </c>
      <c r="AQ19" s="16">
        <f>AM19+'2025.1'!AQ19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6">
        <f t="shared" si="2"/>
        <v>0</v>
      </c>
      <c r="G20" s="241">
        <f t="shared" si="2"/>
        <v>0</v>
      </c>
      <c r="H20" s="260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6">
        <f t="shared" si="2"/>
        <v>0</v>
      </c>
      <c r="Q20" s="251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1133995</v>
      </c>
      <c r="U20" s="129">
        <f t="shared" si="2"/>
        <v>7400.0318679016436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1">
        <f>SUM(Y5:Y19)</f>
        <v>0</v>
      </c>
      <c r="Z20" s="132">
        <f t="shared" si="1"/>
        <v>0</v>
      </c>
      <c r="AA20" s="135">
        <f>V20+'2025.1'!AA20</f>
        <v>26</v>
      </c>
      <c r="AB20" s="135">
        <f>W20+'2025.1'!AB20</f>
        <v>2</v>
      </c>
      <c r="AC20" s="135">
        <f>X20+'2025.1'!AC20</f>
        <v>400</v>
      </c>
      <c r="AD20" s="135">
        <f>Y20+'2025.1'!AD20</f>
        <v>985</v>
      </c>
      <c r="AE20" s="135">
        <f>Z20+'2025.1'!AE20</f>
        <v>394000</v>
      </c>
      <c r="AF20" s="136">
        <f>SUM(AF5:AF19)</f>
        <v>0</v>
      </c>
      <c r="AG20" s="136">
        <f>SUM(AG5:AG19)</f>
        <v>0</v>
      </c>
      <c r="AH20" s="137">
        <f>AF20+'2025.1'!AH20</f>
        <v>3</v>
      </c>
      <c r="AI20" s="137">
        <f>AG20+'2025.1'!AI20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AJ20+'2025.1'!AN20</f>
        <v>5</v>
      </c>
      <c r="AO20" s="137">
        <f>AK20+'2025.1'!AO20</f>
        <v>760</v>
      </c>
      <c r="AP20" s="137">
        <f>AL20+'2025.1'!AP20</f>
        <v>713</v>
      </c>
      <c r="AQ20" s="137">
        <f>AM20+'2025.1'!AQ20</f>
        <v>27</v>
      </c>
    </row>
    <row r="21" spans="1:43" s="1" customFormat="1">
      <c r="A21" s="370">
        <v>2</v>
      </c>
      <c r="B21" s="370">
        <v>1</v>
      </c>
      <c r="C21" s="25" t="s">
        <v>62</v>
      </c>
      <c r="D21" s="27"/>
      <c r="E21" s="28"/>
      <c r="F21" s="275"/>
      <c r="G21" s="240"/>
      <c r="H21" s="259"/>
      <c r="I21" s="73"/>
      <c r="J21" s="54"/>
      <c r="K21" s="54"/>
      <c r="L21" s="54"/>
      <c r="M21" s="54"/>
      <c r="N21" s="54"/>
      <c r="O21" s="54"/>
      <c r="P21" s="275"/>
      <c r="Q21" s="250"/>
      <c r="R21" s="138"/>
      <c r="S21" s="123"/>
      <c r="T21" s="121">
        <f>R21+'2025.1'!T21</f>
        <v>161000</v>
      </c>
      <c r="U21" s="122">
        <f>S21+'2025.1'!U21</f>
        <v>1001.877761616155</v>
      </c>
      <c r="V21" s="6"/>
      <c r="W21" s="2"/>
      <c r="X21" s="13">
        <f t="shared" si="0"/>
        <v>0</v>
      </c>
      <c r="Y21" s="3"/>
      <c r="Z21" s="14">
        <f t="shared" si="1"/>
        <v>0</v>
      </c>
      <c r="AA21" s="15">
        <f>V21+'2025.1'!AA21</f>
        <v>1</v>
      </c>
      <c r="AB21" s="15">
        <f>W21+'2025.1'!AB21</f>
        <v>1</v>
      </c>
      <c r="AC21" s="15">
        <f>X21+'2025.1'!AC21</f>
        <v>200</v>
      </c>
      <c r="AD21" s="15">
        <f>Y21+'2025.1'!AD21</f>
        <v>47</v>
      </c>
      <c r="AE21" s="15">
        <f>Z21+'2025.1'!AE21</f>
        <v>18800</v>
      </c>
      <c r="AF21" s="4"/>
      <c r="AG21" s="16"/>
      <c r="AH21" s="16">
        <f>AF21+'2025.1'!AH21</f>
        <v>0</v>
      </c>
      <c r="AI21" s="16">
        <f>AG21+'2025.1'!AI21</f>
        <v>0</v>
      </c>
      <c r="AJ21" s="5"/>
      <c r="AK21" s="16"/>
      <c r="AL21" s="16"/>
      <c r="AM21" s="16"/>
      <c r="AN21" s="16">
        <f>AJ21+'2025.1'!AN21</f>
        <v>0</v>
      </c>
      <c r="AO21" s="16">
        <f>AK21+'2025.1'!AO21</f>
        <v>0</v>
      </c>
      <c r="AP21" s="16">
        <f>AL21+'2025.1'!AP21</f>
        <v>0</v>
      </c>
      <c r="AQ21" s="16">
        <f>AM21+'2025.1'!AQ21</f>
        <v>0</v>
      </c>
    </row>
    <row r="22" spans="1:43" s="1" customFormat="1">
      <c r="A22" s="371"/>
      <c r="B22" s="371"/>
      <c r="C22" s="25" t="s">
        <v>61</v>
      </c>
      <c r="D22" s="27"/>
      <c r="E22" s="28"/>
      <c r="F22" s="275"/>
      <c r="G22" s="240"/>
      <c r="H22" s="259"/>
      <c r="I22" s="73"/>
      <c r="J22" s="54"/>
      <c r="K22" s="54"/>
      <c r="L22" s="54"/>
      <c r="M22" s="54"/>
      <c r="N22" s="54"/>
      <c r="O22" s="54"/>
      <c r="P22" s="275"/>
      <c r="Q22" s="250"/>
      <c r="R22" s="138"/>
      <c r="S22" s="139"/>
      <c r="T22" s="121">
        <f>R22+'2025.1'!T22</f>
        <v>451228</v>
      </c>
      <c r="U22" s="122">
        <f>S22+'2025.1'!U22</f>
        <v>3000.0046858009596</v>
      </c>
      <c r="V22" s="6"/>
      <c r="W22" s="6"/>
      <c r="X22" s="13">
        <f t="shared" si="0"/>
        <v>0</v>
      </c>
      <c r="Y22" s="7"/>
      <c r="Z22" s="14">
        <f t="shared" si="1"/>
        <v>0</v>
      </c>
      <c r="AA22" s="15">
        <f>V22+'2025.1'!AA22</f>
        <v>1</v>
      </c>
      <c r="AB22" s="15">
        <f>W22+'2025.1'!AB22</f>
        <v>0</v>
      </c>
      <c r="AC22" s="15">
        <f>X22+'2025.1'!AC22</f>
        <v>0</v>
      </c>
      <c r="AD22" s="15">
        <f>Y22+'2025.1'!AD22</f>
        <v>54</v>
      </c>
      <c r="AE22" s="15">
        <f>Z22+'2025.1'!AE22</f>
        <v>21600</v>
      </c>
      <c r="AF22" s="4"/>
      <c r="AG22" s="16"/>
      <c r="AH22" s="16">
        <f>AF22+'2025.1'!AH22</f>
        <v>0</v>
      </c>
      <c r="AI22" s="16">
        <f>AG22+'2025.1'!AI22</f>
        <v>0</v>
      </c>
      <c r="AJ22" s="5"/>
      <c r="AK22" s="16"/>
      <c r="AL22" s="16"/>
      <c r="AM22" s="16"/>
      <c r="AN22" s="16">
        <f>AJ22+'2025.1'!AN22</f>
        <v>0</v>
      </c>
      <c r="AO22" s="16">
        <f>AK22+'2025.1'!AO22</f>
        <v>0</v>
      </c>
      <c r="AP22" s="16">
        <f>AL22+'2025.1'!AP22</f>
        <v>0</v>
      </c>
      <c r="AQ22" s="16">
        <f>AM22+'2025.1'!AQ22</f>
        <v>0</v>
      </c>
    </row>
    <row r="23" spans="1:43" s="1" customFormat="1">
      <c r="A23" s="371"/>
      <c r="B23" s="371"/>
      <c r="C23" s="25" t="s">
        <v>60</v>
      </c>
      <c r="D23" s="27"/>
      <c r="E23" s="28"/>
      <c r="F23" s="275"/>
      <c r="G23" s="240"/>
      <c r="H23" s="259"/>
      <c r="I23" s="73"/>
      <c r="J23" s="54"/>
      <c r="K23" s="54"/>
      <c r="L23" s="54"/>
      <c r="M23" s="54"/>
      <c r="N23" s="54"/>
      <c r="O23" s="54"/>
      <c r="P23" s="275"/>
      <c r="Q23" s="250"/>
      <c r="R23" s="121"/>
      <c r="S23" s="139"/>
      <c r="T23" s="121">
        <f>R23+'2025.1'!T23</f>
        <v>0</v>
      </c>
      <c r="U23" s="122">
        <f>S23+'2025.1'!U23</f>
        <v>0</v>
      </c>
      <c r="V23" s="6"/>
      <c r="W23" s="6"/>
      <c r="X23" s="13">
        <f t="shared" si="0"/>
        <v>0</v>
      </c>
      <c r="Y23" s="7"/>
      <c r="Z23" s="14">
        <f t="shared" si="1"/>
        <v>0</v>
      </c>
      <c r="AA23" s="15">
        <f>V23+'2025.1'!AA23</f>
        <v>1</v>
      </c>
      <c r="AB23" s="15">
        <f>W23+'2025.1'!AB23</f>
        <v>0</v>
      </c>
      <c r="AC23" s="15">
        <f>X23+'2025.1'!AC23</f>
        <v>0</v>
      </c>
      <c r="AD23" s="15">
        <f>Y23+'2025.1'!AD23</f>
        <v>36</v>
      </c>
      <c r="AE23" s="15">
        <f>Z23+'2025.1'!AE23</f>
        <v>14400</v>
      </c>
      <c r="AF23" s="4"/>
      <c r="AG23" s="16"/>
      <c r="AH23" s="16">
        <f>AF23+'2025.1'!AH23</f>
        <v>0</v>
      </c>
      <c r="AI23" s="16">
        <f>AG23+'2025.1'!AI23</f>
        <v>0</v>
      </c>
      <c r="AJ23" s="5"/>
      <c r="AK23" s="16"/>
      <c r="AL23" s="16"/>
      <c r="AM23" s="16"/>
      <c r="AN23" s="16">
        <f>AJ23+'2025.1'!AN23</f>
        <v>1</v>
      </c>
      <c r="AO23" s="16">
        <f>AK23+'2025.1'!AO23</f>
        <v>120</v>
      </c>
      <c r="AP23" s="16">
        <f>AL23+'2025.1'!AP23</f>
        <v>113</v>
      </c>
      <c r="AQ23" s="16">
        <f>AM23+'2025.1'!AQ23</f>
        <v>2</v>
      </c>
    </row>
    <row r="24" spans="1:43" s="1" customFormat="1">
      <c r="A24" s="371"/>
      <c r="B24" s="371"/>
      <c r="C24" s="25" t="s">
        <v>59</v>
      </c>
      <c r="D24" s="27"/>
      <c r="E24" s="28"/>
      <c r="F24" s="275"/>
      <c r="G24" s="240"/>
      <c r="H24" s="259"/>
      <c r="I24" s="73"/>
      <c r="J24" s="54"/>
      <c r="K24" s="54"/>
      <c r="L24" s="54"/>
      <c r="M24" s="54"/>
      <c r="N24" s="54"/>
      <c r="O24" s="54"/>
      <c r="P24" s="275"/>
      <c r="Q24" s="250"/>
      <c r="R24" s="121"/>
      <c r="S24" s="139"/>
      <c r="T24" s="121">
        <f>R24+'2025.1'!T24</f>
        <v>0</v>
      </c>
      <c r="U24" s="122">
        <f>S24+'2025.1'!U24</f>
        <v>0</v>
      </c>
      <c r="V24" s="6"/>
      <c r="W24" s="6"/>
      <c r="X24" s="13">
        <f t="shared" si="0"/>
        <v>0</v>
      </c>
      <c r="Y24" s="7"/>
      <c r="Z24" s="14">
        <f t="shared" si="1"/>
        <v>0</v>
      </c>
      <c r="AA24" s="15">
        <f>V24+'2025.1'!AA24</f>
        <v>0</v>
      </c>
      <c r="AB24" s="15">
        <f>W24+'2025.1'!AB24</f>
        <v>0</v>
      </c>
      <c r="AC24" s="15">
        <f>X24+'2025.1'!AC24</f>
        <v>0</v>
      </c>
      <c r="AD24" s="15">
        <f>Y24+'2025.1'!AD24</f>
        <v>0</v>
      </c>
      <c r="AE24" s="15">
        <f>Z24+'2025.1'!AE24</f>
        <v>0</v>
      </c>
      <c r="AF24" s="4"/>
      <c r="AG24" s="16"/>
      <c r="AH24" s="16">
        <f>AF24+'2025.1'!AH24</f>
        <v>0</v>
      </c>
      <c r="AI24" s="16">
        <f>AG24+'2025.1'!AI24</f>
        <v>0</v>
      </c>
      <c r="AJ24" s="5"/>
      <c r="AK24" s="16"/>
      <c r="AL24" s="16"/>
      <c r="AM24" s="16"/>
      <c r="AN24" s="16">
        <f>AJ24+'2025.1'!AN24</f>
        <v>0</v>
      </c>
      <c r="AO24" s="16">
        <f>AK24+'2025.1'!AO24</f>
        <v>0</v>
      </c>
      <c r="AP24" s="16">
        <f>AL24+'2025.1'!AP24</f>
        <v>0</v>
      </c>
      <c r="AQ24" s="16">
        <f>AM24+'2025.1'!AQ24</f>
        <v>0</v>
      </c>
    </row>
    <row r="25" spans="1:43" s="1" customFormat="1">
      <c r="A25" s="371"/>
      <c r="B25" s="371"/>
      <c r="C25" s="25" t="s">
        <v>58</v>
      </c>
      <c r="D25" s="27"/>
      <c r="E25" s="28"/>
      <c r="F25" s="275"/>
      <c r="G25" s="240"/>
      <c r="H25" s="259"/>
      <c r="I25" s="73"/>
      <c r="J25" s="54"/>
      <c r="K25" s="54"/>
      <c r="L25" s="54"/>
      <c r="M25" s="54"/>
      <c r="N25" s="54"/>
      <c r="O25" s="54"/>
      <c r="P25" s="275"/>
      <c r="Q25" s="250"/>
      <c r="R25" s="121"/>
      <c r="S25" s="139"/>
      <c r="T25" s="121">
        <f>R25+'2025.1'!T25</f>
        <v>0</v>
      </c>
      <c r="U25" s="122">
        <f>S25+'2025.1'!U25</f>
        <v>0</v>
      </c>
      <c r="V25" s="6"/>
      <c r="W25" s="6"/>
      <c r="X25" s="13">
        <f t="shared" si="0"/>
        <v>0</v>
      </c>
      <c r="Y25" s="7"/>
      <c r="Z25" s="14">
        <f t="shared" si="1"/>
        <v>0</v>
      </c>
      <c r="AA25" s="15">
        <f>V25+'2025.1'!AA25</f>
        <v>1</v>
      </c>
      <c r="AB25" s="15">
        <f>W25+'2025.1'!AB25</f>
        <v>10</v>
      </c>
      <c r="AC25" s="15">
        <f>X25+'2025.1'!AC25</f>
        <v>2000</v>
      </c>
      <c r="AD25" s="15">
        <f>Y25+'2025.1'!AD25</f>
        <v>27</v>
      </c>
      <c r="AE25" s="15">
        <f>Z25+'2025.1'!AE25</f>
        <v>10800</v>
      </c>
      <c r="AF25" s="4"/>
      <c r="AG25" s="16"/>
      <c r="AH25" s="16">
        <f>AF25+'2025.1'!AH25</f>
        <v>0</v>
      </c>
      <c r="AI25" s="16">
        <f>AG25+'2025.1'!AI25</f>
        <v>0</v>
      </c>
      <c r="AJ25" s="5"/>
      <c r="AK25" s="16"/>
      <c r="AL25" s="16"/>
      <c r="AM25" s="16"/>
      <c r="AN25" s="16">
        <f>AJ25+'2025.1'!AN25</f>
        <v>0</v>
      </c>
      <c r="AO25" s="16">
        <f>AK25+'2025.1'!AO25</f>
        <v>0</v>
      </c>
      <c r="AP25" s="16">
        <f>AL25+'2025.1'!AP25</f>
        <v>0</v>
      </c>
      <c r="AQ25" s="16">
        <f>AM25+'2025.1'!AQ25</f>
        <v>0</v>
      </c>
    </row>
    <row r="26" spans="1:43" s="1" customFormat="1">
      <c r="A26" s="371"/>
      <c r="B26" s="371"/>
      <c r="C26" s="25" t="s">
        <v>57</v>
      </c>
      <c r="D26" s="27"/>
      <c r="E26" s="28"/>
      <c r="F26" s="275"/>
      <c r="G26" s="240"/>
      <c r="H26" s="259"/>
      <c r="I26" s="73"/>
      <c r="J26" s="54"/>
      <c r="K26" s="54"/>
      <c r="L26" s="54"/>
      <c r="M26" s="54"/>
      <c r="N26" s="54"/>
      <c r="O26" s="54"/>
      <c r="P26" s="275"/>
      <c r="Q26" s="250"/>
      <c r="R26" s="121"/>
      <c r="S26" s="139"/>
      <c r="T26" s="121">
        <f>R26+'2025.1'!T26</f>
        <v>0</v>
      </c>
      <c r="U26" s="122">
        <f>S26+'2025.1'!U26</f>
        <v>0</v>
      </c>
      <c r="V26" s="6"/>
      <c r="W26" s="6"/>
      <c r="X26" s="13">
        <f t="shared" si="0"/>
        <v>0</v>
      </c>
      <c r="Y26" s="7"/>
      <c r="Z26" s="14">
        <f t="shared" si="1"/>
        <v>0</v>
      </c>
      <c r="AA26" s="15">
        <f>V26+'2025.1'!AA26</f>
        <v>1</v>
      </c>
      <c r="AB26" s="15">
        <f>W26+'2025.1'!AB26</f>
        <v>8</v>
      </c>
      <c r="AC26" s="15">
        <f>X26+'2025.1'!AC26</f>
        <v>1600</v>
      </c>
      <c r="AD26" s="15">
        <f>Y26+'2025.1'!AD26</f>
        <v>26</v>
      </c>
      <c r="AE26" s="15">
        <f>Z26+'2025.1'!AE26</f>
        <v>10400</v>
      </c>
      <c r="AF26" s="4"/>
      <c r="AG26" s="16"/>
      <c r="AH26" s="16">
        <f>AF26+'2025.1'!AH26</f>
        <v>0</v>
      </c>
      <c r="AI26" s="16">
        <f>AG26+'2025.1'!AI26</f>
        <v>0</v>
      </c>
      <c r="AJ26" s="5"/>
      <c r="AK26" s="16"/>
      <c r="AL26" s="16"/>
      <c r="AM26" s="16"/>
      <c r="AN26" s="16">
        <f>AJ26+'2025.1'!AN26</f>
        <v>0</v>
      </c>
      <c r="AO26" s="16">
        <f>AK26+'2025.1'!AO26</f>
        <v>0</v>
      </c>
      <c r="AP26" s="16">
        <f>AL26+'2025.1'!AP26</f>
        <v>0</v>
      </c>
      <c r="AQ26" s="16">
        <f>AM26+'2025.1'!AQ26</f>
        <v>0</v>
      </c>
    </row>
    <row r="27" spans="1:43" s="1" customFormat="1">
      <c r="A27" s="371"/>
      <c r="B27" s="372"/>
      <c r="C27" s="25" t="s">
        <v>56</v>
      </c>
      <c r="D27" s="27"/>
      <c r="E27" s="28"/>
      <c r="F27" s="275"/>
      <c r="G27" s="240"/>
      <c r="H27" s="259"/>
      <c r="I27" s="73"/>
      <c r="J27" s="54"/>
      <c r="K27" s="54"/>
      <c r="L27" s="54"/>
      <c r="M27" s="54"/>
      <c r="N27" s="54"/>
      <c r="O27" s="54"/>
      <c r="P27" s="275"/>
      <c r="Q27" s="250"/>
      <c r="R27" s="121"/>
      <c r="S27" s="139"/>
      <c r="T27" s="121">
        <f>R27+'2025.1'!T27</f>
        <v>0</v>
      </c>
      <c r="U27" s="122">
        <f>S27+'2025.1'!U27</f>
        <v>0</v>
      </c>
      <c r="V27" s="6"/>
      <c r="W27" s="6"/>
      <c r="X27" s="13">
        <f t="shared" si="0"/>
        <v>0</v>
      </c>
      <c r="Y27" s="7"/>
      <c r="Z27" s="14">
        <f t="shared" si="1"/>
        <v>0</v>
      </c>
      <c r="AA27" s="15">
        <f>V27+'2025.1'!AA27</f>
        <v>0</v>
      </c>
      <c r="AB27" s="15">
        <f>W27+'2025.1'!AB27</f>
        <v>0</v>
      </c>
      <c r="AC27" s="15">
        <f>X27+'2025.1'!AC27</f>
        <v>0</v>
      </c>
      <c r="AD27" s="15">
        <f>Y27+'2025.1'!AD27</f>
        <v>0</v>
      </c>
      <c r="AE27" s="15">
        <f>Z27+'2025.1'!AE27</f>
        <v>0</v>
      </c>
      <c r="AF27" s="4"/>
      <c r="AG27" s="16"/>
      <c r="AH27" s="16">
        <f>AF27+'2025.1'!AH27</f>
        <v>0</v>
      </c>
      <c r="AI27" s="16">
        <f>AG27+'2025.1'!AI27</f>
        <v>0</v>
      </c>
      <c r="AJ27" s="5"/>
      <c r="AK27" s="16"/>
      <c r="AL27" s="16"/>
      <c r="AM27" s="16"/>
      <c r="AN27" s="16">
        <f>AJ27+'2025.1'!AN27</f>
        <v>1</v>
      </c>
      <c r="AO27" s="16">
        <f>AK27+'2025.1'!AO27</f>
        <v>60</v>
      </c>
      <c r="AP27" s="16">
        <f>AL27+'2025.1'!AP27</f>
        <v>80</v>
      </c>
      <c r="AQ27" s="16">
        <f>AM27+'2025.1'!AQ27</f>
        <v>4</v>
      </c>
    </row>
    <row r="28" spans="1:43" s="1" customFormat="1">
      <c r="A28" s="371"/>
      <c r="B28" s="373">
        <v>2</v>
      </c>
      <c r="C28" s="25" t="s">
        <v>55</v>
      </c>
      <c r="D28" s="27"/>
      <c r="E28" s="28"/>
      <c r="F28" s="275"/>
      <c r="G28" s="240"/>
      <c r="H28" s="259"/>
      <c r="I28" s="73"/>
      <c r="J28" s="54"/>
      <c r="K28" s="54"/>
      <c r="L28" s="54"/>
      <c r="M28" s="54"/>
      <c r="N28" s="54"/>
      <c r="O28" s="54"/>
      <c r="P28" s="275"/>
      <c r="Q28" s="250"/>
      <c r="R28" s="121"/>
      <c r="S28" s="139"/>
      <c r="T28" s="121">
        <f>R28+'2025.1'!T28</f>
        <v>0</v>
      </c>
      <c r="U28" s="122">
        <f>S28+'2025.1'!U28</f>
        <v>0</v>
      </c>
      <c r="V28" s="6"/>
      <c r="W28" s="6"/>
      <c r="X28" s="13">
        <f t="shared" si="0"/>
        <v>0</v>
      </c>
      <c r="Y28" s="7"/>
      <c r="Z28" s="14">
        <f t="shared" si="1"/>
        <v>0</v>
      </c>
      <c r="AA28" s="15">
        <f>V28+'2025.1'!AA28</f>
        <v>2</v>
      </c>
      <c r="AB28" s="15">
        <f>W28+'2025.1'!AB28</f>
        <v>0</v>
      </c>
      <c r="AC28" s="15">
        <f>X28+'2025.1'!AC28</f>
        <v>0</v>
      </c>
      <c r="AD28" s="15">
        <f>Y28+'2025.1'!AD28</f>
        <v>49</v>
      </c>
      <c r="AE28" s="15">
        <f>Z28+'2025.1'!AE28</f>
        <v>19600</v>
      </c>
      <c r="AF28" s="4"/>
      <c r="AG28" s="16"/>
      <c r="AH28" s="16">
        <f>AF28+'2025.1'!AH28</f>
        <v>0</v>
      </c>
      <c r="AI28" s="16">
        <f>AG28+'2025.1'!AI28</f>
        <v>0</v>
      </c>
      <c r="AJ28" s="5"/>
      <c r="AK28" s="16"/>
      <c r="AL28" s="16"/>
      <c r="AM28" s="16"/>
      <c r="AN28" s="16">
        <f>AJ28+'2025.1'!AN28</f>
        <v>0</v>
      </c>
      <c r="AO28" s="16">
        <f>AK28+'2025.1'!AO28</f>
        <v>0</v>
      </c>
      <c r="AP28" s="16">
        <f>AL28+'2025.1'!AP28</f>
        <v>0</v>
      </c>
      <c r="AQ28" s="16">
        <f>AM28+'2025.1'!AQ28</f>
        <v>0</v>
      </c>
    </row>
    <row r="29" spans="1:43" s="1" customFormat="1">
      <c r="A29" s="371"/>
      <c r="B29" s="373"/>
      <c r="C29" s="25" t="s">
        <v>54</v>
      </c>
      <c r="D29" s="27"/>
      <c r="E29" s="28"/>
      <c r="F29" s="275"/>
      <c r="G29" s="240"/>
      <c r="H29" s="259"/>
      <c r="I29" s="73"/>
      <c r="J29" s="54"/>
      <c r="K29" s="54"/>
      <c r="L29" s="54"/>
      <c r="M29" s="54"/>
      <c r="N29" s="54"/>
      <c r="O29" s="54"/>
      <c r="P29" s="275"/>
      <c r="Q29" s="250"/>
      <c r="R29" s="138"/>
      <c r="S29" s="139"/>
      <c r="T29" s="121">
        <f>R29+'2025.1'!T29</f>
        <v>1341939</v>
      </c>
      <c r="U29" s="122">
        <f>S29+'2025.1'!U29</f>
        <v>8600.4181148057578</v>
      </c>
      <c r="V29" s="6"/>
      <c r="W29" s="6"/>
      <c r="X29" s="13">
        <f t="shared" si="0"/>
        <v>0</v>
      </c>
      <c r="Y29" s="7"/>
      <c r="Z29" s="14">
        <f t="shared" si="1"/>
        <v>0</v>
      </c>
      <c r="AA29" s="15">
        <f>V29+'2025.1'!AA29</f>
        <v>2</v>
      </c>
      <c r="AB29" s="15">
        <f>W29+'2025.1'!AB29</f>
        <v>1</v>
      </c>
      <c r="AC29" s="15">
        <f>X29+'2025.1'!AC29</f>
        <v>200</v>
      </c>
      <c r="AD29" s="15">
        <f>Y29+'2025.1'!AD29</f>
        <v>99</v>
      </c>
      <c r="AE29" s="15">
        <f>Z29+'2025.1'!AE29</f>
        <v>39600</v>
      </c>
      <c r="AF29" s="4"/>
      <c r="AG29" s="16"/>
      <c r="AH29" s="16">
        <f>AF29+'2025.1'!AH29</f>
        <v>0</v>
      </c>
      <c r="AI29" s="16">
        <f>AG29+'2025.1'!AI29</f>
        <v>0</v>
      </c>
      <c r="AJ29" s="5"/>
      <c r="AK29" s="16"/>
      <c r="AL29" s="16"/>
      <c r="AM29" s="16"/>
      <c r="AN29" s="16">
        <f>AJ29+'2025.1'!AN29</f>
        <v>2</v>
      </c>
      <c r="AO29" s="16">
        <f>AK29+'2025.1'!AO29</f>
        <v>990</v>
      </c>
      <c r="AP29" s="16">
        <f>AL29+'2025.1'!AP29</f>
        <v>73</v>
      </c>
      <c r="AQ29" s="16">
        <f>AM29+'2025.1'!AQ29</f>
        <v>33</v>
      </c>
    </row>
    <row r="30" spans="1:43" s="1" customFormat="1">
      <c r="A30" s="371"/>
      <c r="B30" s="373"/>
      <c r="C30" s="25" t="s">
        <v>53</v>
      </c>
      <c r="D30" s="27"/>
      <c r="E30" s="28"/>
      <c r="F30" s="275"/>
      <c r="G30" s="240"/>
      <c r="H30" s="259"/>
      <c r="I30" s="73"/>
      <c r="J30" s="54"/>
      <c r="K30" s="54"/>
      <c r="L30" s="54"/>
      <c r="M30" s="54"/>
      <c r="N30" s="54"/>
      <c r="O30" s="54"/>
      <c r="P30" s="275"/>
      <c r="Q30" s="250"/>
      <c r="R30" s="121"/>
      <c r="S30" s="139"/>
      <c r="T30" s="121">
        <f>R30+'2025.1'!T30</f>
        <v>321398</v>
      </c>
      <c r="U30" s="122">
        <f>S30+'2025.1'!U30</f>
        <v>2000.0093716019192</v>
      </c>
      <c r="V30" s="6"/>
      <c r="W30" s="6"/>
      <c r="X30" s="13">
        <f t="shared" si="0"/>
        <v>0</v>
      </c>
      <c r="Y30" s="7"/>
      <c r="Z30" s="14">
        <f t="shared" si="1"/>
        <v>0</v>
      </c>
      <c r="AA30" s="15">
        <f>V30+'2025.1'!AA30</f>
        <v>1</v>
      </c>
      <c r="AB30" s="15">
        <f>W30+'2025.1'!AB30</f>
        <v>61</v>
      </c>
      <c r="AC30" s="15">
        <f>X30+'2025.1'!AC30</f>
        <v>12200</v>
      </c>
      <c r="AD30" s="15">
        <f>Y30+'2025.1'!AD30</f>
        <v>22</v>
      </c>
      <c r="AE30" s="15">
        <f>Z30+'2025.1'!AE30</f>
        <v>8800</v>
      </c>
      <c r="AF30" s="4"/>
      <c r="AG30" s="16"/>
      <c r="AH30" s="16">
        <f>AF30+'2025.1'!AH30</f>
        <v>0</v>
      </c>
      <c r="AI30" s="16">
        <f>AG30+'2025.1'!AI30</f>
        <v>0</v>
      </c>
      <c r="AJ30" s="5"/>
      <c r="AK30" s="16"/>
      <c r="AL30" s="16"/>
      <c r="AM30" s="16"/>
      <c r="AN30" s="16">
        <f>AJ30+'2025.1'!AN30</f>
        <v>1</v>
      </c>
      <c r="AO30" s="16">
        <f>AK30+'2025.1'!AO30</f>
        <v>50</v>
      </c>
      <c r="AP30" s="16">
        <f>AL30+'2025.1'!AP30</f>
        <v>90</v>
      </c>
      <c r="AQ30" s="16">
        <f>AM30+'2025.1'!AQ30</f>
        <v>8</v>
      </c>
    </row>
    <row r="31" spans="1:43" s="1" customFormat="1">
      <c r="A31" s="371"/>
      <c r="B31" s="373"/>
      <c r="C31" s="25" t="s">
        <v>52</v>
      </c>
      <c r="D31" s="27"/>
      <c r="E31" s="28"/>
      <c r="F31" s="275"/>
      <c r="G31" s="240"/>
      <c r="H31" s="259"/>
      <c r="I31" s="73"/>
      <c r="J31" s="54"/>
      <c r="K31" s="54"/>
      <c r="L31" s="54"/>
      <c r="M31" s="54"/>
      <c r="N31" s="54"/>
      <c r="O31" s="54"/>
      <c r="P31" s="275"/>
      <c r="Q31" s="250"/>
      <c r="R31" s="121"/>
      <c r="S31" s="123"/>
      <c r="T31" s="121">
        <f>R31+'2025.1'!T31</f>
        <v>0</v>
      </c>
      <c r="U31" s="122">
        <f>S31+'2025.1'!U31</f>
        <v>0</v>
      </c>
      <c r="V31" s="6"/>
      <c r="W31" s="6"/>
      <c r="X31" s="13">
        <f t="shared" si="0"/>
        <v>0</v>
      </c>
      <c r="Y31" s="7"/>
      <c r="Z31" s="14">
        <f t="shared" si="1"/>
        <v>0</v>
      </c>
      <c r="AA31" s="15">
        <f>V31+'2025.1'!AA31</f>
        <v>2</v>
      </c>
      <c r="AB31" s="15">
        <f>W31+'2025.1'!AB31</f>
        <v>0</v>
      </c>
      <c r="AC31" s="15">
        <f>X31+'2025.1'!AC31</f>
        <v>0</v>
      </c>
      <c r="AD31" s="15">
        <f>Y31+'2025.1'!AD31</f>
        <v>60</v>
      </c>
      <c r="AE31" s="15">
        <f>Z31+'2025.1'!AE31</f>
        <v>24000</v>
      </c>
      <c r="AF31" s="4"/>
      <c r="AG31" s="16"/>
      <c r="AH31" s="16">
        <f>AF31+'2025.1'!AH31</f>
        <v>0</v>
      </c>
      <c r="AI31" s="16">
        <f>AG31+'2025.1'!AI31</f>
        <v>0</v>
      </c>
      <c r="AJ31" s="5"/>
      <c r="AK31" s="16"/>
      <c r="AL31" s="16"/>
      <c r="AM31" s="16"/>
      <c r="AN31" s="16">
        <f>AJ31+'2025.1'!AN31</f>
        <v>1</v>
      </c>
      <c r="AO31" s="16">
        <f>AK31+'2025.1'!AO31</f>
        <v>480</v>
      </c>
      <c r="AP31" s="16">
        <f>AL31+'2025.1'!AP31</f>
        <v>16</v>
      </c>
      <c r="AQ31" s="16">
        <f>AM31+'2025.1'!AQ31</f>
        <v>12</v>
      </c>
    </row>
    <row r="32" spans="1:43" s="1" customFormat="1">
      <c r="A32" s="371"/>
      <c r="B32" s="373"/>
      <c r="C32" s="25" t="s">
        <v>51</v>
      </c>
      <c r="D32" s="27"/>
      <c r="E32" s="28"/>
      <c r="F32" s="275"/>
      <c r="G32" s="240"/>
      <c r="H32" s="259"/>
      <c r="I32" s="73"/>
      <c r="J32" s="54"/>
      <c r="K32" s="54"/>
      <c r="L32" s="54"/>
      <c r="M32" s="54"/>
      <c r="N32" s="54"/>
      <c r="O32" s="54"/>
      <c r="P32" s="275"/>
      <c r="Q32" s="250"/>
      <c r="R32" s="121"/>
      <c r="S32" s="123"/>
      <c r="T32" s="121">
        <f>R32+'2025.1'!T32</f>
        <v>0</v>
      </c>
      <c r="U32" s="122">
        <f>S32+'2025.1'!U32</f>
        <v>0</v>
      </c>
      <c r="V32" s="6"/>
      <c r="W32" s="6"/>
      <c r="X32" s="13">
        <f t="shared" si="0"/>
        <v>0</v>
      </c>
      <c r="Y32" s="7"/>
      <c r="Z32" s="14">
        <f t="shared" si="1"/>
        <v>0</v>
      </c>
      <c r="AA32" s="15">
        <f>V32+'2025.1'!AA32</f>
        <v>1</v>
      </c>
      <c r="AB32" s="15">
        <f>W32+'2025.1'!AB32</f>
        <v>0</v>
      </c>
      <c r="AC32" s="15">
        <f>X32+'2025.1'!AC32</f>
        <v>0</v>
      </c>
      <c r="AD32" s="15">
        <f>Y32+'2025.1'!AD32</f>
        <v>48</v>
      </c>
      <c r="AE32" s="15">
        <f>Z32+'2025.1'!AE32</f>
        <v>19200</v>
      </c>
      <c r="AF32" s="4"/>
      <c r="AG32" s="16"/>
      <c r="AH32" s="16">
        <f>AF32+'2025.1'!AH32</f>
        <v>0</v>
      </c>
      <c r="AI32" s="16">
        <f>AG32+'2025.1'!AI32</f>
        <v>0</v>
      </c>
      <c r="AJ32" s="5"/>
      <c r="AK32" s="16"/>
      <c r="AL32" s="16"/>
      <c r="AM32" s="16"/>
      <c r="AN32" s="16">
        <f>AJ32+'2025.1'!AN32</f>
        <v>2</v>
      </c>
      <c r="AO32" s="16">
        <f>AK32+'2025.1'!AO32</f>
        <v>485</v>
      </c>
      <c r="AP32" s="16">
        <f>AL32+'2025.1'!AP32</f>
        <v>627</v>
      </c>
      <c r="AQ32" s="16">
        <f>AM32+'2025.1'!AQ32</f>
        <v>20</v>
      </c>
    </row>
    <row r="33" spans="1:45" s="1" customFormat="1">
      <c r="A33" s="372"/>
      <c r="B33" s="373"/>
      <c r="C33" s="25" t="s">
        <v>50</v>
      </c>
      <c r="D33" s="27"/>
      <c r="E33" s="28"/>
      <c r="F33" s="275"/>
      <c r="G33" s="240"/>
      <c r="H33" s="259"/>
      <c r="I33" s="73"/>
      <c r="J33" s="54"/>
      <c r="K33" s="54"/>
      <c r="L33" s="54"/>
      <c r="M33" s="54"/>
      <c r="N33" s="54"/>
      <c r="O33" s="54"/>
      <c r="P33" s="275"/>
      <c r="Q33" s="250"/>
      <c r="R33" s="121"/>
      <c r="S33" s="123"/>
      <c r="T33" s="121">
        <f>R33+'2025.1'!T33</f>
        <v>0</v>
      </c>
      <c r="U33" s="122">
        <f>S33+'2025.1'!U33</f>
        <v>0</v>
      </c>
      <c r="V33" s="6"/>
      <c r="W33" s="11"/>
      <c r="X33" s="13">
        <f t="shared" si="0"/>
        <v>0</v>
      </c>
      <c r="Y33" s="12"/>
      <c r="Z33" s="14">
        <f t="shared" si="1"/>
        <v>0</v>
      </c>
      <c r="AA33" s="15">
        <f>V33+'2025.1'!AA33</f>
        <v>1</v>
      </c>
      <c r="AB33" s="15">
        <f>W33+'2025.1'!AB33</f>
        <v>2</v>
      </c>
      <c r="AC33" s="15">
        <f>X33+'2025.1'!AC33</f>
        <v>400</v>
      </c>
      <c r="AD33" s="15">
        <f>Y33+'2025.1'!AD33</f>
        <v>41</v>
      </c>
      <c r="AE33" s="15">
        <f>Z33+'2025.1'!AE33</f>
        <v>16400</v>
      </c>
      <c r="AF33" s="4"/>
      <c r="AG33" s="16"/>
      <c r="AH33" s="16">
        <f>AF33+'2025.1'!AH33</f>
        <v>0</v>
      </c>
      <c r="AI33" s="16">
        <f>AG33+'2025.1'!AI33</f>
        <v>0</v>
      </c>
      <c r="AJ33" s="5"/>
      <c r="AK33" s="16"/>
      <c r="AL33" s="16"/>
      <c r="AM33" s="16"/>
      <c r="AN33" s="16">
        <f>AJ33+'2025.1'!AN33</f>
        <v>1</v>
      </c>
      <c r="AO33" s="16">
        <f>AK33+'2025.1'!AO33</f>
        <v>480</v>
      </c>
      <c r="AP33" s="16">
        <f>AL33+'2025.1'!AP33</f>
        <v>16</v>
      </c>
      <c r="AQ33" s="16">
        <f>AM33+'2025.1'!AQ33</f>
        <v>12</v>
      </c>
    </row>
    <row r="34" spans="1:45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5">
        <f t="shared" ref="G34:H34" si="4">SUM(G21:G33)</f>
        <v>0</v>
      </c>
      <c r="H34" s="266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2275565</v>
      </c>
      <c r="U34" s="142">
        <f>SUM(U21:U33)</f>
        <v>14602.309933824792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7">
        <f t="shared" si="7"/>
        <v>0</v>
      </c>
      <c r="Z34" s="132">
        <f t="shared" si="1"/>
        <v>0</v>
      </c>
      <c r="AA34" s="135">
        <f>V34+'2025.1'!AA34</f>
        <v>14</v>
      </c>
      <c r="AB34" s="135">
        <f>W34+'2025.1'!AB34</f>
        <v>83</v>
      </c>
      <c r="AC34" s="135">
        <f>X34+'2025.1'!AC34</f>
        <v>16600</v>
      </c>
      <c r="AD34" s="135">
        <f>Y34+'2025.1'!AD34</f>
        <v>509</v>
      </c>
      <c r="AE34" s="135">
        <f>Z34+'2025.1'!AE34</f>
        <v>203600</v>
      </c>
      <c r="AF34" s="124">
        <f t="shared" ref="AF34:AG34" si="8">SUM(AF21:AF33)</f>
        <v>0</v>
      </c>
      <c r="AG34" s="124">
        <f t="shared" si="8"/>
        <v>0</v>
      </c>
      <c r="AH34" s="137">
        <f>AF34+'2025.1'!AH34</f>
        <v>0</v>
      </c>
      <c r="AI34" s="137">
        <f>AG34+'2025.1'!AI34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AJ34+'2025.1'!AN34</f>
        <v>9</v>
      </c>
      <c r="AO34" s="137">
        <f>AK34+'2025.1'!AO34</f>
        <v>2665</v>
      </c>
      <c r="AP34" s="137">
        <f>AL34+'2025.1'!AP34</f>
        <v>1015</v>
      </c>
      <c r="AQ34" s="137">
        <f>AM34+'2025.1'!AQ34</f>
        <v>91</v>
      </c>
    </row>
    <row r="35" spans="1:45" s="1" customFormat="1">
      <c r="A35" s="370">
        <v>3</v>
      </c>
      <c r="B35" s="370">
        <v>1</v>
      </c>
      <c r="C35" s="25" t="s">
        <v>49</v>
      </c>
      <c r="D35" s="27"/>
      <c r="E35" s="28"/>
      <c r="F35" s="275"/>
      <c r="G35" s="240"/>
      <c r="H35" s="259"/>
      <c r="I35" s="73"/>
      <c r="J35" s="54"/>
      <c r="K35" s="54"/>
      <c r="L35" s="54"/>
      <c r="M35" s="54"/>
      <c r="N35" s="54"/>
      <c r="O35" s="54"/>
      <c r="P35" s="275"/>
      <c r="Q35" s="250"/>
      <c r="R35" s="121"/>
      <c r="S35" s="123"/>
      <c r="T35" s="121">
        <f>R35+'2025.1'!T35</f>
        <v>0</v>
      </c>
      <c r="U35" s="122">
        <f>S35+'2025.1'!U35</f>
        <v>0</v>
      </c>
      <c r="V35" s="6"/>
      <c r="W35" s="2"/>
      <c r="X35" s="13">
        <f t="shared" si="0"/>
        <v>0</v>
      </c>
      <c r="Y35" s="3"/>
      <c r="Z35" s="14">
        <f t="shared" si="1"/>
        <v>0</v>
      </c>
      <c r="AA35" s="15">
        <f>V35+'2025.1'!AA35</f>
        <v>1</v>
      </c>
      <c r="AB35" s="15">
        <f>W35+'2025.1'!AB35</f>
        <v>0</v>
      </c>
      <c r="AC35" s="15">
        <f>X35+'2025.1'!AC35</f>
        <v>0</v>
      </c>
      <c r="AD35" s="15">
        <f>Y35+'2025.1'!AD35</f>
        <v>40</v>
      </c>
      <c r="AE35" s="15">
        <f>Z35+'2025.1'!AE35</f>
        <v>16000</v>
      </c>
      <c r="AF35" s="4"/>
      <c r="AG35" s="16"/>
      <c r="AH35" s="16">
        <f>AF35+'2025.1'!AH35</f>
        <v>2</v>
      </c>
      <c r="AI35" s="16">
        <f>AG35+'2025.1'!AI35</f>
        <v>0</v>
      </c>
      <c r="AJ35" s="5"/>
      <c r="AK35" s="16"/>
      <c r="AL35" s="16"/>
      <c r="AM35" s="16"/>
      <c r="AN35" s="16">
        <f>AJ35+'2025.1'!AN35</f>
        <v>2</v>
      </c>
      <c r="AO35" s="16">
        <f>AK35+'2025.1'!AO35</f>
        <v>100</v>
      </c>
      <c r="AP35" s="16">
        <f>AL35+'2025.1'!AP35</f>
        <v>578</v>
      </c>
      <c r="AQ35" s="16">
        <f>AM35+'2025.1'!AQ35</f>
        <v>14</v>
      </c>
    </row>
    <row r="36" spans="1:45" s="1" customFormat="1">
      <c r="A36" s="371"/>
      <c r="B36" s="371"/>
      <c r="C36" s="25" t="s">
        <v>48</v>
      </c>
      <c r="D36" s="27"/>
      <c r="E36" s="28"/>
      <c r="F36" s="275"/>
      <c r="G36" s="240"/>
      <c r="H36" s="259"/>
      <c r="I36" s="73"/>
      <c r="J36" s="54"/>
      <c r="K36" s="54"/>
      <c r="L36" s="54"/>
      <c r="M36" s="54"/>
      <c r="N36" s="54"/>
      <c r="O36" s="54"/>
      <c r="P36" s="275"/>
      <c r="Q36" s="250"/>
      <c r="R36" s="121"/>
      <c r="S36" s="123"/>
      <c r="T36" s="121">
        <f>R36+'2025.1'!T36</f>
        <v>0</v>
      </c>
      <c r="U36" s="122">
        <f>S36+'2025.1'!U36</f>
        <v>0</v>
      </c>
      <c r="V36" s="6"/>
      <c r="W36" s="6"/>
      <c r="X36" s="13">
        <f t="shared" ref="X36:X68" si="10">W36*$X$4</f>
        <v>0</v>
      </c>
      <c r="Y36" s="7"/>
      <c r="Z36" s="14">
        <f t="shared" ref="Z36:Z68" si="11">Y36*$Z$4</f>
        <v>0</v>
      </c>
      <c r="AA36" s="15">
        <f>V36+'2025.1'!AA36</f>
        <v>0</v>
      </c>
      <c r="AB36" s="15">
        <f>W36+'2025.1'!AB36</f>
        <v>0</v>
      </c>
      <c r="AC36" s="15">
        <f>X36+'2025.1'!AC36</f>
        <v>0</v>
      </c>
      <c r="AD36" s="15">
        <f>Y36+'2025.1'!AD36</f>
        <v>0</v>
      </c>
      <c r="AE36" s="15">
        <f>Z36+'2025.1'!AE36</f>
        <v>0</v>
      </c>
      <c r="AF36" s="4"/>
      <c r="AG36" s="16"/>
      <c r="AH36" s="16">
        <f>AF36+'2025.1'!AH36</f>
        <v>0</v>
      </c>
      <c r="AI36" s="16">
        <f>AG36+'2025.1'!AI36</f>
        <v>0</v>
      </c>
      <c r="AJ36" s="5"/>
      <c r="AK36" s="16"/>
      <c r="AL36" s="16"/>
      <c r="AM36" s="16"/>
      <c r="AN36" s="16">
        <f>AJ36+'2025.1'!AN36</f>
        <v>2</v>
      </c>
      <c r="AO36" s="16">
        <f>AK36+'2025.1'!AO36</f>
        <v>180</v>
      </c>
      <c r="AP36" s="16">
        <f>AL36+'2025.1'!AP36</f>
        <v>71</v>
      </c>
      <c r="AQ36" s="16">
        <f>AM36+'2025.1'!AQ36</f>
        <v>9</v>
      </c>
    </row>
    <row r="37" spans="1:45" s="1" customFormat="1">
      <c r="A37" s="371"/>
      <c r="B37" s="371"/>
      <c r="C37" s="25" t="s">
        <v>47</v>
      </c>
      <c r="D37" s="27"/>
      <c r="E37" s="28"/>
      <c r="F37" s="275"/>
      <c r="G37" s="240"/>
      <c r="H37" s="259"/>
      <c r="I37" s="73"/>
      <c r="J37" s="54"/>
      <c r="K37" s="54"/>
      <c r="L37" s="54"/>
      <c r="M37" s="54"/>
      <c r="N37" s="54"/>
      <c r="O37" s="54"/>
      <c r="P37" s="275"/>
      <c r="Q37" s="250"/>
      <c r="R37" s="121"/>
      <c r="S37" s="123"/>
      <c r="T37" s="121">
        <f>R37+'2025.1'!T37</f>
        <v>0</v>
      </c>
      <c r="U37" s="122">
        <f>S37+'2025.1'!U37</f>
        <v>0</v>
      </c>
      <c r="V37" s="6"/>
      <c r="W37" s="6"/>
      <c r="X37" s="13">
        <f t="shared" si="10"/>
        <v>0</v>
      </c>
      <c r="Y37" s="7"/>
      <c r="Z37" s="14">
        <f t="shared" si="11"/>
        <v>0</v>
      </c>
      <c r="AA37" s="15">
        <f>V37+'2025.1'!AA37</f>
        <v>1</v>
      </c>
      <c r="AB37" s="15">
        <f>W37+'2025.1'!AB37</f>
        <v>0</v>
      </c>
      <c r="AC37" s="15">
        <f>X37+'2025.1'!AC37</f>
        <v>0</v>
      </c>
      <c r="AD37" s="15">
        <f>Y37+'2025.1'!AD37</f>
        <v>34</v>
      </c>
      <c r="AE37" s="15">
        <f>Z37+'2025.1'!AE37</f>
        <v>13600</v>
      </c>
      <c r="AF37" s="4"/>
      <c r="AG37" s="16"/>
      <c r="AH37" s="16">
        <f>AF37+'2025.1'!AH37</f>
        <v>0</v>
      </c>
      <c r="AI37" s="16">
        <f>AG37+'2025.1'!AI37</f>
        <v>0</v>
      </c>
      <c r="AJ37" s="5"/>
      <c r="AK37" s="16"/>
      <c r="AL37" s="16"/>
      <c r="AM37" s="16"/>
      <c r="AN37" s="16">
        <f>AJ37+'2025.1'!AN37</f>
        <v>0</v>
      </c>
      <c r="AO37" s="16">
        <f>AK37+'2025.1'!AO37</f>
        <v>0</v>
      </c>
      <c r="AP37" s="16">
        <f>AL37+'2025.1'!AP37</f>
        <v>0</v>
      </c>
      <c r="AQ37" s="16">
        <f>AM37+'2025.1'!AQ37</f>
        <v>0</v>
      </c>
    </row>
    <row r="38" spans="1:45" s="1" customFormat="1">
      <c r="A38" s="371"/>
      <c r="B38" s="371"/>
      <c r="C38" s="25" t="s">
        <v>46</v>
      </c>
      <c r="D38" s="27"/>
      <c r="E38" s="28"/>
      <c r="F38" s="275"/>
      <c r="G38" s="240"/>
      <c r="H38" s="259"/>
      <c r="I38" s="73"/>
      <c r="J38" s="54"/>
      <c r="K38" s="54"/>
      <c r="L38" s="54"/>
      <c r="M38" s="54"/>
      <c r="N38" s="54"/>
      <c r="O38" s="54"/>
      <c r="P38" s="275"/>
      <c r="Q38" s="250"/>
      <c r="R38" s="121"/>
      <c r="S38" s="123"/>
      <c r="T38" s="121">
        <f>R38+'2025.1'!T38</f>
        <v>0</v>
      </c>
      <c r="U38" s="122">
        <f>S38+'2025.1'!U38</f>
        <v>0</v>
      </c>
      <c r="V38" s="6"/>
      <c r="W38" s="6"/>
      <c r="X38" s="13">
        <f t="shared" si="10"/>
        <v>0</v>
      </c>
      <c r="Y38" s="7"/>
      <c r="Z38" s="14">
        <f t="shared" si="11"/>
        <v>0</v>
      </c>
      <c r="AA38" s="15">
        <f>V38+'2025.1'!AA38</f>
        <v>3</v>
      </c>
      <c r="AB38" s="15">
        <f>W38+'2025.1'!AB38</f>
        <v>0</v>
      </c>
      <c r="AC38" s="15">
        <f>X38+'2025.1'!AC38</f>
        <v>0</v>
      </c>
      <c r="AD38" s="15">
        <f>Y38+'2025.1'!AD38</f>
        <v>145</v>
      </c>
      <c r="AE38" s="15">
        <f>Z38+'2025.1'!AE38</f>
        <v>58000</v>
      </c>
      <c r="AF38" s="4"/>
      <c r="AG38" s="16"/>
      <c r="AH38" s="16">
        <f>AF38+'2025.1'!AH38</f>
        <v>0</v>
      </c>
      <c r="AI38" s="16">
        <f>AG38+'2025.1'!AI38</f>
        <v>0</v>
      </c>
      <c r="AJ38" s="5"/>
      <c r="AK38" s="16"/>
      <c r="AL38" s="16"/>
      <c r="AM38" s="16"/>
      <c r="AN38" s="16">
        <f>AJ38+'2025.1'!AN38</f>
        <v>0</v>
      </c>
      <c r="AO38" s="16">
        <f>AK38+'2025.1'!AO38</f>
        <v>0</v>
      </c>
      <c r="AP38" s="16">
        <f>AL38+'2025.1'!AP38</f>
        <v>0</v>
      </c>
      <c r="AQ38" s="16">
        <f>AM38+'2025.1'!AQ38</f>
        <v>0</v>
      </c>
    </row>
    <row r="39" spans="1:45" s="1" customFormat="1">
      <c r="A39" s="371"/>
      <c r="B39" s="371"/>
      <c r="C39" s="25" t="s">
        <v>45</v>
      </c>
      <c r="D39" s="27"/>
      <c r="E39" s="28"/>
      <c r="F39" s="275"/>
      <c r="G39" s="240"/>
      <c r="H39" s="259"/>
      <c r="I39" s="73"/>
      <c r="J39" s="54"/>
      <c r="K39" s="54"/>
      <c r="L39" s="54"/>
      <c r="M39" s="54"/>
      <c r="N39" s="54"/>
      <c r="O39" s="54"/>
      <c r="P39" s="275"/>
      <c r="Q39" s="250"/>
      <c r="R39" s="121"/>
      <c r="S39" s="123"/>
      <c r="T39" s="121">
        <f>R39+'2025.1'!T39</f>
        <v>0</v>
      </c>
      <c r="U39" s="122">
        <f>S39+'2025.1'!U39</f>
        <v>0</v>
      </c>
      <c r="V39" s="6"/>
      <c r="W39" s="6"/>
      <c r="X39" s="13">
        <f t="shared" si="10"/>
        <v>0</v>
      </c>
      <c r="Y39" s="7"/>
      <c r="Z39" s="14">
        <f t="shared" si="11"/>
        <v>0</v>
      </c>
      <c r="AA39" s="15">
        <f>V39+'2025.1'!AA39</f>
        <v>0</v>
      </c>
      <c r="AB39" s="15">
        <f>W39+'2025.1'!AB39</f>
        <v>0</v>
      </c>
      <c r="AC39" s="15">
        <f>X39+'2025.1'!AC39</f>
        <v>0</v>
      </c>
      <c r="AD39" s="15">
        <f>Y39+'2025.1'!AD39</f>
        <v>0</v>
      </c>
      <c r="AE39" s="15">
        <f>Z39+'2025.1'!AE39</f>
        <v>0</v>
      </c>
      <c r="AF39" s="4"/>
      <c r="AG39" s="16"/>
      <c r="AH39" s="16">
        <f>AF39+'2025.1'!AH39</f>
        <v>0</v>
      </c>
      <c r="AI39" s="16">
        <f>AG39+'2025.1'!AI39</f>
        <v>0</v>
      </c>
      <c r="AJ39" s="5"/>
      <c r="AK39" s="16"/>
      <c r="AL39" s="16"/>
      <c r="AM39" s="16"/>
      <c r="AN39" s="16">
        <f>AJ39+'2025.1'!AN39</f>
        <v>1</v>
      </c>
      <c r="AO39" s="16">
        <f>AK39+'2025.1'!AO39</f>
        <v>60</v>
      </c>
      <c r="AP39" s="16">
        <f>AL39+'2025.1'!AP39</f>
        <v>100</v>
      </c>
      <c r="AQ39" s="16">
        <f>AM39+'2025.1'!AQ39</f>
        <v>3</v>
      </c>
    </row>
    <row r="40" spans="1:45" s="1" customFormat="1">
      <c r="A40" s="371"/>
      <c r="B40" s="371"/>
      <c r="C40" s="25" t="s">
        <v>44</v>
      </c>
      <c r="D40" s="27"/>
      <c r="E40" s="28"/>
      <c r="F40" s="275"/>
      <c r="G40" s="240"/>
      <c r="H40" s="259"/>
      <c r="I40" s="73"/>
      <c r="J40" s="54"/>
      <c r="K40" s="54"/>
      <c r="L40" s="54"/>
      <c r="M40" s="54"/>
      <c r="N40" s="54"/>
      <c r="O40" s="54"/>
      <c r="P40" s="275"/>
      <c r="Q40" s="250"/>
      <c r="R40" s="121"/>
      <c r="S40" s="123"/>
      <c r="T40" s="121">
        <f>R40+'2025.1'!T40</f>
        <v>0</v>
      </c>
      <c r="U40" s="122">
        <f>S40+'2025.1'!U40</f>
        <v>0</v>
      </c>
      <c r="V40" s="6"/>
      <c r="W40" s="6"/>
      <c r="X40" s="13">
        <f t="shared" si="10"/>
        <v>0</v>
      </c>
      <c r="Y40" s="7"/>
      <c r="Z40" s="14">
        <f t="shared" si="11"/>
        <v>0</v>
      </c>
      <c r="AA40" s="15">
        <f>V40+'2025.1'!AA40</f>
        <v>2</v>
      </c>
      <c r="AB40" s="15">
        <f>W40+'2025.1'!AB40</f>
        <v>0</v>
      </c>
      <c r="AC40" s="15">
        <f>X40+'2025.1'!AC40</f>
        <v>0</v>
      </c>
      <c r="AD40" s="15">
        <f>Y40+'2025.1'!AD40</f>
        <v>60</v>
      </c>
      <c r="AE40" s="15">
        <f>Z40+'2025.1'!AE40</f>
        <v>24000</v>
      </c>
      <c r="AF40" s="4"/>
      <c r="AG40" s="16"/>
      <c r="AH40" s="16">
        <f>AF40+'2025.1'!AH40</f>
        <v>0</v>
      </c>
      <c r="AI40" s="16">
        <f>AG40+'2025.1'!AI40</f>
        <v>0</v>
      </c>
      <c r="AJ40" s="5"/>
      <c r="AK40" s="16"/>
      <c r="AL40" s="16"/>
      <c r="AM40" s="16"/>
      <c r="AN40" s="16">
        <f>AJ40+'2025.1'!AN40</f>
        <v>0</v>
      </c>
      <c r="AO40" s="16">
        <f>AK40+'2025.1'!AO40</f>
        <v>0</v>
      </c>
      <c r="AP40" s="16">
        <f>AL40+'2025.1'!AP40</f>
        <v>0</v>
      </c>
      <c r="AQ40" s="16">
        <f>AM40+'2025.1'!AQ40</f>
        <v>0</v>
      </c>
    </row>
    <row r="41" spans="1:45" s="1" customFormat="1">
      <c r="A41" s="371"/>
      <c r="B41" s="371"/>
      <c r="C41" s="25" t="s">
        <v>43</v>
      </c>
      <c r="D41" s="27"/>
      <c r="E41" s="28"/>
      <c r="F41" s="275"/>
      <c r="G41" s="240"/>
      <c r="H41" s="259"/>
      <c r="I41" s="73"/>
      <c r="J41" s="54"/>
      <c r="K41" s="54"/>
      <c r="L41" s="54"/>
      <c r="M41" s="54"/>
      <c r="N41" s="54"/>
      <c r="O41" s="54"/>
      <c r="P41" s="275"/>
      <c r="Q41" s="250"/>
      <c r="R41" s="121"/>
      <c r="S41" s="123"/>
      <c r="T41" s="121">
        <f>R41+'2025.1'!T41</f>
        <v>0</v>
      </c>
      <c r="U41" s="122">
        <f>S41+'2025.1'!U41</f>
        <v>0</v>
      </c>
      <c r="V41" s="6"/>
      <c r="W41" s="6"/>
      <c r="X41" s="13">
        <f t="shared" si="10"/>
        <v>0</v>
      </c>
      <c r="Y41" s="7"/>
      <c r="Z41" s="14">
        <f t="shared" si="11"/>
        <v>0</v>
      </c>
      <c r="AA41" s="15">
        <f>V41+'2025.1'!AA41</f>
        <v>0</v>
      </c>
      <c r="AB41" s="15">
        <f>W41+'2025.1'!AB41</f>
        <v>0</v>
      </c>
      <c r="AC41" s="15">
        <f>X41+'2025.1'!AC41</f>
        <v>0</v>
      </c>
      <c r="AD41" s="15">
        <f>Y41+'2025.1'!AD41</f>
        <v>0</v>
      </c>
      <c r="AE41" s="15">
        <f>Z41+'2025.1'!AE41</f>
        <v>0</v>
      </c>
      <c r="AF41" s="4"/>
      <c r="AG41" s="16"/>
      <c r="AH41" s="16">
        <f>AF41+'2025.1'!AH41</f>
        <v>0</v>
      </c>
      <c r="AI41" s="16">
        <f>AG41+'2025.1'!AI41</f>
        <v>0</v>
      </c>
      <c r="AJ41" s="5"/>
      <c r="AK41" s="16"/>
      <c r="AL41" s="16"/>
      <c r="AM41" s="16"/>
      <c r="AN41" s="16">
        <f>AJ41+'2025.1'!AN41</f>
        <v>0</v>
      </c>
      <c r="AO41" s="16">
        <f>AK41+'2025.1'!AO41</f>
        <v>0</v>
      </c>
      <c r="AP41" s="16">
        <f>AL41+'2025.1'!AP41</f>
        <v>0</v>
      </c>
      <c r="AQ41" s="16">
        <f>AM41+'2025.1'!AQ41</f>
        <v>0</v>
      </c>
    </row>
    <row r="42" spans="1:45" s="1" customFormat="1">
      <c r="A42" s="372"/>
      <c r="B42" s="372"/>
      <c r="C42" s="25" t="s">
        <v>42</v>
      </c>
      <c r="D42" s="27"/>
      <c r="E42" s="28"/>
      <c r="F42" s="275"/>
      <c r="G42" s="240"/>
      <c r="H42" s="259"/>
      <c r="I42" s="73"/>
      <c r="J42" s="54"/>
      <c r="K42" s="54"/>
      <c r="L42" s="54"/>
      <c r="M42" s="54"/>
      <c r="N42" s="54"/>
      <c r="O42" s="54"/>
      <c r="P42" s="275"/>
      <c r="Q42" s="250"/>
      <c r="R42" s="121"/>
      <c r="S42" s="123"/>
      <c r="T42" s="121">
        <f>R42+'2025.1'!T42</f>
        <v>0</v>
      </c>
      <c r="U42" s="122">
        <f>S42+'2025.1'!U42</f>
        <v>0</v>
      </c>
      <c r="V42" s="6"/>
      <c r="W42" s="11"/>
      <c r="X42" s="13">
        <f t="shared" si="10"/>
        <v>0</v>
      </c>
      <c r="Y42" s="12"/>
      <c r="Z42" s="14">
        <f t="shared" si="11"/>
        <v>0</v>
      </c>
      <c r="AA42" s="15">
        <f>V42+'2025.1'!AA42</f>
        <v>0</v>
      </c>
      <c r="AB42" s="15">
        <f>W42+'2025.1'!AB42</f>
        <v>0</v>
      </c>
      <c r="AC42" s="15">
        <f>X42+'2025.1'!AC42</f>
        <v>0</v>
      </c>
      <c r="AD42" s="15">
        <f>Y42+'2025.1'!AD42</f>
        <v>0</v>
      </c>
      <c r="AE42" s="15">
        <f>Z42+'2025.1'!AE42</f>
        <v>0</v>
      </c>
      <c r="AF42" s="4"/>
      <c r="AG42" s="16"/>
      <c r="AH42" s="16">
        <f>AF42+'2025.1'!AH42</f>
        <v>0</v>
      </c>
      <c r="AI42" s="16">
        <f>AG42+'2025.1'!AI42</f>
        <v>0</v>
      </c>
      <c r="AJ42" s="5"/>
      <c r="AK42" s="16"/>
      <c r="AL42" s="16"/>
      <c r="AM42" s="16"/>
      <c r="AN42" s="16">
        <f>AJ42+'2025.1'!AN42</f>
        <v>0</v>
      </c>
      <c r="AO42" s="16">
        <f>AK42+'2025.1'!AO42</f>
        <v>0</v>
      </c>
      <c r="AP42" s="16">
        <f>AL42+'2025.1'!AP42</f>
        <v>0</v>
      </c>
      <c r="AQ42" s="16">
        <f>AM42+'2025.1'!AQ42</f>
        <v>0</v>
      </c>
    </row>
    <row r="43" spans="1:45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5">
        <f t="shared" ref="G43:H43" si="13">SUM(G35:G42)</f>
        <v>0</v>
      </c>
      <c r="H43" s="266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0</v>
      </c>
      <c r="U43" s="142">
        <f t="shared" si="16"/>
        <v>0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7">
        <f>SUM(Y35:Y42)</f>
        <v>0</v>
      </c>
      <c r="Z43" s="132">
        <f t="shared" si="11"/>
        <v>0</v>
      </c>
      <c r="AA43" s="135">
        <f>V43+'2025.1'!AA43</f>
        <v>7</v>
      </c>
      <c r="AB43" s="135">
        <f>W43+'2025.1'!AB43</f>
        <v>0</v>
      </c>
      <c r="AC43" s="135">
        <f>X43+'2025.1'!AC43</f>
        <v>0</v>
      </c>
      <c r="AD43" s="135">
        <f>Y43+'2025.1'!AD43</f>
        <v>279</v>
      </c>
      <c r="AE43" s="135">
        <f>Z43+'2025.1'!AE43</f>
        <v>111600</v>
      </c>
      <c r="AF43" s="124">
        <f>SUM(AF35:AF42)</f>
        <v>0</v>
      </c>
      <c r="AG43" s="124">
        <f>SUM(AG35:AG42)</f>
        <v>0</v>
      </c>
      <c r="AH43" s="137">
        <f>AF43+'2025.1'!AH43</f>
        <v>2</v>
      </c>
      <c r="AI43" s="137">
        <f>AG43+'2025.1'!AI43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AJ43+'2025.1'!AN43</f>
        <v>5</v>
      </c>
      <c r="AO43" s="137">
        <f>AK43+'2025.1'!AO43</f>
        <v>340</v>
      </c>
      <c r="AP43" s="137">
        <f>AL43+'2025.1'!AP43</f>
        <v>749</v>
      </c>
      <c r="AQ43" s="137">
        <f>AM43+'2025.1'!AQ43</f>
        <v>26</v>
      </c>
    </row>
    <row r="44" spans="1:45" s="1" customFormat="1" ht="13.5">
      <c r="A44" s="370">
        <v>4</v>
      </c>
      <c r="B44" s="370">
        <v>1</v>
      </c>
      <c r="C44" s="25" t="s">
        <v>41</v>
      </c>
      <c r="D44" s="27"/>
      <c r="E44" s="28"/>
      <c r="F44" s="275"/>
      <c r="G44" s="240"/>
      <c r="H44" s="259"/>
      <c r="I44" s="73"/>
      <c r="J44" s="54"/>
      <c r="K44" s="54"/>
      <c r="L44" s="54"/>
      <c r="M44" s="54"/>
      <c r="N44" s="54"/>
      <c r="O44" s="54"/>
      <c r="P44" s="275"/>
      <c r="Q44" s="250"/>
      <c r="R44" s="138"/>
      <c r="S44" s="123"/>
      <c r="T44" s="138"/>
      <c r="U44" s="123"/>
      <c r="V44" s="6"/>
      <c r="W44" s="2"/>
      <c r="X44" s="13">
        <f t="shared" si="10"/>
        <v>0</v>
      </c>
      <c r="Y44" s="3"/>
      <c r="Z44" s="14">
        <f t="shared" si="11"/>
        <v>0</v>
      </c>
      <c r="AA44" s="15">
        <f>V44+'2025.1'!AA44</f>
        <v>0</v>
      </c>
      <c r="AB44" s="15">
        <f>W44+'2025.1'!AB44</f>
        <v>0</v>
      </c>
      <c r="AC44" s="15">
        <f>X44+'2025.1'!AC44</f>
        <v>0</v>
      </c>
      <c r="AD44" s="15">
        <f>Y44+'2025.1'!AD44</f>
        <v>0</v>
      </c>
      <c r="AE44" s="15">
        <f>Z44+'2025.1'!AE44</f>
        <v>0</v>
      </c>
      <c r="AF44" s="4"/>
      <c r="AG44" s="16"/>
      <c r="AH44" s="16">
        <f>AF44+'2025.1'!AH44</f>
        <v>0</v>
      </c>
      <c r="AI44" s="16">
        <f>AG44+'2025.1'!AI44</f>
        <v>0</v>
      </c>
      <c r="AJ44" s="5"/>
      <c r="AK44" s="16"/>
      <c r="AL44" s="16"/>
      <c r="AM44" s="16"/>
      <c r="AN44" s="16">
        <f>AJ44+'2025.1'!AN44</f>
        <v>1</v>
      </c>
      <c r="AO44" s="16">
        <f>AK44+'2025.1'!AO44</f>
        <v>45</v>
      </c>
      <c r="AP44" s="16">
        <f>AL44+'2025.1'!AP44</f>
        <v>82</v>
      </c>
      <c r="AQ44" s="16">
        <f>AM44+'2025.1'!AQ44</f>
        <v>10</v>
      </c>
    </row>
    <row r="45" spans="1:45" s="1" customFormat="1">
      <c r="A45" s="371"/>
      <c r="B45" s="371"/>
      <c r="C45" s="25" t="s">
        <v>40</v>
      </c>
      <c r="D45" s="27"/>
      <c r="E45" s="28"/>
      <c r="F45" s="275"/>
      <c r="G45" s="240"/>
      <c r="H45" s="259"/>
      <c r="I45" s="73"/>
      <c r="J45" s="54"/>
      <c r="K45" s="54"/>
      <c r="L45" s="54"/>
      <c r="M45" s="54"/>
      <c r="N45" s="54"/>
      <c r="O45" s="54"/>
      <c r="P45" s="275"/>
      <c r="Q45" s="250"/>
      <c r="R45" s="138"/>
      <c r="S45" s="123"/>
      <c r="T45" s="121">
        <f>R45+'2025.1'!T45</f>
        <v>0</v>
      </c>
      <c r="U45" s="122">
        <f>S45+'2025.1'!U45</f>
        <v>0</v>
      </c>
      <c r="V45" s="6"/>
      <c r="W45" s="6"/>
      <c r="X45" s="13">
        <f t="shared" si="10"/>
        <v>0</v>
      </c>
      <c r="Y45" s="7"/>
      <c r="Z45" s="14">
        <f t="shared" si="11"/>
        <v>0</v>
      </c>
      <c r="AA45" s="15">
        <f>V45+'2025.1'!AA45</f>
        <v>1</v>
      </c>
      <c r="AB45" s="15">
        <f>W45+'2025.1'!AB45</f>
        <v>8</v>
      </c>
      <c r="AC45" s="15">
        <f>X45+'2025.1'!AC45</f>
        <v>1600</v>
      </c>
      <c r="AD45" s="15">
        <f>Y45+'2025.1'!AD45</f>
        <v>41</v>
      </c>
      <c r="AE45" s="15">
        <f>Z45+'2025.1'!AE45</f>
        <v>16400</v>
      </c>
      <c r="AF45" s="4"/>
      <c r="AG45" s="16"/>
      <c r="AH45" s="16">
        <f>AF45+'2025.1'!AH45</f>
        <v>0</v>
      </c>
      <c r="AI45" s="16">
        <f>AG45+'2025.1'!AI45</f>
        <v>0</v>
      </c>
      <c r="AJ45" s="5"/>
      <c r="AK45" s="16"/>
      <c r="AL45" s="16"/>
      <c r="AM45" s="16"/>
      <c r="AN45" s="16">
        <f>AJ45+'2025.1'!AN45</f>
        <v>0</v>
      </c>
      <c r="AO45" s="16">
        <f>AK45+'2025.1'!AO45</f>
        <v>0</v>
      </c>
      <c r="AP45" s="16">
        <f>AL45+'2025.1'!AP45</f>
        <v>0</v>
      </c>
      <c r="AQ45" s="16">
        <f>AM45+'2025.1'!AQ45</f>
        <v>0</v>
      </c>
    </row>
    <row r="46" spans="1:45" s="1" customFormat="1">
      <c r="A46" s="371"/>
      <c r="B46" s="371"/>
      <c r="C46" s="25" t="s">
        <v>39</v>
      </c>
      <c r="D46" s="27"/>
      <c r="E46" s="28"/>
      <c r="F46" s="275"/>
      <c r="G46" s="240"/>
      <c r="H46" s="259"/>
      <c r="I46" s="73"/>
      <c r="J46" s="54"/>
      <c r="K46" s="54"/>
      <c r="L46" s="54"/>
      <c r="M46" s="54"/>
      <c r="N46" s="54"/>
      <c r="O46" s="54"/>
      <c r="P46" s="275"/>
      <c r="Q46" s="250"/>
      <c r="R46" s="138"/>
      <c r="S46" s="123"/>
      <c r="T46" s="121">
        <f>R46+'2025.1'!T46</f>
        <v>0</v>
      </c>
      <c r="U46" s="122">
        <f>S46+'2025.1'!U46</f>
        <v>0</v>
      </c>
      <c r="V46" s="6"/>
      <c r="W46" s="6"/>
      <c r="X46" s="13">
        <f t="shared" si="10"/>
        <v>0</v>
      </c>
      <c r="Y46" s="7"/>
      <c r="Z46" s="14">
        <f t="shared" si="11"/>
        <v>0</v>
      </c>
      <c r="AA46" s="15">
        <f>V46+'2025.1'!AA46</f>
        <v>0</v>
      </c>
      <c r="AB46" s="15">
        <f>W46+'2025.1'!AB46</f>
        <v>0</v>
      </c>
      <c r="AC46" s="15">
        <f>X46+'2025.1'!AC46</f>
        <v>0</v>
      </c>
      <c r="AD46" s="15">
        <f>Y46+'2025.1'!AD46</f>
        <v>0</v>
      </c>
      <c r="AE46" s="15">
        <f>Z46+'2025.1'!AE46</f>
        <v>0</v>
      </c>
      <c r="AF46" s="4"/>
      <c r="AG46" s="16"/>
      <c r="AH46" s="16">
        <f>AF46+'2025.1'!AH46</f>
        <v>0</v>
      </c>
      <c r="AI46" s="16">
        <f>AG46+'2025.1'!AI46</f>
        <v>0</v>
      </c>
      <c r="AJ46" s="5"/>
      <c r="AK46" s="16"/>
      <c r="AL46" s="16"/>
      <c r="AM46" s="16"/>
      <c r="AN46" s="16">
        <f>AJ46+'2025.1'!AN46</f>
        <v>0</v>
      </c>
      <c r="AO46" s="16">
        <f>AK46+'2025.1'!AO46</f>
        <v>0</v>
      </c>
      <c r="AP46" s="16">
        <f>AL46+'2025.1'!AP46</f>
        <v>0</v>
      </c>
      <c r="AQ46" s="16">
        <f>AM46+'2025.1'!AQ46</f>
        <v>0</v>
      </c>
    </row>
    <row r="47" spans="1:45" s="1" customFormat="1">
      <c r="A47" s="371"/>
      <c r="B47" s="371"/>
      <c r="C47" s="25" t="s">
        <v>38</v>
      </c>
      <c r="D47" s="27"/>
      <c r="E47" s="28"/>
      <c r="F47" s="275"/>
      <c r="G47" s="240"/>
      <c r="H47" s="259"/>
      <c r="I47" s="73"/>
      <c r="J47" s="54"/>
      <c r="K47" s="54"/>
      <c r="L47" s="54"/>
      <c r="M47" s="54"/>
      <c r="N47" s="54"/>
      <c r="O47" s="54"/>
      <c r="P47" s="275"/>
      <c r="Q47" s="250"/>
      <c r="R47" s="138"/>
      <c r="S47" s="123"/>
      <c r="T47" s="121">
        <f>R47+'2025.1'!T47</f>
        <v>0</v>
      </c>
      <c r="U47" s="122">
        <f>S47+'2025.1'!U47</f>
        <v>0</v>
      </c>
      <c r="V47" s="6"/>
      <c r="W47" s="6"/>
      <c r="X47" s="13">
        <f t="shared" si="10"/>
        <v>0</v>
      </c>
      <c r="Y47" s="7"/>
      <c r="Z47" s="14">
        <f t="shared" si="11"/>
        <v>0</v>
      </c>
      <c r="AA47" s="15">
        <f>V47+'2025.1'!AA47</f>
        <v>2</v>
      </c>
      <c r="AB47" s="15">
        <f>W47+'2025.1'!AB47</f>
        <v>0</v>
      </c>
      <c r="AC47" s="15">
        <f>X47+'2025.1'!AC47</f>
        <v>0</v>
      </c>
      <c r="AD47" s="15">
        <f>Y47+'2025.1'!AD47</f>
        <v>128</v>
      </c>
      <c r="AE47" s="15">
        <f>Z47+'2025.1'!AE47</f>
        <v>51200</v>
      </c>
      <c r="AF47" s="4"/>
      <c r="AG47" s="16"/>
      <c r="AH47" s="16">
        <f>AF47+'2025.1'!AH47</f>
        <v>0</v>
      </c>
      <c r="AI47" s="16">
        <f>AG47+'2025.1'!AI47</f>
        <v>0</v>
      </c>
      <c r="AJ47" s="5"/>
      <c r="AK47" s="16"/>
      <c r="AL47" s="16"/>
      <c r="AM47" s="16"/>
      <c r="AN47" s="16">
        <f>AJ47+'2025.1'!AN47</f>
        <v>1</v>
      </c>
      <c r="AO47" s="16">
        <f>AK47+'2025.1'!AO47</f>
        <v>50</v>
      </c>
      <c r="AP47" s="16">
        <f>AL47+'2025.1'!AP47</f>
        <v>680</v>
      </c>
      <c r="AQ47" s="16">
        <f>AM47+'2025.1'!AQ47</f>
        <v>7</v>
      </c>
      <c r="AS47" s="1" t="s">
        <v>106</v>
      </c>
    </row>
    <row r="48" spans="1:45" s="1" customFormat="1">
      <c r="A48" s="371"/>
      <c r="B48" s="371"/>
      <c r="C48" s="25" t="s">
        <v>37</v>
      </c>
      <c r="D48" s="27"/>
      <c r="E48" s="28"/>
      <c r="F48" s="275"/>
      <c r="G48" s="240"/>
      <c r="H48" s="259"/>
      <c r="I48" s="73"/>
      <c r="J48" s="54"/>
      <c r="K48" s="54"/>
      <c r="L48" s="54"/>
      <c r="M48" s="54"/>
      <c r="N48" s="54"/>
      <c r="O48" s="54"/>
      <c r="P48" s="275"/>
      <c r="Q48" s="250"/>
      <c r="R48" s="138"/>
      <c r="S48" s="123"/>
      <c r="T48" s="121">
        <f>R48+'2025.1'!T48</f>
        <v>0</v>
      </c>
      <c r="U48" s="122">
        <f>S48+'2025.1'!U48</f>
        <v>0</v>
      </c>
      <c r="V48" s="6"/>
      <c r="W48" s="6"/>
      <c r="X48" s="13">
        <f t="shared" si="10"/>
        <v>0</v>
      </c>
      <c r="Y48" s="8"/>
      <c r="Z48" s="14">
        <f t="shared" si="11"/>
        <v>0</v>
      </c>
      <c r="AA48" s="15">
        <f>V48+'2025.1'!AA48</f>
        <v>1</v>
      </c>
      <c r="AB48" s="15">
        <f>W48+'2025.1'!AB48</f>
        <v>0</v>
      </c>
      <c r="AC48" s="15">
        <f>X48+'2025.1'!AC48</f>
        <v>0</v>
      </c>
      <c r="AD48" s="15">
        <f>Y48+'2025.1'!AD48</f>
        <v>65</v>
      </c>
      <c r="AE48" s="15">
        <f>Z48+'2025.1'!AE48</f>
        <v>26000</v>
      </c>
      <c r="AF48" s="9"/>
      <c r="AG48" s="16"/>
      <c r="AH48" s="16">
        <f>AF48+'2025.1'!AH48</f>
        <v>0</v>
      </c>
      <c r="AI48" s="16">
        <f>AG48+'2025.1'!AI48</f>
        <v>0</v>
      </c>
      <c r="AJ48" s="5"/>
      <c r="AK48" s="16"/>
      <c r="AL48" s="16"/>
      <c r="AM48" s="16"/>
      <c r="AN48" s="16">
        <f>AJ48+'2025.1'!AN48</f>
        <v>2</v>
      </c>
      <c r="AO48" s="16">
        <f>AK48+'2025.1'!AO48</f>
        <v>120</v>
      </c>
      <c r="AP48" s="16">
        <f>AL48+'2025.1'!AP48</f>
        <v>146</v>
      </c>
      <c r="AQ48" s="16">
        <f>AM48+'2025.1'!AQ48</f>
        <v>8</v>
      </c>
    </row>
    <row r="49" spans="1:43" s="1" customFormat="1">
      <c r="A49" s="371"/>
      <c r="B49" s="371"/>
      <c r="C49" s="25" t="s">
        <v>36</v>
      </c>
      <c r="D49" s="27"/>
      <c r="E49" s="28"/>
      <c r="F49" s="275"/>
      <c r="G49" s="240"/>
      <c r="H49" s="259"/>
      <c r="I49" s="73"/>
      <c r="J49" s="54"/>
      <c r="K49" s="54"/>
      <c r="L49" s="54"/>
      <c r="M49" s="54"/>
      <c r="N49" s="54"/>
      <c r="O49" s="54"/>
      <c r="P49" s="275"/>
      <c r="Q49" s="250"/>
      <c r="R49" s="121"/>
      <c r="S49" s="123"/>
      <c r="T49" s="121">
        <f>R49+'2025.1'!T49</f>
        <v>0</v>
      </c>
      <c r="U49" s="122">
        <f>S49+'2025.1'!U49</f>
        <v>0</v>
      </c>
      <c r="V49" s="6"/>
      <c r="W49" s="6"/>
      <c r="X49" s="13">
        <f t="shared" si="10"/>
        <v>0</v>
      </c>
      <c r="Y49" s="8"/>
      <c r="Z49" s="14">
        <f t="shared" si="11"/>
        <v>0</v>
      </c>
      <c r="AA49" s="15">
        <f>V49+'2025.1'!AA49</f>
        <v>1</v>
      </c>
      <c r="AB49" s="15">
        <f>W49+'2025.1'!AB49</f>
        <v>0</v>
      </c>
      <c r="AC49" s="15">
        <f>X49+'2025.1'!AC49</f>
        <v>0</v>
      </c>
      <c r="AD49" s="15">
        <f>Y49+'2025.1'!AD49</f>
        <v>39</v>
      </c>
      <c r="AE49" s="15">
        <f>Z49+'2025.1'!AE49</f>
        <v>15600</v>
      </c>
      <c r="AF49" s="9"/>
      <c r="AG49" s="16"/>
      <c r="AH49" s="16">
        <f>AF49+'2025.1'!AH49</f>
        <v>0</v>
      </c>
      <c r="AI49" s="16">
        <f>AG49+'2025.1'!AI49</f>
        <v>0</v>
      </c>
      <c r="AJ49" s="5"/>
      <c r="AK49" s="16"/>
      <c r="AL49" s="16"/>
      <c r="AM49" s="16"/>
      <c r="AN49" s="16">
        <f>AJ49+'2025.1'!AN49</f>
        <v>0</v>
      </c>
      <c r="AO49" s="16">
        <f>AK49+'2025.1'!AO49</f>
        <v>0</v>
      </c>
      <c r="AP49" s="16">
        <f>AL49+'2025.1'!AP49</f>
        <v>0</v>
      </c>
      <c r="AQ49" s="16">
        <f>AM49+'2025.1'!AQ49</f>
        <v>0</v>
      </c>
    </row>
    <row r="50" spans="1:43" s="1" customFormat="1">
      <c r="A50" s="371"/>
      <c r="B50" s="371"/>
      <c r="C50" s="25" t="s">
        <v>35</v>
      </c>
      <c r="D50" s="27"/>
      <c r="E50" s="28"/>
      <c r="F50" s="275"/>
      <c r="G50" s="240"/>
      <c r="H50" s="259"/>
      <c r="I50" s="73"/>
      <c r="J50" s="54"/>
      <c r="K50" s="54"/>
      <c r="L50" s="54"/>
      <c r="M50" s="54"/>
      <c r="N50" s="54"/>
      <c r="O50" s="54"/>
      <c r="P50" s="275"/>
      <c r="Q50" s="250"/>
      <c r="R50" s="121"/>
      <c r="S50" s="123"/>
      <c r="T50" s="121">
        <f>R50+'2025.1'!T50</f>
        <v>0</v>
      </c>
      <c r="U50" s="122">
        <f>S50+'2025.1'!U50</f>
        <v>0</v>
      </c>
      <c r="V50" s="6"/>
      <c r="W50" s="6"/>
      <c r="X50" s="13">
        <f t="shared" si="10"/>
        <v>0</v>
      </c>
      <c r="Y50" s="7"/>
      <c r="Z50" s="14">
        <f t="shared" si="11"/>
        <v>0</v>
      </c>
      <c r="AA50" s="15">
        <f>V50+'2025.1'!AA50</f>
        <v>1</v>
      </c>
      <c r="AB50" s="15">
        <f>W50+'2025.1'!AB50</f>
        <v>0</v>
      </c>
      <c r="AC50" s="15">
        <f>X50+'2025.1'!AC50</f>
        <v>0</v>
      </c>
      <c r="AD50" s="15">
        <f>Y50+'2025.1'!AD50</f>
        <v>43</v>
      </c>
      <c r="AE50" s="15">
        <f>Z50+'2025.1'!AE50</f>
        <v>17200</v>
      </c>
      <c r="AF50" s="4"/>
      <c r="AG50" s="16"/>
      <c r="AH50" s="16">
        <f>AF50+'2025.1'!AH50</f>
        <v>0</v>
      </c>
      <c r="AI50" s="16">
        <f>AG50+'2025.1'!AI50</f>
        <v>0</v>
      </c>
      <c r="AJ50" s="5"/>
      <c r="AK50" s="16"/>
      <c r="AL50" s="16"/>
      <c r="AM50" s="16"/>
      <c r="AN50" s="16">
        <f>AJ50+'2025.1'!AN50</f>
        <v>1</v>
      </c>
      <c r="AO50" s="16">
        <f>AK50+'2025.1'!AO50</f>
        <v>50</v>
      </c>
      <c r="AP50" s="16">
        <f>AL50+'2025.1'!AP50</f>
        <v>187</v>
      </c>
      <c r="AQ50" s="16">
        <f>AM50+'2025.1'!AQ50</f>
        <v>5</v>
      </c>
    </row>
    <row r="51" spans="1:43" s="1" customFormat="1">
      <c r="A51" s="371"/>
      <c r="B51" s="372"/>
      <c r="C51" s="25" t="s">
        <v>34</v>
      </c>
      <c r="D51" s="27"/>
      <c r="E51" s="28"/>
      <c r="F51" s="275"/>
      <c r="G51" s="240"/>
      <c r="H51" s="259"/>
      <c r="I51" s="73"/>
      <c r="J51" s="54"/>
      <c r="K51" s="54"/>
      <c r="L51" s="54"/>
      <c r="M51" s="54"/>
      <c r="N51" s="54"/>
      <c r="O51" s="54"/>
      <c r="P51" s="275"/>
      <c r="Q51" s="250"/>
      <c r="R51" s="121"/>
      <c r="S51" s="123"/>
      <c r="T51" s="121">
        <f>R51+'2025.1'!T51</f>
        <v>0</v>
      </c>
      <c r="U51" s="122">
        <f>S51+'2025.1'!U51</f>
        <v>0</v>
      </c>
      <c r="V51" s="6"/>
      <c r="W51" s="6"/>
      <c r="X51" s="13">
        <f t="shared" si="10"/>
        <v>0</v>
      </c>
      <c r="Y51" s="7"/>
      <c r="Z51" s="14">
        <f t="shared" si="11"/>
        <v>0</v>
      </c>
      <c r="AA51" s="15">
        <f>V51+'2025.1'!AA51</f>
        <v>0</v>
      </c>
      <c r="AB51" s="15">
        <f>W51+'2025.1'!AB51</f>
        <v>0</v>
      </c>
      <c r="AC51" s="15">
        <f>X51+'2025.1'!AC51</f>
        <v>0</v>
      </c>
      <c r="AD51" s="15">
        <f>Y51+'2025.1'!AD51</f>
        <v>0</v>
      </c>
      <c r="AE51" s="15">
        <f>Z51+'2025.1'!AE51</f>
        <v>0</v>
      </c>
      <c r="AF51" s="4"/>
      <c r="AG51" s="16"/>
      <c r="AH51" s="16">
        <f>AF51+'2025.1'!AH51</f>
        <v>0</v>
      </c>
      <c r="AI51" s="16">
        <f>AG51+'2025.1'!AI51</f>
        <v>0</v>
      </c>
      <c r="AJ51" s="5"/>
      <c r="AK51" s="16"/>
      <c r="AL51" s="16"/>
      <c r="AM51" s="16"/>
      <c r="AN51" s="16">
        <f>AJ51+'2025.1'!AN51</f>
        <v>1</v>
      </c>
      <c r="AO51" s="16">
        <f>AK51+'2025.1'!AO51</f>
        <v>45</v>
      </c>
      <c r="AP51" s="16">
        <f>AL51+'2025.1'!AP51</f>
        <v>157</v>
      </c>
      <c r="AQ51" s="16">
        <f>AM51+'2025.1'!AQ51</f>
        <v>6</v>
      </c>
    </row>
    <row r="52" spans="1:43" s="1" customFormat="1">
      <c r="A52" s="371"/>
      <c r="B52" s="373">
        <v>2</v>
      </c>
      <c r="C52" s="25" t="s">
        <v>33</v>
      </c>
      <c r="D52" s="27"/>
      <c r="E52" s="28"/>
      <c r="F52" s="275"/>
      <c r="G52" s="240"/>
      <c r="H52" s="259"/>
      <c r="I52" s="73"/>
      <c r="J52" s="54"/>
      <c r="K52" s="54"/>
      <c r="L52" s="54"/>
      <c r="M52" s="54"/>
      <c r="N52" s="54"/>
      <c r="O52" s="54"/>
      <c r="P52" s="275"/>
      <c r="Q52" s="250"/>
      <c r="R52" s="138"/>
      <c r="S52" s="123"/>
      <c r="T52" s="121">
        <f>R52+'2025.1'!T52</f>
        <v>0</v>
      </c>
      <c r="U52" s="122">
        <f>S52+'2025.1'!U52</f>
        <v>0</v>
      </c>
      <c r="V52" s="6"/>
      <c r="W52" s="6"/>
      <c r="X52" s="13">
        <f t="shared" si="10"/>
        <v>0</v>
      </c>
      <c r="Y52" s="7"/>
      <c r="Z52" s="14">
        <f t="shared" si="11"/>
        <v>0</v>
      </c>
      <c r="AA52" s="15">
        <f>V52+'2025.1'!AA52</f>
        <v>1</v>
      </c>
      <c r="AB52" s="15">
        <f>W52+'2025.1'!AB52</f>
        <v>0</v>
      </c>
      <c r="AC52" s="15">
        <f>X52+'2025.1'!AC52</f>
        <v>0</v>
      </c>
      <c r="AD52" s="15">
        <f>Y52+'2025.1'!AD52</f>
        <v>24</v>
      </c>
      <c r="AE52" s="15">
        <f>Z52+'2025.1'!AE52</f>
        <v>9600</v>
      </c>
      <c r="AF52" s="4"/>
      <c r="AG52" s="16"/>
      <c r="AH52" s="16">
        <f>AF52+'2025.1'!AH52</f>
        <v>0</v>
      </c>
      <c r="AI52" s="16">
        <f>AG52+'2025.1'!AI52</f>
        <v>0</v>
      </c>
      <c r="AJ52" s="5"/>
      <c r="AK52" s="16"/>
      <c r="AL52" s="16"/>
      <c r="AM52" s="16"/>
      <c r="AN52" s="16">
        <f>AJ52+'2025.1'!AN52</f>
        <v>1</v>
      </c>
      <c r="AO52" s="16">
        <f>AK52+'2025.1'!AO52</f>
        <v>90</v>
      </c>
      <c r="AP52" s="16">
        <f>AL52+'2025.1'!AP52</f>
        <v>1530</v>
      </c>
      <c r="AQ52" s="16">
        <f>AM52+'2025.1'!AQ52</f>
        <v>1</v>
      </c>
    </row>
    <row r="53" spans="1:43" s="1" customFormat="1">
      <c r="A53" s="371"/>
      <c r="B53" s="373"/>
      <c r="C53" s="25" t="s">
        <v>32</v>
      </c>
      <c r="D53" s="27"/>
      <c r="E53" s="28"/>
      <c r="F53" s="275"/>
      <c r="G53" s="240"/>
      <c r="H53" s="259"/>
      <c r="I53" s="73"/>
      <c r="J53" s="54"/>
      <c r="K53" s="54"/>
      <c r="L53" s="54"/>
      <c r="M53" s="54"/>
      <c r="N53" s="54"/>
      <c r="O53" s="54"/>
      <c r="P53" s="275"/>
      <c r="Q53" s="250"/>
      <c r="R53" s="138"/>
      <c r="S53" s="123"/>
      <c r="T53" s="121">
        <f>R53+'2025.1'!T53</f>
        <v>0</v>
      </c>
      <c r="U53" s="122">
        <f>S53+'2025.1'!U53</f>
        <v>0</v>
      </c>
      <c r="V53" s="6"/>
      <c r="W53" s="6"/>
      <c r="X53" s="13">
        <f t="shared" si="10"/>
        <v>0</v>
      </c>
      <c r="Y53" s="7"/>
      <c r="Z53" s="14">
        <f t="shared" si="11"/>
        <v>0</v>
      </c>
      <c r="AA53" s="15">
        <f>V53+'2025.1'!AA53</f>
        <v>1</v>
      </c>
      <c r="AB53" s="15">
        <f>W53+'2025.1'!AB53</f>
        <v>0</v>
      </c>
      <c r="AC53" s="15">
        <f>X53+'2025.1'!AC53</f>
        <v>0</v>
      </c>
      <c r="AD53" s="15">
        <f>Y53+'2025.1'!AD53</f>
        <v>27</v>
      </c>
      <c r="AE53" s="15">
        <f>Z53+'2025.1'!AE53</f>
        <v>10800</v>
      </c>
      <c r="AF53" s="4"/>
      <c r="AG53" s="16"/>
      <c r="AH53" s="16">
        <f>AF53+'2025.1'!AH53</f>
        <v>0</v>
      </c>
      <c r="AI53" s="16">
        <f>AG53+'2025.1'!AI53</f>
        <v>0</v>
      </c>
      <c r="AJ53" s="5"/>
      <c r="AK53" s="16"/>
      <c r="AL53" s="16"/>
      <c r="AM53" s="16"/>
      <c r="AN53" s="16">
        <f>AJ53+'2025.1'!AN53</f>
        <v>0</v>
      </c>
      <c r="AO53" s="16">
        <f>AK53+'2025.1'!AO53</f>
        <v>0</v>
      </c>
      <c r="AP53" s="16">
        <f>AL53+'2025.1'!AP53</f>
        <v>0</v>
      </c>
      <c r="AQ53" s="16">
        <f>AM53+'2025.1'!AQ53</f>
        <v>0</v>
      </c>
    </row>
    <row r="54" spans="1:43" s="1" customFormat="1">
      <c r="A54" s="371"/>
      <c r="B54" s="373"/>
      <c r="C54" s="25" t="s">
        <v>31</v>
      </c>
      <c r="D54" s="27"/>
      <c r="E54" s="28"/>
      <c r="F54" s="275"/>
      <c r="G54" s="240"/>
      <c r="H54" s="259"/>
      <c r="I54" s="73"/>
      <c r="J54" s="54"/>
      <c r="K54" s="54"/>
      <c r="L54" s="54"/>
      <c r="M54" s="54"/>
      <c r="N54" s="54"/>
      <c r="O54" s="54"/>
      <c r="P54" s="275"/>
      <c r="Q54" s="250"/>
      <c r="R54" s="121"/>
      <c r="S54" s="123"/>
      <c r="T54" s="121">
        <f>R54+'2025.1'!T54</f>
        <v>0</v>
      </c>
      <c r="U54" s="122">
        <f>S54+'2025.1'!U54</f>
        <v>0</v>
      </c>
      <c r="V54" s="6"/>
      <c r="W54" s="6"/>
      <c r="X54" s="13">
        <f t="shared" si="10"/>
        <v>0</v>
      </c>
      <c r="Y54" s="7"/>
      <c r="Z54" s="14">
        <f t="shared" si="11"/>
        <v>0</v>
      </c>
      <c r="AA54" s="15">
        <f>V54+'2025.1'!AA54</f>
        <v>0</v>
      </c>
      <c r="AB54" s="15">
        <f>W54+'2025.1'!AB54</f>
        <v>0</v>
      </c>
      <c r="AC54" s="15">
        <f>X54+'2025.1'!AC54</f>
        <v>0</v>
      </c>
      <c r="AD54" s="15">
        <f>Y54+'2025.1'!AD54</f>
        <v>0</v>
      </c>
      <c r="AE54" s="15">
        <f>Z54+'2025.1'!AE54</f>
        <v>0</v>
      </c>
      <c r="AF54" s="4"/>
      <c r="AG54" s="16"/>
      <c r="AH54" s="16">
        <f>AF54+'2025.1'!AH54</f>
        <v>0</v>
      </c>
      <c r="AI54" s="16">
        <f>AG54+'2025.1'!AI54</f>
        <v>0</v>
      </c>
      <c r="AJ54" s="5"/>
      <c r="AK54" s="16"/>
      <c r="AL54" s="16"/>
      <c r="AM54" s="16"/>
      <c r="AN54" s="16">
        <f>AJ54+'2025.1'!AN54</f>
        <v>0</v>
      </c>
      <c r="AO54" s="16">
        <f>AK54+'2025.1'!AO54</f>
        <v>0</v>
      </c>
      <c r="AP54" s="16">
        <f>AL54+'2025.1'!AP54</f>
        <v>0</v>
      </c>
      <c r="AQ54" s="16">
        <f>AM54+'2025.1'!AQ54</f>
        <v>0</v>
      </c>
    </row>
    <row r="55" spans="1:43" s="1" customFormat="1">
      <c r="A55" s="371"/>
      <c r="B55" s="373"/>
      <c r="C55" s="25" t="s">
        <v>30</v>
      </c>
      <c r="D55" s="27"/>
      <c r="E55" s="28"/>
      <c r="F55" s="275"/>
      <c r="G55" s="240"/>
      <c r="H55" s="259"/>
      <c r="I55" s="73"/>
      <c r="J55" s="54"/>
      <c r="K55" s="54"/>
      <c r="L55" s="54"/>
      <c r="M55" s="54"/>
      <c r="N55" s="54"/>
      <c r="O55" s="54"/>
      <c r="P55" s="275"/>
      <c r="Q55" s="250"/>
      <c r="R55" s="121"/>
      <c r="S55" s="123"/>
      <c r="T55" s="121">
        <f>R55+'2025.1'!T55</f>
        <v>0</v>
      </c>
      <c r="U55" s="122">
        <f>S55+'2025.1'!U55</f>
        <v>0</v>
      </c>
      <c r="V55" s="6"/>
      <c r="W55" s="6"/>
      <c r="X55" s="13">
        <f t="shared" si="10"/>
        <v>0</v>
      </c>
      <c r="Y55" s="7"/>
      <c r="Z55" s="14">
        <f t="shared" si="11"/>
        <v>0</v>
      </c>
      <c r="AA55" s="15">
        <f>V55+'2025.1'!AA55</f>
        <v>1</v>
      </c>
      <c r="AB55" s="15">
        <f>W55+'2025.1'!AB55</f>
        <v>1</v>
      </c>
      <c r="AC55" s="15">
        <f>X55+'2025.1'!AC55</f>
        <v>200</v>
      </c>
      <c r="AD55" s="15">
        <f>Y55+'2025.1'!AD55</f>
        <v>22</v>
      </c>
      <c r="AE55" s="15">
        <f>Z55+'2025.1'!AE55</f>
        <v>8800</v>
      </c>
      <c r="AF55" s="4"/>
      <c r="AG55" s="16"/>
      <c r="AH55" s="16">
        <f>AF55+'2025.1'!AH55</f>
        <v>0</v>
      </c>
      <c r="AI55" s="16">
        <f>AG55+'2025.1'!AI55</f>
        <v>0</v>
      </c>
      <c r="AJ55" s="5"/>
      <c r="AK55" s="16"/>
      <c r="AL55" s="16"/>
      <c r="AM55" s="16"/>
      <c r="AN55" s="16">
        <f>AJ55+'2025.1'!AN55</f>
        <v>0</v>
      </c>
      <c r="AO55" s="16">
        <f>AK55+'2025.1'!AO55</f>
        <v>0</v>
      </c>
      <c r="AP55" s="16">
        <f>AL55+'2025.1'!AP55</f>
        <v>0</v>
      </c>
      <c r="AQ55" s="16">
        <f>AM55+'2025.1'!AQ55</f>
        <v>0</v>
      </c>
    </row>
    <row r="56" spans="1:43" s="1" customFormat="1">
      <c r="A56" s="371"/>
      <c r="B56" s="373"/>
      <c r="C56" s="25" t="s">
        <v>29</v>
      </c>
      <c r="D56" s="27"/>
      <c r="E56" s="28"/>
      <c r="F56" s="275"/>
      <c r="G56" s="240"/>
      <c r="H56" s="259"/>
      <c r="I56" s="73"/>
      <c r="J56" s="54"/>
      <c r="K56" s="54"/>
      <c r="L56" s="54"/>
      <c r="M56" s="54"/>
      <c r="N56" s="54"/>
      <c r="O56" s="54"/>
      <c r="P56" s="275"/>
      <c r="Q56" s="250"/>
      <c r="R56" s="121"/>
      <c r="S56" s="139"/>
      <c r="T56" s="121">
        <f>R56+'2025.1'!T56</f>
        <v>0</v>
      </c>
      <c r="U56" s="122">
        <f>S56+'2025.1'!U56</f>
        <v>0</v>
      </c>
      <c r="V56" s="6"/>
      <c r="W56" s="6"/>
      <c r="X56" s="13">
        <f t="shared" si="10"/>
        <v>0</v>
      </c>
      <c r="Y56" s="7"/>
      <c r="Z56" s="14">
        <f t="shared" si="11"/>
        <v>0</v>
      </c>
      <c r="AA56" s="15">
        <f>V56+'2025.1'!AA56</f>
        <v>0</v>
      </c>
      <c r="AB56" s="15">
        <f>W56+'2025.1'!AB56</f>
        <v>0</v>
      </c>
      <c r="AC56" s="15">
        <f>X56+'2025.1'!AC56</f>
        <v>0</v>
      </c>
      <c r="AD56" s="15">
        <f>Y56+'2025.1'!AD56</f>
        <v>0</v>
      </c>
      <c r="AE56" s="15">
        <f>Z56+'2025.1'!AE56</f>
        <v>0</v>
      </c>
      <c r="AF56" s="4"/>
      <c r="AG56" s="16"/>
      <c r="AH56" s="16">
        <f>AF56+'2025.1'!AH56</f>
        <v>0</v>
      </c>
      <c r="AI56" s="16">
        <f>AG56+'2025.1'!AI56</f>
        <v>0</v>
      </c>
      <c r="AJ56" s="5"/>
      <c r="AK56" s="16"/>
      <c r="AL56" s="16"/>
      <c r="AM56" s="16"/>
      <c r="AN56" s="16">
        <f>AJ56+'2025.1'!AN56</f>
        <v>0</v>
      </c>
      <c r="AO56" s="16">
        <f>AK56+'2025.1'!AO56</f>
        <v>0</v>
      </c>
      <c r="AP56" s="16">
        <f>AL56+'2025.1'!AP56</f>
        <v>0</v>
      </c>
      <c r="AQ56" s="16">
        <f>AM56+'2025.1'!AQ56</f>
        <v>0</v>
      </c>
    </row>
    <row r="57" spans="1:43" s="1" customFormat="1">
      <c r="A57" s="371"/>
      <c r="B57" s="373"/>
      <c r="C57" s="25" t="s">
        <v>28</v>
      </c>
      <c r="D57" s="27"/>
      <c r="E57" s="28"/>
      <c r="F57" s="275"/>
      <c r="G57" s="240"/>
      <c r="H57" s="259"/>
      <c r="I57" s="73"/>
      <c r="J57" s="54"/>
      <c r="K57" s="54"/>
      <c r="L57" s="54"/>
      <c r="M57" s="54"/>
      <c r="N57" s="54"/>
      <c r="O57" s="54"/>
      <c r="P57" s="275"/>
      <c r="Q57" s="250"/>
      <c r="R57" s="121"/>
      <c r="S57" s="123"/>
      <c r="T57" s="121">
        <f>R57+'2025.1'!T57</f>
        <v>0</v>
      </c>
      <c r="U57" s="122">
        <f>S57+'2025.1'!U57</f>
        <v>0</v>
      </c>
      <c r="V57" s="6"/>
      <c r="W57" s="6"/>
      <c r="X57" s="13">
        <f t="shared" si="10"/>
        <v>0</v>
      </c>
      <c r="Y57" s="7"/>
      <c r="Z57" s="14">
        <f t="shared" si="11"/>
        <v>0</v>
      </c>
      <c r="AA57" s="15">
        <f>V57+'2025.1'!AA57</f>
        <v>0</v>
      </c>
      <c r="AB57" s="15">
        <f>W57+'2025.1'!AB57</f>
        <v>0</v>
      </c>
      <c r="AC57" s="15">
        <f>X57+'2025.1'!AC57</f>
        <v>0</v>
      </c>
      <c r="AD57" s="15">
        <f>Y57+'2025.1'!AD57</f>
        <v>0</v>
      </c>
      <c r="AE57" s="15">
        <f>Z57+'2025.1'!AE57</f>
        <v>0</v>
      </c>
      <c r="AF57" s="4"/>
      <c r="AG57" s="16"/>
      <c r="AH57" s="16">
        <f>AF57+'2025.1'!AH57</f>
        <v>0</v>
      </c>
      <c r="AI57" s="16">
        <f>AG57+'2025.1'!AI57</f>
        <v>0</v>
      </c>
      <c r="AJ57" s="5"/>
      <c r="AK57" s="16"/>
      <c r="AL57" s="16"/>
      <c r="AM57" s="16"/>
      <c r="AN57" s="16">
        <f>AJ57+'2025.1'!AN57</f>
        <v>0</v>
      </c>
      <c r="AO57" s="16">
        <f>AK57+'2025.1'!AO57</f>
        <v>0</v>
      </c>
      <c r="AP57" s="16">
        <f>AL57+'2025.1'!AP57</f>
        <v>0</v>
      </c>
      <c r="AQ57" s="16">
        <f>AM57+'2025.1'!AQ57</f>
        <v>0</v>
      </c>
    </row>
    <row r="58" spans="1:43" s="1" customFormat="1">
      <c r="A58" s="371"/>
      <c r="B58" s="373"/>
      <c r="C58" s="25" t="s">
        <v>27</v>
      </c>
      <c r="D58" s="27"/>
      <c r="E58" s="28"/>
      <c r="F58" s="275"/>
      <c r="G58" s="240"/>
      <c r="H58" s="259"/>
      <c r="I58" s="73"/>
      <c r="J58" s="54"/>
      <c r="K58" s="54"/>
      <c r="L58" s="54"/>
      <c r="M58" s="54"/>
      <c r="N58" s="54"/>
      <c r="O58" s="54"/>
      <c r="P58" s="275"/>
      <c r="Q58" s="250"/>
      <c r="R58" s="121"/>
      <c r="S58" s="123"/>
      <c r="T58" s="121">
        <f>R58+'2025.1'!T57</f>
        <v>0</v>
      </c>
      <c r="U58" s="122">
        <f>S58+'2025.1'!U57</f>
        <v>0</v>
      </c>
      <c r="V58" s="6"/>
      <c r="W58" s="11"/>
      <c r="X58" s="13">
        <f t="shared" ref="X58" si="17">W58*$X$4</f>
        <v>0</v>
      </c>
      <c r="Y58" s="12"/>
      <c r="Z58" s="14">
        <f t="shared" ref="Z58" si="18">Y58*$Z$4</f>
        <v>0</v>
      </c>
      <c r="AA58" s="15">
        <f>V58+'2025.1'!AA57</f>
        <v>0</v>
      </c>
      <c r="AB58" s="15">
        <f>W58+'2025.1'!AB57</f>
        <v>0</v>
      </c>
      <c r="AC58" s="15">
        <f>X58+'2025.1'!AC57</f>
        <v>0</v>
      </c>
      <c r="AD58" s="15">
        <f>Y58+'2025.1'!AD57</f>
        <v>0</v>
      </c>
      <c r="AE58" s="15">
        <f>Z58+'2025.1'!AE57</f>
        <v>0</v>
      </c>
      <c r="AF58" s="4"/>
      <c r="AG58" s="16"/>
      <c r="AH58" s="16">
        <f>AF58+'2025.1'!AH57</f>
        <v>0</v>
      </c>
      <c r="AI58" s="16">
        <f>AG58+'2025.1'!AI57</f>
        <v>0</v>
      </c>
      <c r="AJ58" s="5"/>
      <c r="AK58" s="16"/>
      <c r="AL58" s="16"/>
      <c r="AM58" s="16"/>
      <c r="AN58" s="16">
        <f>AJ58+'2025.1'!AN57</f>
        <v>0</v>
      </c>
      <c r="AO58" s="16">
        <f>AK58+'2025.1'!AO57</f>
        <v>0</v>
      </c>
      <c r="AP58" s="16">
        <f>AL58+'2025.1'!AP57</f>
        <v>0</v>
      </c>
      <c r="AQ58" s="16">
        <f>AM58+'2025.1'!AQ57</f>
        <v>0</v>
      </c>
    </row>
    <row r="59" spans="1:43" s="1" customFormat="1">
      <c r="A59" s="372"/>
      <c r="B59" s="373"/>
      <c r="C59" s="25" t="s">
        <v>142</v>
      </c>
      <c r="D59" s="27"/>
      <c r="E59" s="28"/>
      <c r="F59" s="275"/>
      <c r="G59" s="240"/>
      <c r="H59" s="259"/>
      <c r="I59" s="73"/>
      <c r="J59" s="54"/>
      <c r="K59" s="54"/>
      <c r="L59" s="54"/>
      <c r="M59" s="54"/>
      <c r="N59" s="54"/>
      <c r="O59" s="54"/>
      <c r="P59" s="275"/>
      <c r="Q59" s="250"/>
      <c r="R59" s="121"/>
      <c r="S59" s="123"/>
      <c r="T59" s="121">
        <f>R59+'2025.1'!T59</f>
        <v>0</v>
      </c>
      <c r="U59" s="122">
        <f>S59+'2025.1'!U59</f>
        <v>0</v>
      </c>
      <c r="V59" s="6"/>
      <c r="W59" s="11"/>
      <c r="X59" s="13">
        <f t="shared" si="10"/>
        <v>0</v>
      </c>
      <c r="Y59" s="12"/>
      <c r="Z59" s="14">
        <f t="shared" si="11"/>
        <v>0</v>
      </c>
      <c r="AA59" s="15">
        <f>V59+'2025.1'!AA59</f>
        <v>0</v>
      </c>
      <c r="AB59" s="15">
        <f>W59+'2025.1'!AB59</f>
        <v>0</v>
      </c>
      <c r="AC59" s="15">
        <f>X59+'2025.1'!AC59</f>
        <v>0</v>
      </c>
      <c r="AD59" s="15">
        <f>Y59+'2025.1'!AD59</f>
        <v>0</v>
      </c>
      <c r="AE59" s="15">
        <f>Z59+'2025.1'!AE59</f>
        <v>0</v>
      </c>
      <c r="AF59" s="4"/>
      <c r="AG59" s="16"/>
      <c r="AH59" s="16">
        <f>AF59+'2025.1'!AH59</f>
        <v>0</v>
      </c>
      <c r="AI59" s="16">
        <f>AG59+'2025.1'!AI59</f>
        <v>0</v>
      </c>
      <c r="AJ59" s="5"/>
      <c r="AK59" s="16"/>
      <c r="AL59" s="16"/>
      <c r="AM59" s="16"/>
      <c r="AN59" s="16">
        <f>AJ59+'2025.1'!AN59</f>
        <v>0</v>
      </c>
      <c r="AO59" s="16">
        <f>AK59+'2025.1'!AO59</f>
        <v>0</v>
      </c>
      <c r="AP59" s="16">
        <f>AL59+'2025.1'!AP59</f>
        <v>0</v>
      </c>
      <c r="AQ59" s="16">
        <f>AM59+'2025.1'!AQ59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5">
        <f t="shared" ref="G60:H60" si="20">SUM(G44:G59)</f>
        <v>0</v>
      </c>
      <c r="H60" s="266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0</v>
      </c>
      <c r="U60" s="142">
        <f>SUM(U44:U59)</f>
        <v>0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7">
        <f t="shared" si="23"/>
        <v>0</v>
      </c>
      <c r="Z60" s="132">
        <f t="shared" si="11"/>
        <v>0</v>
      </c>
      <c r="AA60" s="135">
        <f>V60+'2025.1'!AA60</f>
        <v>10</v>
      </c>
      <c r="AB60" s="135">
        <f>W60+'2025.1'!AB60</f>
        <v>9</v>
      </c>
      <c r="AC60" s="135">
        <f>X60+'2025.1'!AC60</f>
        <v>1800</v>
      </c>
      <c r="AD60" s="135">
        <f>Y60+'2025.1'!AD60</f>
        <v>409</v>
      </c>
      <c r="AE60" s="135">
        <f>Z60+'2025.1'!AE60</f>
        <v>163600</v>
      </c>
      <c r="AF60" s="124">
        <f t="shared" ref="AF60:AG60" si="24">SUM(AF44:AF59)</f>
        <v>0</v>
      </c>
      <c r="AG60" s="124">
        <f t="shared" si="24"/>
        <v>0</v>
      </c>
      <c r="AH60" s="137">
        <f>AF60+'2025.1'!AH60</f>
        <v>0</v>
      </c>
      <c r="AI60" s="137">
        <f>AG60+'2025.1'!AI60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AJ60+'2025.1'!AN60</f>
        <v>7</v>
      </c>
      <c r="AO60" s="137">
        <f>AK60+'2025.1'!AO60</f>
        <v>400</v>
      </c>
      <c r="AP60" s="137">
        <f>AL60+'2025.1'!AP60</f>
        <v>2782</v>
      </c>
      <c r="AQ60" s="137">
        <f>AM60+'2025.1'!AQ60</f>
        <v>37</v>
      </c>
    </row>
    <row r="61" spans="1:43" s="1" customFormat="1">
      <c r="A61" s="370">
        <v>5</v>
      </c>
      <c r="B61" s="370">
        <v>1</v>
      </c>
      <c r="C61" s="25" t="s">
        <v>26</v>
      </c>
      <c r="D61" s="27"/>
      <c r="E61" s="28"/>
      <c r="F61" s="278"/>
      <c r="G61" s="240"/>
      <c r="H61" s="262"/>
      <c r="I61" s="84"/>
      <c r="J61" s="85"/>
      <c r="K61" s="85"/>
      <c r="L61" s="85"/>
      <c r="M61" s="85"/>
      <c r="N61" s="85"/>
      <c r="O61" s="85"/>
      <c r="P61" s="278"/>
      <c r="Q61" s="250"/>
      <c r="R61" s="121"/>
      <c r="S61" s="123"/>
      <c r="T61" s="121">
        <f>R61+'2025.1'!T61</f>
        <v>0</v>
      </c>
      <c r="U61" s="122">
        <f>S61+'2025.1'!U61</f>
        <v>0</v>
      </c>
      <c r="V61" s="6"/>
      <c r="W61" s="2"/>
      <c r="X61" s="13">
        <f t="shared" si="10"/>
        <v>0</v>
      </c>
      <c r="Y61" s="3"/>
      <c r="Z61" s="14">
        <f t="shared" si="11"/>
        <v>0</v>
      </c>
      <c r="AA61" s="15">
        <f>V61+'2025.1'!AA61</f>
        <v>2</v>
      </c>
      <c r="AB61" s="15">
        <f>W61+'2025.1'!AB61</f>
        <v>0</v>
      </c>
      <c r="AC61" s="15">
        <f>X61+'2025.1'!AC61</f>
        <v>0</v>
      </c>
      <c r="AD61" s="15">
        <f>Y61+'2025.1'!AD61</f>
        <v>115</v>
      </c>
      <c r="AE61" s="15">
        <f>Z61+'2025.1'!AE61</f>
        <v>46000</v>
      </c>
      <c r="AF61" s="4"/>
      <c r="AG61" s="16"/>
      <c r="AH61" s="16">
        <f>AF61+'2025.1'!AH61</f>
        <v>0</v>
      </c>
      <c r="AI61" s="16">
        <f>AG61+'2025.1'!AI61</f>
        <v>0</v>
      </c>
      <c r="AJ61" s="5"/>
      <c r="AK61" s="16"/>
      <c r="AL61" s="16"/>
      <c r="AM61" s="16"/>
      <c r="AN61" s="16">
        <f>AJ61+'2025.1'!AN61</f>
        <v>0</v>
      </c>
      <c r="AO61" s="16">
        <f>AK61+'2025.1'!AO61</f>
        <v>0</v>
      </c>
      <c r="AP61" s="16">
        <f>AL61+'2025.1'!AP61</f>
        <v>0</v>
      </c>
      <c r="AQ61" s="16">
        <f>AM61+'2025.1'!AQ61</f>
        <v>0</v>
      </c>
    </row>
    <row r="62" spans="1:43" s="1" customFormat="1">
      <c r="A62" s="371"/>
      <c r="B62" s="371"/>
      <c r="C62" s="25" t="s">
        <v>25</v>
      </c>
      <c r="D62" s="27"/>
      <c r="E62" s="28"/>
      <c r="F62" s="278"/>
      <c r="G62" s="240"/>
      <c r="H62" s="262"/>
      <c r="I62" s="84"/>
      <c r="J62" s="85"/>
      <c r="K62" s="85"/>
      <c r="L62" s="85"/>
      <c r="M62" s="85"/>
      <c r="N62" s="85"/>
      <c r="O62" s="85"/>
      <c r="P62" s="278"/>
      <c r="Q62" s="250"/>
      <c r="R62" s="121"/>
      <c r="S62" s="123"/>
      <c r="T62" s="121">
        <f>R62+'2025.1'!T62</f>
        <v>0</v>
      </c>
      <c r="U62" s="122">
        <f>S62+'2025.1'!U62</f>
        <v>0</v>
      </c>
      <c r="V62" s="6"/>
      <c r="W62" s="6"/>
      <c r="X62" s="13">
        <f t="shared" si="10"/>
        <v>0</v>
      </c>
      <c r="Y62" s="7"/>
      <c r="Z62" s="14">
        <f t="shared" si="11"/>
        <v>0</v>
      </c>
      <c r="AA62" s="15">
        <f>V62+'2025.1'!AA62</f>
        <v>2</v>
      </c>
      <c r="AB62" s="15">
        <f>W62+'2025.1'!AB62</f>
        <v>1</v>
      </c>
      <c r="AC62" s="15">
        <f>X62+'2025.1'!AC62</f>
        <v>200</v>
      </c>
      <c r="AD62" s="15">
        <f>Y62+'2025.1'!AD62</f>
        <v>94</v>
      </c>
      <c r="AE62" s="15">
        <f>Z62+'2025.1'!AE62</f>
        <v>37600</v>
      </c>
      <c r="AF62" s="10"/>
      <c r="AG62" s="16"/>
      <c r="AH62" s="16">
        <f>AF62+'2025.1'!AH62</f>
        <v>0</v>
      </c>
      <c r="AI62" s="16">
        <f>AG62+'2025.1'!AI62</f>
        <v>0</v>
      </c>
      <c r="AJ62" s="5"/>
      <c r="AK62" s="16"/>
      <c r="AL62" s="16"/>
      <c r="AM62" s="16"/>
      <c r="AN62" s="16">
        <f>AJ62+'2025.1'!AN62</f>
        <v>0</v>
      </c>
      <c r="AO62" s="16">
        <f>AK62+'2025.1'!AO62</f>
        <v>0</v>
      </c>
      <c r="AP62" s="16">
        <f>AL62+'2025.1'!AP62</f>
        <v>0</v>
      </c>
      <c r="AQ62" s="16">
        <f>AM62+'2025.1'!AQ62</f>
        <v>0</v>
      </c>
    </row>
    <row r="63" spans="1:43" s="1" customFormat="1">
      <c r="A63" s="371"/>
      <c r="B63" s="371"/>
      <c r="C63" s="25" t="s">
        <v>24</v>
      </c>
      <c r="D63" s="27"/>
      <c r="E63" s="28"/>
      <c r="F63" s="278"/>
      <c r="G63" s="240"/>
      <c r="H63" s="262"/>
      <c r="I63" s="84"/>
      <c r="J63" s="85"/>
      <c r="K63" s="85"/>
      <c r="L63" s="85"/>
      <c r="M63" s="85"/>
      <c r="N63" s="85"/>
      <c r="O63" s="85"/>
      <c r="P63" s="278"/>
      <c r="Q63" s="250"/>
      <c r="R63" s="121"/>
      <c r="S63" s="123"/>
      <c r="T63" s="121">
        <f>R63+'2025.1'!T63</f>
        <v>0</v>
      </c>
      <c r="U63" s="122">
        <f>S63+'2025.1'!U63</f>
        <v>0</v>
      </c>
      <c r="V63" s="6"/>
      <c r="W63" s="6"/>
      <c r="X63" s="13">
        <f t="shared" si="10"/>
        <v>0</v>
      </c>
      <c r="Y63" s="7"/>
      <c r="Z63" s="14">
        <f t="shared" si="11"/>
        <v>0</v>
      </c>
      <c r="AA63" s="15">
        <f>V63+'2025.1'!AA63</f>
        <v>0</v>
      </c>
      <c r="AB63" s="15">
        <f>W63+'2025.1'!AB63</f>
        <v>0</v>
      </c>
      <c r="AC63" s="15">
        <f>X63+'2025.1'!AC63</f>
        <v>0</v>
      </c>
      <c r="AD63" s="15">
        <f>Y63+'2025.1'!AD63</f>
        <v>0</v>
      </c>
      <c r="AE63" s="15">
        <f>Z63+'2025.1'!AE63</f>
        <v>0</v>
      </c>
      <c r="AF63" s="4"/>
      <c r="AG63" s="16"/>
      <c r="AH63" s="16">
        <f>AF63+'2025.1'!AH63</f>
        <v>0</v>
      </c>
      <c r="AI63" s="16">
        <f>AG63+'2025.1'!AI63</f>
        <v>0</v>
      </c>
      <c r="AJ63" s="5"/>
      <c r="AK63" s="16"/>
      <c r="AL63" s="16"/>
      <c r="AM63" s="16"/>
      <c r="AN63" s="16">
        <f>AJ63+'2025.1'!AN63</f>
        <v>0</v>
      </c>
      <c r="AO63" s="16">
        <f>AK63+'2025.1'!AO63</f>
        <v>0</v>
      </c>
      <c r="AP63" s="16">
        <f>AL63+'2025.1'!AP63</f>
        <v>0</v>
      </c>
      <c r="AQ63" s="16">
        <f>AM63+'2025.1'!AQ63</f>
        <v>0</v>
      </c>
    </row>
    <row r="64" spans="1:43" s="1" customFormat="1">
      <c r="A64" s="371"/>
      <c r="B64" s="372"/>
      <c r="C64" s="25" t="s">
        <v>23</v>
      </c>
      <c r="D64" s="27"/>
      <c r="E64" s="28"/>
      <c r="F64" s="278"/>
      <c r="G64" s="240"/>
      <c r="H64" s="262"/>
      <c r="I64" s="84"/>
      <c r="J64" s="85"/>
      <c r="K64" s="85"/>
      <c r="L64" s="85"/>
      <c r="M64" s="85"/>
      <c r="N64" s="85"/>
      <c r="O64" s="85"/>
      <c r="P64" s="278"/>
      <c r="Q64" s="250"/>
      <c r="R64" s="121"/>
      <c r="S64" s="123"/>
      <c r="T64" s="121">
        <f>R64+'2025.1'!T64</f>
        <v>0</v>
      </c>
      <c r="U64" s="122">
        <f>S64+'2025.1'!U64</f>
        <v>0</v>
      </c>
      <c r="V64" s="6"/>
      <c r="W64" s="6"/>
      <c r="X64" s="13">
        <f t="shared" si="10"/>
        <v>0</v>
      </c>
      <c r="Y64" s="7"/>
      <c r="Z64" s="14">
        <f t="shared" si="11"/>
        <v>0</v>
      </c>
      <c r="AA64" s="15">
        <f>V64+'2025.1'!AA64</f>
        <v>1</v>
      </c>
      <c r="AB64" s="15">
        <f>W64+'2025.1'!AB64</f>
        <v>1</v>
      </c>
      <c r="AC64" s="15">
        <f>X64+'2025.1'!AC64</f>
        <v>200</v>
      </c>
      <c r="AD64" s="15">
        <f>Y64+'2025.1'!AD64</f>
        <v>52</v>
      </c>
      <c r="AE64" s="15">
        <f>Z64+'2025.1'!AE64</f>
        <v>20800</v>
      </c>
      <c r="AF64" s="4"/>
      <c r="AG64" s="16"/>
      <c r="AH64" s="16">
        <f>AF64+'2025.1'!AH64</f>
        <v>2</v>
      </c>
      <c r="AI64" s="16">
        <f>AG64+'2025.1'!AI64</f>
        <v>0</v>
      </c>
      <c r="AJ64" s="5"/>
      <c r="AK64" s="16"/>
      <c r="AL64" s="16"/>
      <c r="AM64" s="16"/>
      <c r="AN64" s="16">
        <f>AJ64+'2025.1'!AN64</f>
        <v>0</v>
      </c>
      <c r="AO64" s="16">
        <f>AK64+'2025.1'!AO64</f>
        <v>0</v>
      </c>
      <c r="AP64" s="16">
        <f>AL64+'2025.1'!AP64</f>
        <v>0</v>
      </c>
      <c r="AQ64" s="16">
        <f>AM64+'2025.1'!AQ64</f>
        <v>0</v>
      </c>
    </row>
    <row r="65" spans="1:43" s="1" customFormat="1">
      <c r="A65" s="371"/>
      <c r="B65" s="373">
        <v>2</v>
      </c>
      <c r="C65" s="25" t="s">
        <v>22</v>
      </c>
      <c r="D65" s="27"/>
      <c r="E65" s="28"/>
      <c r="F65" s="278"/>
      <c r="G65" s="240"/>
      <c r="H65" s="262"/>
      <c r="I65" s="84"/>
      <c r="J65" s="85"/>
      <c r="K65" s="85"/>
      <c r="L65" s="85"/>
      <c r="M65" s="85"/>
      <c r="N65" s="85"/>
      <c r="O65" s="85"/>
      <c r="P65" s="278"/>
      <c r="Q65" s="250"/>
      <c r="R65" s="121"/>
      <c r="S65" s="123"/>
      <c r="T65" s="121">
        <f>R65+'2025.1'!T65</f>
        <v>0</v>
      </c>
      <c r="U65" s="122">
        <f>S65+'2025.1'!U65</f>
        <v>0</v>
      </c>
      <c r="V65" s="6"/>
      <c r="W65" s="6"/>
      <c r="X65" s="13">
        <f t="shared" si="10"/>
        <v>0</v>
      </c>
      <c r="Y65" s="7"/>
      <c r="Z65" s="14">
        <f t="shared" si="11"/>
        <v>0</v>
      </c>
      <c r="AA65" s="15">
        <f>V65+'2025.1'!AA65</f>
        <v>1</v>
      </c>
      <c r="AB65" s="15">
        <f>W65+'2025.1'!AB65</f>
        <v>0</v>
      </c>
      <c r="AC65" s="15">
        <f>X65+'2025.1'!AC65</f>
        <v>0</v>
      </c>
      <c r="AD65" s="15">
        <f>Y65+'2025.1'!AD65</f>
        <v>45</v>
      </c>
      <c r="AE65" s="15">
        <f>Z65+'2025.1'!AE65</f>
        <v>18000</v>
      </c>
      <c r="AF65" s="4"/>
      <c r="AG65" s="16"/>
      <c r="AH65" s="16">
        <f>AF65+'2025.1'!AH65</f>
        <v>1</v>
      </c>
      <c r="AI65" s="16">
        <f>AG65+'2025.1'!AI65</f>
        <v>0</v>
      </c>
      <c r="AJ65" s="5"/>
      <c r="AK65" s="16"/>
      <c r="AL65" s="16"/>
      <c r="AM65" s="16"/>
      <c r="AN65" s="16">
        <f>AJ65+'2025.1'!AN65</f>
        <v>2</v>
      </c>
      <c r="AO65" s="16">
        <f>AK65+'2025.1'!AO65</f>
        <v>90</v>
      </c>
      <c r="AP65" s="16">
        <f>AL65+'2025.1'!AP65</f>
        <v>118</v>
      </c>
      <c r="AQ65" s="16">
        <f>AM65+'2025.1'!AQ65</f>
        <v>10</v>
      </c>
    </row>
    <row r="66" spans="1:43" s="1" customFormat="1">
      <c r="A66" s="371"/>
      <c r="B66" s="373"/>
      <c r="C66" s="25" t="s">
        <v>21</v>
      </c>
      <c r="D66" s="27"/>
      <c r="E66" s="28"/>
      <c r="F66" s="278"/>
      <c r="G66" s="240"/>
      <c r="H66" s="262"/>
      <c r="I66" s="84"/>
      <c r="J66" s="85"/>
      <c r="K66" s="85"/>
      <c r="L66" s="85"/>
      <c r="M66" s="85"/>
      <c r="N66" s="85"/>
      <c r="O66" s="85"/>
      <c r="P66" s="278"/>
      <c r="Q66" s="250"/>
      <c r="R66" s="121"/>
      <c r="S66" s="123"/>
      <c r="T66" s="121">
        <f>R66+'2025.1'!T66</f>
        <v>0</v>
      </c>
      <c r="U66" s="122">
        <f>S66+'2025.1'!U66</f>
        <v>0</v>
      </c>
      <c r="V66" s="6"/>
      <c r="W66" s="6"/>
      <c r="X66" s="13">
        <f t="shared" si="10"/>
        <v>0</v>
      </c>
      <c r="Y66" s="7"/>
      <c r="Z66" s="14">
        <f t="shared" si="11"/>
        <v>0</v>
      </c>
      <c r="AA66" s="15">
        <f>V66+'2025.1'!AA66</f>
        <v>1</v>
      </c>
      <c r="AB66" s="15">
        <f>W66+'2025.1'!AB66</f>
        <v>2</v>
      </c>
      <c r="AC66" s="15">
        <f>X66+'2025.1'!AC66</f>
        <v>400</v>
      </c>
      <c r="AD66" s="15">
        <f>Y66+'2025.1'!AD66</f>
        <v>80</v>
      </c>
      <c r="AE66" s="15">
        <f>Z66+'2025.1'!AE66</f>
        <v>32000</v>
      </c>
      <c r="AF66" s="4"/>
      <c r="AG66" s="16"/>
      <c r="AH66" s="16">
        <f>AF66+'2025.1'!AH66</f>
        <v>0</v>
      </c>
      <c r="AI66" s="16">
        <f>AG66+'2025.1'!AI66</f>
        <v>0</v>
      </c>
      <c r="AJ66" s="5"/>
      <c r="AK66" s="16"/>
      <c r="AL66" s="16"/>
      <c r="AM66" s="16"/>
      <c r="AN66" s="16">
        <f>AJ66+'2025.1'!AN66</f>
        <v>0</v>
      </c>
      <c r="AO66" s="16">
        <f>AK66+'2025.1'!AO66</f>
        <v>0</v>
      </c>
      <c r="AP66" s="16">
        <f>AL66+'2025.1'!AP66</f>
        <v>0</v>
      </c>
      <c r="AQ66" s="16">
        <f>AM66+'2025.1'!AQ66</f>
        <v>0</v>
      </c>
    </row>
    <row r="67" spans="1:43" s="1" customFormat="1">
      <c r="A67" s="371"/>
      <c r="B67" s="373"/>
      <c r="C67" s="25" t="s">
        <v>20</v>
      </c>
      <c r="D67" s="27"/>
      <c r="E67" s="28"/>
      <c r="F67" s="278"/>
      <c r="G67" s="240"/>
      <c r="H67" s="262"/>
      <c r="I67" s="84"/>
      <c r="J67" s="85"/>
      <c r="K67" s="85"/>
      <c r="L67" s="85"/>
      <c r="M67" s="85"/>
      <c r="N67" s="85"/>
      <c r="O67" s="85"/>
      <c r="P67" s="278"/>
      <c r="Q67" s="250"/>
      <c r="R67" s="121"/>
      <c r="S67" s="123"/>
      <c r="T67" s="121">
        <f>R67+'2025.1'!T67</f>
        <v>0</v>
      </c>
      <c r="U67" s="122">
        <f>S67+'2025.1'!U67</f>
        <v>0</v>
      </c>
      <c r="V67" s="6"/>
      <c r="W67" s="6"/>
      <c r="X67" s="13">
        <f t="shared" si="10"/>
        <v>0</v>
      </c>
      <c r="Y67" s="7"/>
      <c r="Z67" s="14">
        <f t="shared" si="11"/>
        <v>0</v>
      </c>
      <c r="AA67" s="15">
        <f>V67+'2025.1'!AA67</f>
        <v>0</v>
      </c>
      <c r="AB67" s="15">
        <f>W67+'2025.1'!AB67</f>
        <v>0</v>
      </c>
      <c r="AC67" s="15">
        <f>X67+'2025.1'!AC67</f>
        <v>0</v>
      </c>
      <c r="AD67" s="15">
        <f>Y67+'2025.1'!AD67</f>
        <v>0</v>
      </c>
      <c r="AE67" s="15">
        <f>Z67+'2025.1'!AE67</f>
        <v>0</v>
      </c>
      <c r="AF67" s="4"/>
      <c r="AG67" s="16"/>
      <c r="AH67" s="16">
        <f>AF67+'2025.1'!AH67</f>
        <v>0</v>
      </c>
      <c r="AI67" s="16">
        <f>AG67+'2025.1'!AI67</f>
        <v>0</v>
      </c>
      <c r="AJ67" s="5"/>
      <c r="AK67" s="16"/>
      <c r="AL67" s="16"/>
      <c r="AM67" s="16"/>
      <c r="AN67" s="16">
        <f>AJ67+'2025.1'!AN67</f>
        <v>0</v>
      </c>
      <c r="AO67" s="16">
        <f>AK67+'2025.1'!AO67</f>
        <v>0</v>
      </c>
      <c r="AP67" s="16">
        <f>AL67+'2025.1'!AP67</f>
        <v>0</v>
      </c>
      <c r="AQ67" s="16">
        <f>AM67+'2025.1'!AQ67</f>
        <v>0</v>
      </c>
    </row>
    <row r="68" spans="1:43" s="1" customFormat="1">
      <c r="A68" s="371"/>
      <c r="B68" s="373"/>
      <c r="C68" s="25" t="s">
        <v>19</v>
      </c>
      <c r="D68" s="27"/>
      <c r="E68" s="28"/>
      <c r="F68" s="278"/>
      <c r="G68" s="240"/>
      <c r="H68" s="262"/>
      <c r="I68" s="84"/>
      <c r="J68" s="85"/>
      <c r="K68" s="85"/>
      <c r="L68" s="85"/>
      <c r="M68" s="85"/>
      <c r="N68" s="85"/>
      <c r="O68" s="85"/>
      <c r="P68" s="278"/>
      <c r="Q68" s="250"/>
      <c r="R68" s="121"/>
      <c r="S68" s="123"/>
      <c r="T68" s="121">
        <f>R68+'2025.1'!T68</f>
        <v>0</v>
      </c>
      <c r="U68" s="122">
        <f>S68+'2025.1'!U68</f>
        <v>0</v>
      </c>
      <c r="V68" s="6"/>
      <c r="W68" s="6"/>
      <c r="X68" s="13">
        <f t="shared" si="10"/>
        <v>0</v>
      </c>
      <c r="Y68" s="7"/>
      <c r="Z68" s="14">
        <f t="shared" si="11"/>
        <v>0</v>
      </c>
      <c r="AA68" s="15">
        <f>V68+'2025.1'!AA68</f>
        <v>0</v>
      </c>
      <c r="AB68" s="15">
        <f>W68+'2025.1'!AB68</f>
        <v>0</v>
      </c>
      <c r="AC68" s="15">
        <f>X68+'2025.1'!AC68</f>
        <v>0</v>
      </c>
      <c r="AD68" s="15">
        <f>Y68+'2025.1'!AD68</f>
        <v>0</v>
      </c>
      <c r="AE68" s="15">
        <f>Z68+'2025.1'!AE68</f>
        <v>0</v>
      </c>
      <c r="AF68" s="4"/>
      <c r="AG68" s="16"/>
      <c r="AH68" s="16">
        <f>AF68+'2025.1'!AH68</f>
        <v>0</v>
      </c>
      <c r="AI68" s="16">
        <f>AG68+'2025.1'!AI68</f>
        <v>0</v>
      </c>
      <c r="AJ68" s="5"/>
      <c r="AK68" s="16"/>
      <c r="AL68" s="16"/>
      <c r="AM68" s="16"/>
      <c r="AN68" s="16">
        <f>AJ68+'2025.1'!AN68</f>
        <v>0</v>
      </c>
      <c r="AO68" s="16">
        <f>AK68+'2025.1'!AO68</f>
        <v>0</v>
      </c>
      <c r="AP68" s="16">
        <f>AL68+'2025.1'!AP68</f>
        <v>0</v>
      </c>
      <c r="AQ68" s="16">
        <f>AM68+'2025.1'!AQ68</f>
        <v>0</v>
      </c>
    </row>
    <row r="69" spans="1:43" s="1" customFormat="1">
      <c r="A69" s="372"/>
      <c r="B69" s="373"/>
      <c r="C69" s="25" t="s">
        <v>18</v>
      </c>
      <c r="D69" s="27"/>
      <c r="E69" s="28"/>
      <c r="F69" s="278"/>
      <c r="G69" s="240"/>
      <c r="H69" s="262"/>
      <c r="I69" s="84"/>
      <c r="J69" s="85"/>
      <c r="K69" s="85"/>
      <c r="L69" s="85"/>
      <c r="M69" s="85"/>
      <c r="N69" s="85"/>
      <c r="O69" s="85"/>
      <c r="P69" s="278"/>
      <c r="Q69" s="250"/>
      <c r="R69" s="121"/>
      <c r="S69" s="123"/>
      <c r="T69" s="121">
        <f>R69+'2025.1'!T69</f>
        <v>0</v>
      </c>
      <c r="U69" s="122">
        <f>S69+'2025.1'!U69</f>
        <v>0</v>
      </c>
      <c r="V69" s="6"/>
      <c r="W69" s="11"/>
      <c r="X69" s="13">
        <f t="shared" ref="X69:X91" si="26">W69*$X$4</f>
        <v>0</v>
      </c>
      <c r="Y69" s="12"/>
      <c r="Z69" s="14">
        <f t="shared" ref="Z69:Z91" si="27">Y69*$Z$4</f>
        <v>0</v>
      </c>
      <c r="AA69" s="15">
        <f>V69+'2025.1'!AA69</f>
        <v>0</v>
      </c>
      <c r="AB69" s="15">
        <f>W69+'2025.1'!AB69</f>
        <v>0</v>
      </c>
      <c r="AC69" s="15">
        <f>X69+'2025.1'!AC69</f>
        <v>0</v>
      </c>
      <c r="AD69" s="15">
        <f>Y69+'2025.1'!AD69</f>
        <v>0</v>
      </c>
      <c r="AE69" s="15">
        <f>Z69+'2025.1'!AE69</f>
        <v>0</v>
      </c>
      <c r="AF69" s="4"/>
      <c r="AG69" s="16"/>
      <c r="AH69" s="16">
        <f>AF69+'2025.1'!AH69</f>
        <v>0</v>
      </c>
      <c r="AI69" s="16">
        <f>AG69+'2025.1'!AI69</f>
        <v>0</v>
      </c>
      <c r="AJ69" s="5"/>
      <c r="AK69" s="16"/>
      <c r="AL69" s="16"/>
      <c r="AM69" s="16"/>
      <c r="AN69" s="16">
        <f>AJ69+'2025.1'!AN69</f>
        <v>0</v>
      </c>
      <c r="AO69" s="16">
        <f>AK69+'2025.1'!AO69</f>
        <v>0</v>
      </c>
      <c r="AP69" s="16">
        <f>AL69+'2025.1'!AP69</f>
        <v>0</v>
      </c>
      <c r="AQ69" s="16">
        <f>AM69+'2025.1'!AQ69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5">
        <f t="shared" ref="G70:H70" si="29">SUM(G61:G69)</f>
        <v>0</v>
      </c>
      <c r="H70" s="266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S70" si="32">SUM(R61:R69)</f>
        <v>0</v>
      </c>
      <c r="S70" s="142">
        <f t="shared" si="32"/>
        <v>0</v>
      </c>
      <c r="T70" s="141">
        <f t="shared" ref="T70:U70" si="33">SUM(T61:T69)</f>
        <v>0</v>
      </c>
      <c r="U70" s="142">
        <f t="shared" si="33"/>
        <v>0</v>
      </c>
      <c r="V70" s="143">
        <f t="shared" ref="V70:Y70" si="34">SUM(V61:V69)</f>
        <v>0</v>
      </c>
      <c r="W70" s="17">
        <f t="shared" si="34"/>
        <v>0</v>
      </c>
      <c r="X70" s="132">
        <f t="shared" si="26"/>
        <v>0</v>
      </c>
      <c r="Y70" s="17">
        <f t="shared" si="34"/>
        <v>0</v>
      </c>
      <c r="Z70" s="132">
        <f t="shared" si="27"/>
        <v>0</v>
      </c>
      <c r="AA70" s="135">
        <f>V70+'2025.1'!AA70</f>
        <v>7</v>
      </c>
      <c r="AB70" s="135">
        <f>W70+'2025.1'!AB70</f>
        <v>4</v>
      </c>
      <c r="AC70" s="135">
        <f>X70+'2025.1'!AC70</f>
        <v>800</v>
      </c>
      <c r="AD70" s="135">
        <f>Y70+'2025.1'!AD70</f>
        <v>386</v>
      </c>
      <c r="AE70" s="135">
        <f>Z70+'2025.1'!AE70</f>
        <v>154400</v>
      </c>
      <c r="AF70" s="124">
        <f t="shared" ref="AF70:AG70" si="35">SUM(AF61:AF69)</f>
        <v>0</v>
      </c>
      <c r="AG70" s="124">
        <f t="shared" si="35"/>
        <v>0</v>
      </c>
      <c r="AH70" s="137">
        <f>AF70+'2025.1'!AH70</f>
        <v>3</v>
      </c>
      <c r="AI70" s="137">
        <f>AG70+'2025.1'!AI70</f>
        <v>0</v>
      </c>
      <c r="AJ70" s="124">
        <f t="shared" ref="AJ70:AM70" si="36">SUM(AJ61:AJ69)</f>
        <v>0</v>
      </c>
      <c r="AK70" s="124">
        <f t="shared" si="36"/>
        <v>0</v>
      </c>
      <c r="AL70" s="124">
        <f t="shared" si="36"/>
        <v>0</v>
      </c>
      <c r="AM70" s="124">
        <f t="shared" si="36"/>
        <v>0</v>
      </c>
      <c r="AN70" s="137">
        <f>AJ70+'2025.1'!AN70</f>
        <v>2</v>
      </c>
      <c r="AO70" s="137">
        <f>AK70+'2025.1'!AO70</f>
        <v>90</v>
      </c>
      <c r="AP70" s="137">
        <f>AL70+'2025.1'!AP70</f>
        <v>118</v>
      </c>
      <c r="AQ70" s="137">
        <f>AM70+'2025.1'!AQ70</f>
        <v>10</v>
      </c>
    </row>
    <row r="71" spans="1:43" s="1" customFormat="1">
      <c r="A71" s="370">
        <v>6</v>
      </c>
      <c r="B71" s="370">
        <v>1</v>
      </c>
      <c r="C71" s="25" t="s">
        <v>17</v>
      </c>
      <c r="D71" s="27"/>
      <c r="E71" s="28"/>
      <c r="F71" s="278"/>
      <c r="G71" s="240"/>
      <c r="H71" s="262"/>
      <c r="I71" s="84"/>
      <c r="J71" s="85"/>
      <c r="K71" s="85"/>
      <c r="L71" s="85"/>
      <c r="M71" s="85"/>
      <c r="N71" s="85"/>
      <c r="O71" s="85"/>
      <c r="P71" s="278"/>
      <c r="Q71" s="250"/>
      <c r="R71" s="145"/>
      <c r="S71" s="146"/>
      <c r="T71" s="121">
        <f>R71+'2025.1'!T71</f>
        <v>0</v>
      </c>
      <c r="U71" s="122">
        <f>S71+'2025.1'!U71</f>
        <v>0</v>
      </c>
      <c r="V71" s="6"/>
      <c r="W71" s="2"/>
      <c r="X71" s="13">
        <f t="shared" si="26"/>
        <v>0</v>
      </c>
      <c r="Y71" s="18"/>
      <c r="Z71" s="14">
        <f t="shared" si="27"/>
        <v>0</v>
      </c>
      <c r="AA71" s="15">
        <f>V71+'2025.1'!AA71</f>
        <v>1</v>
      </c>
      <c r="AB71" s="15">
        <f>W71+'2025.1'!AB71</f>
        <v>0</v>
      </c>
      <c r="AC71" s="15">
        <f>X71+'2025.1'!AC71</f>
        <v>0</v>
      </c>
      <c r="AD71" s="15">
        <f>Y71+'2025.1'!AD71</f>
        <v>32</v>
      </c>
      <c r="AE71" s="15">
        <f>Z71+'2025.1'!AE71</f>
        <v>12800</v>
      </c>
      <c r="AF71" s="9"/>
      <c r="AG71" s="16"/>
      <c r="AH71" s="16">
        <f>AF71+'2025.1'!AH71</f>
        <v>0</v>
      </c>
      <c r="AI71" s="16">
        <f>AG71+'2025.1'!AI71</f>
        <v>0</v>
      </c>
      <c r="AJ71" s="5"/>
      <c r="AK71" s="16"/>
      <c r="AL71" s="16"/>
      <c r="AM71" s="16"/>
      <c r="AN71" s="16">
        <f>AJ71+'2025.1'!AN71</f>
        <v>0</v>
      </c>
      <c r="AO71" s="16">
        <f>AK71+'2025.1'!AO71</f>
        <v>0</v>
      </c>
      <c r="AP71" s="16">
        <f>AL71+'2025.1'!AP71</f>
        <v>0</v>
      </c>
      <c r="AQ71" s="16">
        <f>AM71+'2025.1'!AQ71</f>
        <v>0</v>
      </c>
    </row>
    <row r="72" spans="1:43" s="1" customFormat="1">
      <c r="A72" s="371"/>
      <c r="B72" s="371"/>
      <c r="C72" s="25" t="s">
        <v>16</v>
      </c>
      <c r="D72" s="27"/>
      <c r="E72" s="28"/>
      <c r="F72" s="278"/>
      <c r="G72" s="240"/>
      <c r="H72" s="262"/>
      <c r="I72" s="84"/>
      <c r="J72" s="85"/>
      <c r="K72" s="85"/>
      <c r="L72" s="85"/>
      <c r="M72" s="85"/>
      <c r="N72" s="85"/>
      <c r="O72" s="85"/>
      <c r="P72" s="278"/>
      <c r="Q72" s="250"/>
      <c r="R72" s="145"/>
      <c r="S72" s="146"/>
      <c r="T72" s="121">
        <f>R72+'2025.1'!T72</f>
        <v>0</v>
      </c>
      <c r="U72" s="122">
        <f>S72+'2025.1'!U72</f>
        <v>0</v>
      </c>
      <c r="V72" s="6"/>
      <c r="W72" s="6"/>
      <c r="X72" s="13">
        <f t="shared" si="26"/>
        <v>0</v>
      </c>
      <c r="Y72" s="8"/>
      <c r="Z72" s="14">
        <f t="shared" si="27"/>
        <v>0</v>
      </c>
      <c r="AA72" s="15">
        <f>V72+'2025.1'!AA72</f>
        <v>2</v>
      </c>
      <c r="AB72" s="15">
        <f>W72+'2025.1'!AB72</f>
        <v>0</v>
      </c>
      <c r="AC72" s="15">
        <f>X72+'2025.1'!AC72</f>
        <v>0</v>
      </c>
      <c r="AD72" s="15">
        <f>Y72+'2025.1'!AD72</f>
        <v>72</v>
      </c>
      <c r="AE72" s="15">
        <f>Z72+'2025.1'!AE72</f>
        <v>28800</v>
      </c>
      <c r="AF72" s="9"/>
      <c r="AG72" s="16"/>
      <c r="AH72" s="16">
        <f>AF72+'2025.1'!AH72</f>
        <v>0</v>
      </c>
      <c r="AI72" s="16">
        <f>AG72+'2025.1'!AI72</f>
        <v>0</v>
      </c>
      <c r="AJ72" s="5"/>
      <c r="AK72" s="16"/>
      <c r="AL72" s="16"/>
      <c r="AM72" s="16"/>
      <c r="AN72" s="16">
        <f>AJ72+'2025.1'!AN72</f>
        <v>0</v>
      </c>
      <c r="AO72" s="16">
        <f>AK72+'2025.1'!AO72</f>
        <v>0</v>
      </c>
      <c r="AP72" s="16">
        <f>AL72+'2025.1'!AP72</f>
        <v>0</v>
      </c>
      <c r="AQ72" s="16">
        <f>AM72+'2025.1'!AQ72</f>
        <v>0</v>
      </c>
    </row>
    <row r="73" spans="1:43" s="1" customFormat="1">
      <c r="A73" s="371"/>
      <c r="B73" s="371"/>
      <c r="C73" s="25" t="s">
        <v>15</v>
      </c>
      <c r="D73" s="27"/>
      <c r="E73" s="28"/>
      <c r="F73" s="278"/>
      <c r="G73" s="240"/>
      <c r="H73" s="262"/>
      <c r="I73" s="84"/>
      <c r="J73" s="85"/>
      <c r="K73" s="85"/>
      <c r="L73" s="85"/>
      <c r="M73" s="85"/>
      <c r="N73" s="85"/>
      <c r="O73" s="85"/>
      <c r="P73" s="278"/>
      <c r="Q73" s="250"/>
      <c r="R73" s="145"/>
      <c r="S73" s="146"/>
      <c r="T73" s="121">
        <f>R73+'2025.1'!T73</f>
        <v>0</v>
      </c>
      <c r="U73" s="122">
        <f>S73+'2025.1'!U73</f>
        <v>0</v>
      </c>
      <c r="V73" s="6"/>
      <c r="W73" s="6"/>
      <c r="X73" s="13">
        <f t="shared" si="26"/>
        <v>0</v>
      </c>
      <c r="Y73" s="7"/>
      <c r="Z73" s="14">
        <f t="shared" si="27"/>
        <v>0</v>
      </c>
      <c r="AA73" s="15">
        <f>V73+'2025.1'!AA73</f>
        <v>1</v>
      </c>
      <c r="AB73" s="15">
        <f>W73+'2025.1'!AB73</f>
        <v>0</v>
      </c>
      <c r="AC73" s="15">
        <f>X73+'2025.1'!AC73</f>
        <v>0</v>
      </c>
      <c r="AD73" s="15">
        <f>Y73+'2025.1'!AD73</f>
        <v>16</v>
      </c>
      <c r="AE73" s="15">
        <f>Z73+'2025.1'!AE73</f>
        <v>6400</v>
      </c>
      <c r="AF73" s="4"/>
      <c r="AG73" s="16"/>
      <c r="AH73" s="16">
        <f>AF73+'2025.1'!AH73</f>
        <v>7</v>
      </c>
      <c r="AI73" s="16">
        <f>AG73+'2025.1'!AI73</f>
        <v>0</v>
      </c>
      <c r="AJ73" s="5"/>
      <c r="AK73" s="16"/>
      <c r="AL73" s="16"/>
      <c r="AM73" s="16"/>
      <c r="AN73" s="16">
        <f>AJ73+'2025.1'!AN73</f>
        <v>0</v>
      </c>
      <c r="AO73" s="16">
        <f>AK73+'2025.1'!AO73</f>
        <v>0</v>
      </c>
      <c r="AP73" s="16">
        <f>AL73+'2025.1'!AP73</f>
        <v>0</v>
      </c>
      <c r="AQ73" s="16">
        <f>AM73+'2025.1'!AQ73</f>
        <v>0</v>
      </c>
    </row>
    <row r="74" spans="1:43" s="1" customFormat="1">
      <c r="A74" s="371"/>
      <c r="B74" s="372"/>
      <c r="C74" s="25" t="s">
        <v>14</v>
      </c>
      <c r="D74" s="27"/>
      <c r="E74" s="28"/>
      <c r="F74" s="278"/>
      <c r="G74" s="240"/>
      <c r="H74" s="262"/>
      <c r="I74" s="84"/>
      <c r="J74" s="85"/>
      <c r="K74" s="85"/>
      <c r="L74" s="85"/>
      <c r="M74" s="85"/>
      <c r="N74" s="85"/>
      <c r="O74" s="85"/>
      <c r="P74" s="278"/>
      <c r="Q74" s="250"/>
      <c r="R74" s="145"/>
      <c r="S74" s="146"/>
      <c r="T74" s="121">
        <f>R74+'2025.1'!T74</f>
        <v>0</v>
      </c>
      <c r="U74" s="122">
        <f>S74+'2025.1'!U74</f>
        <v>0</v>
      </c>
      <c r="V74" s="6"/>
      <c r="W74" s="6"/>
      <c r="X74" s="13">
        <f t="shared" si="26"/>
        <v>0</v>
      </c>
      <c r="Y74" s="7"/>
      <c r="Z74" s="14">
        <f t="shared" si="27"/>
        <v>0</v>
      </c>
      <c r="AA74" s="15">
        <f>V74+'2025.1'!AA74</f>
        <v>0</v>
      </c>
      <c r="AB74" s="15">
        <f>W74+'2025.1'!AB74</f>
        <v>0</v>
      </c>
      <c r="AC74" s="15">
        <f>X74+'2025.1'!AC74</f>
        <v>0</v>
      </c>
      <c r="AD74" s="15">
        <f>Y74+'2025.1'!AD74</f>
        <v>0</v>
      </c>
      <c r="AE74" s="15">
        <f>Z74+'2025.1'!AE74</f>
        <v>0</v>
      </c>
      <c r="AF74" s="4"/>
      <c r="AG74" s="16"/>
      <c r="AH74" s="16">
        <f>AF74+'2025.1'!AH74</f>
        <v>0</v>
      </c>
      <c r="AI74" s="16">
        <f>AG74+'2025.1'!AI74</f>
        <v>0</v>
      </c>
      <c r="AJ74" s="5"/>
      <c r="AK74" s="16"/>
      <c r="AL74" s="16"/>
      <c r="AM74" s="16"/>
      <c r="AN74" s="16">
        <f>AJ74+'2025.1'!AN74</f>
        <v>0</v>
      </c>
      <c r="AO74" s="16">
        <f>AK74+'2025.1'!AO74</f>
        <v>0</v>
      </c>
      <c r="AP74" s="16">
        <f>AL74+'2025.1'!AP74</f>
        <v>0</v>
      </c>
      <c r="AQ74" s="16">
        <f>AM74+'2025.1'!AQ74</f>
        <v>0</v>
      </c>
    </row>
    <row r="75" spans="1:43" s="1" customFormat="1">
      <c r="A75" s="371"/>
      <c r="B75" s="373">
        <v>2</v>
      </c>
      <c r="C75" s="25" t="s">
        <v>13</v>
      </c>
      <c r="D75" s="27"/>
      <c r="E75" s="28"/>
      <c r="F75" s="278"/>
      <c r="G75" s="240"/>
      <c r="H75" s="262"/>
      <c r="I75" s="84"/>
      <c r="J75" s="85"/>
      <c r="K75" s="85"/>
      <c r="L75" s="85"/>
      <c r="M75" s="85"/>
      <c r="N75" s="85"/>
      <c r="O75" s="85"/>
      <c r="P75" s="278"/>
      <c r="Q75" s="250"/>
      <c r="R75" s="145"/>
      <c r="S75" s="146"/>
      <c r="T75" s="121">
        <f>R75+'2025.1'!T75</f>
        <v>0</v>
      </c>
      <c r="U75" s="122">
        <f>S75+'2025.1'!U75</f>
        <v>0</v>
      </c>
      <c r="V75" s="6"/>
      <c r="W75" s="6"/>
      <c r="X75" s="13">
        <f t="shared" si="26"/>
        <v>0</v>
      </c>
      <c r="Y75" s="7"/>
      <c r="Z75" s="14">
        <f t="shared" si="27"/>
        <v>0</v>
      </c>
      <c r="AA75" s="15">
        <f>V75+'2025.1'!AA75</f>
        <v>0</v>
      </c>
      <c r="AB75" s="15">
        <f>W75+'2025.1'!AB75</f>
        <v>0</v>
      </c>
      <c r="AC75" s="15">
        <f>X75+'2025.1'!AC75</f>
        <v>0</v>
      </c>
      <c r="AD75" s="15">
        <f>Y75+'2025.1'!AD75</f>
        <v>0</v>
      </c>
      <c r="AE75" s="15">
        <f>Z75+'2025.1'!AE75</f>
        <v>0</v>
      </c>
      <c r="AF75" s="4"/>
      <c r="AG75" s="16"/>
      <c r="AH75" s="16">
        <f>AF75+'2025.1'!AH75</f>
        <v>0</v>
      </c>
      <c r="AI75" s="16">
        <f>AG75+'2025.1'!AI75</f>
        <v>0</v>
      </c>
      <c r="AJ75" s="5"/>
      <c r="AK75" s="16"/>
      <c r="AL75" s="16"/>
      <c r="AM75" s="16"/>
      <c r="AN75" s="16">
        <f>AJ75+'2025.1'!AN75</f>
        <v>1</v>
      </c>
      <c r="AO75" s="16">
        <f>AK75+'2025.1'!AO75</f>
        <v>480</v>
      </c>
      <c r="AP75" s="16">
        <f>AL75+'2025.1'!AP75</f>
        <v>36</v>
      </c>
      <c r="AQ75" s="16">
        <f>AM75+'2025.1'!AQ75</f>
        <v>19</v>
      </c>
    </row>
    <row r="76" spans="1:43" s="1" customFormat="1">
      <c r="A76" s="371"/>
      <c r="B76" s="373"/>
      <c r="C76" s="25" t="s">
        <v>12</v>
      </c>
      <c r="D76" s="27"/>
      <c r="E76" s="28"/>
      <c r="F76" s="278"/>
      <c r="G76" s="240"/>
      <c r="H76" s="262"/>
      <c r="I76" s="84"/>
      <c r="J76" s="85"/>
      <c r="K76" s="85"/>
      <c r="L76" s="85"/>
      <c r="M76" s="85"/>
      <c r="N76" s="85"/>
      <c r="O76" s="85"/>
      <c r="P76" s="278"/>
      <c r="Q76" s="250"/>
      <c r="R76" s="145"/>
      <c r="S76" s="146"/>
      <c r="T76" s="121">
        <f>R76+'2025.1'!T76</f>
        <v>0</v>
      </c>
      <c r="U76" s="122">
        <f>S76+'2025.1'!U76</f>
        <v>0</v>
      </c>
      <c r="V76" s="6"/>
      <c r="W76" s="6"/>
      <c r="X76" s="13">
        <f t="shared" si="26"/>
        <v>0</v>
      </c>
      <c r="Y76" s="7"/>
      <c r="Z76" s="14">
        <f t="shared" si="27"/>
        <v>0</v>
      </c>
      <c r="AA76" s="15">
        <f>V76+'2025.1'!AA76</f>
        <v>1</v>
      </c>
      <c r="AB76" s="15">
        <f>W76+'2025.1'!AB76</f>
        <v>3</v>
      </c>
      <c r="AC76" s="15">
        <f>X76+'2025.1'!AC76</f>
        <v>600</v>
      </c>
      <c r="AD76" s="15">
        <f>Y76+'2025.1'!AD76</f>
        <v>90</v>
      </c>
      <c r="AE76" s="15">
        <f>Z76+'2025.1'!AE76</f>
        <v>36000</v>
      </c>
      <c r="AF76" s="4"/>
      <c r="AG76" s="16"/>
      <c r="AH76" s="16">
        <f>AF76+'2025.1'!AH76</f>
        <v>0</v>
      </c>
      <c r="AI76" s="16">
        <f>AG76+'2025.1'!AI76</f>
        <v>0</v>
      </c>
      <c r="AJ76" s="5"/>
      <c r="AK76" s="16"/>
      <c r="AL76" s="16"/>
      <c r="AM76" s="16"/>
      <c r="AN76" s="16">
        <f>AJ76+'2025.1'!AN76</f>
        <v>0</v>
      </c>
      <c r="AO76" s="16">
        <f>AK76+'2025.1'!AO76</f>
        <v>0</v>
      </c>
      <c r="AP76" s="16">
        <f>AL76+'2025.1'!AP76</f>
        <v>0</v>
      </c>
      <c r="AQ76" s="16">
        <f>AM76+'2025.1'!AQ76</f>
        <v>0</v>
      </c>
    </row>
    <row r="77" spans="1:43" s="1" customFormat="1">
      <c r="A77" s="371"/>
      <c r="B77" s="373"/>
      <c r="C77" s="25" t="s">
        <v>104</v>
      </c>
      <c r="D77" s="27"/>
      <c r="E77" s="28"/>
      <c r="F77" s="278"/>
      <c r="G77" s="240"/>
      <c r="H77" s="262"/>
      <c r="I77" s="84"/>
      <c r="J77" s="85"/>
      <c r="K77" s="85"/>
      <c r="L77" s="85"/>
      <c r="M77" s="85"/>
      <c r="N77" s="85"/>
      <c r="O77" s="85"/>
      <c r="P77" s="278"/>
      <c r="Q77" s="250"/>
      <c r="R77" s="145"/>
      <c r="S77" s="146"/>
      <c r="T77" s="121">
        <f>R77+'2025.1'!T77</f>
        <v>0</v>
      </c>
      <c r="U77" s="122">
        <f>S77+'2025.1'!U77</f>
        <v>0</v>
      </c>
      <c r="V77" s="6"/>
      <c r="W77" s="6"/>
      <c r="X77" s="13">
        <f t="shared" si="26"/>
        <v>0</v>
      </c>
      <c r="Y77" s="7"/>
      <c r="Z77" s="14">
        <f t="shared" si="27"/>
        <v>0</v>
      </c>
      <c r="AA77" s="15">
        <f>V77+'2025.1'!AA77</f>
        <v>0</v>
      </c>
      <c r="AB77" s="15">
        <f>W77+'2025.1'!AB77</f>
        <v>0</v>
      </c>
      <c r="AC77" s="15">
        <f>X77+'2025.1'!AC77</f>
        <v>0</v>
      </c>
      <c r="AD77" s="15">
        <f>Y77+'2025.1'!AD77</f>
        <v>0</v>
      </c>
      <c r="AE77" s="15">
        <f>Z77+'2025.1'!AE77</f>
        <v>0</v>
      </c>
      <c r="AF77" s="4"/>
      <c r="AG77" s="16"/>
      <c r="AH77" s="16">
        <f>AF77+'2025.1'!AH77</f>
        <v>0</v>
      </c>
      <c r="AI77" s="16">
        <f>AG77+'2025.1'!AI77</f>
        <v>0</v>
      </c>
      <c r="AJ77" s="5"/>
      <c r="AK77" s="16"/>
      <c r="AL77" s="16"/>
      <c r="AM77" s="16"/>
      <c r="AN77" s="16">
        <f>AJ77+'2025.1'!AN77</f>
        <v>1</v>
      </c>
      <c r="AO77" s="16">
        <f>AK77+'2025.1'!AO77</f>
        <v>480</v>
      </c>
      <c r="AP77" s="16">
        <f>AL77+'2025.1'!AP77</f>
        <v>36</v>
      </c>
      <c r="AQ77" s="16">
        <f>AM77+'2025.1'!AQ77</f>
        <v>19</v>
      </c>
    </row>
    <row r="78" spans="1:43" s="1" customFormat="1">
      <c r="A78" s="371"/>
      <c r="B78" s="373"/>
      <c r="C78" s="25" t="s">
        <v>11</v>
      </c>
      <c r="D78" s="27"/>
      <c r="E78" s="28"/>
      <c r="F78" s="278"/>
      <c r="G78" s="240"/>
      <c r="H78" s="262"/>
      <c r="I78" s="84"/>
      <c r="J78" s="85"/>
      <c r="K78" s="85"/>
      <c r="L78" s="85"/>
      <c r="M78" s="85"/>
      <c r="N78" s="85"/>
      <c r="O78" s="85"/>
      <c r="P78" s="278"/>
      <c r="Q78" s="250"/>
      <c r="R78" s="145"/>
      <c r="S78" s="146"/>
      <c r="T78" s="121">
        <f>R78+'2025.1'!T78</f>
        <v>0</v>
      </c>
      <c r="U78" s="122">
        <f>S78+'2025.1'!U78</f>
        <v>0</v>
      </c>
      <c r="V78" s="6"/>
      <c r="W78" s="6"/>
      <c r="X78" s="13">
        <f t="shared" si="26"/>
        <v>0</v>
      </c>
      <c r="Y78" s="7"/>
      <c r="Z78" s="14">
        <f t="shared" si="27"/>
        <v>0</v>
      </c>
      <c r="AA78" s="15">
        <f>V78+'2025.1'!AA78</f>
        <v>0</v>
      </c>
      <c r="AB78" s="15">
        <f>W78+'2025.1'!AB78</f>
        <v>0</v>
      </c>
      <c r="AC78" s="15">
        <f>X78+'2025.1'!AC78</f>
        <v>0</v>
      </c>
      <c r="AD78" s="15">
        <f>Y78+'2025.1'!AD78</f>
        <v>0</v>
      </c>
      <c r="AE78" s="15">
        <f>Z78+'2025.1'!AE78</f>
        <v>0</v>
      </c>
      <c r="AF78" s="4"/>
      <c r="AG78" s="16"/>
      <c r="AH78" s="16">
        <f>AF78+'2025.1'!AH78</f>
        <v>0</v>
      </c>
      <c r="AI78" s="16">
        <f>AG78+'2025.1'!AI78</f>
        <v>0</v>
      </c>
      <c r="AJ78" s="5"/>
      <c r="AK78" s="16"/>
      <c r="AL78" s="16"/>
      <c r="AM78" s="16"/>
      <c r="AN78" s="16">
        <f>AJ78+'2025.1'!AN78</f>
        <v>0</v>
      </c>
      <c r="AO78" s="16">
        <f>AK78+'2025.1'!AO78</f>
        <v>0</v>
      </c>
      <c r="AP78" s="16">
        <f>AL78+'2025.1'!AP78</f>
        <v>0</v>
      </c>
      <c r="AQ78" s="16">
        <f>AM78+'2025.1'!AQ78</f>
        <v>0</v>
      </c>
    </row>
    <row r="79" spans="1:43" s="1" customFormat="1">
      <c r="A79" s="372"/>
      <c r="B79" s="373"/>
      <c r="C79" s="25" t="s">
        <v>10</v>
      </c>
      <c r="D79" s="27"/>
      <c r="E79" s="28"/>
      <c r="F79" s="279"/>
      <c r="G79" s="243"/>
      <c r="H79" s="263"/>
      <c r="I79" s="84"/>
      <c r="J79" s="85"/>
      <c r="K79" s="85"/>
      <c r="L79" s="87"/>
      <c r="M79" s="87"/>
      <c r="N79" s="87"/>
      <c r="O79" s="87"/>
      <c r="P79" s="279"/>
      <c r="Q79" s="253"/>
      <c r="R79" s="145"/>
      <c r="S79" s="146"/>
      <c r="T79" s="121">
        <f>R79+'2025.1'!T79</f>
        <v>0</v>
      </c>
      <c r="U79" s="122">
        <f>S79+'2025.1'!U79</f>
        <v>0</v>
      </c>
      <c r="V79" s="6"/>
      <c r="W79" s="11"/>
      <c r="X79" s="13">
        <f t="shared" si="26"/>
        <v>0</v>
      </c>
      <c r="Y79" s="12"/>
      <c r="Z79" s="14">
        <f t="shared" si="27"/>
        <v>0</v>
      </c>
      <c r="AA79" s="15">
        <f>V79+'2025.1'!AA79</f>
        <v>1</v>
      </c>
      <c r="AB79" s="15">
        <f>W79+'2025.1'!AB79</f>
        <v>0</v>
      </c>
      <c r="AC79" s="15">
        <f>X79+'2025.1'!AC79</f>
        <v>0</v>
      </c>
      <c r="AD79" s="15">
        <f>Y79+'2025.1'!AD79</f>
        <v>60</v>
      </c>
      <c r="AE79" s="15">
        <f>Z79+'2025.1'!AE79</f>
        <v>24000</v>
      </c>
      <c r="AF79" s="4"/>
      <c r="AG79" s="16"/>
      <c r="AH79" s="16">
        <f>AF79+'2025.1'!AH79</f>
        <v>0</v>
      </c>
      <c r="AI79" s="16">
        <f>AG79+'2025.1'!AI79</f>
        <v>0</v>
      </c>
      <c r="AJ79" s="5"/>
      <c r="AK79" s="16"/>
      <c r="AL79" s="16"/>
      <c r="AM79" s="16"/>
      <c r="AN79" s="16">
        <f>AJ79+'2025.1'!AN79</f>
        <v>0</v>
      </c>
      <c r="AO79" s="16">
        <f>AK79+'2025.1'!AO79</f>
        <v>0</v>
      </c>
      <c r="AP79" s="16">
        <f>AL79+'2025.1'!AP79</f>
        <v>0</v>
      </c>
      <c r="AQ79" s="16">
        <f>AM79+'2025.1'!AQ79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7">SUM(D71:D79)</f>
        <v>0</v>
      </c>
      <c r="E80" s="127">
        <f t="shared" si="37"/>
        <v>0</v>
      </c>
      <c r="F80" s="144">
        <f t="shared" si="37"/>
        <v>0</v>
      </c>
      <c r="G80" s="245">
        <f t="shared" si="37"/>
        <v>0</v>
      </c>
      <c r="H80" s="266">
        <f t="shared" si="37"/>
        <v>0</v>
      </c>
      <c r="I80" s="140">
        <f t="shared" si="37"/>
        <v>0</v>
      </c>
      <c r="J80" s="124">
        <f t="shared" si="37"/>
        <v>0</v>
      </c>
      <c r="K80" s="124">
        <f t="shared" si="37"/>
        <v>0</v>
      </c>
      <c r="L80" s="124">
        <f t="shared" si="37"/>
        <v>0</v>
      </c>
      <c r="M80" s="124">
        <f t="shared" si="37"/>
        <v>0</v>
      </c>
      <c r="N80" s="124">
        <f t="shared" si="37"/>
        <v>0</v>
      </c>
      <c r="O80" s="124">
        <f t="shared" si="37"/>
        <v>0</v>
      </c>
      <c r="P80" s="144">
        <f t="shared" si="37"/>
        <v>0</v>
      </c>
      <c r="Q80" s="17">
        <f t="shared" si="37"/>
        <v>0</v>
      </c>
      <c r="R80" s="141">
        <f t="shared" si="37"/>
        <v>0</v>
      </c>
      <c r="S80" s="142">
        <f t="shared" si="37"/>
        <v>0</v>
      </c>
      <c r="T80" s="141">
        <f t="shared" si="37"/>
        <v>0</v>
      </c>
      <c r="U80" s="142">
        <f t="shared" si="37"/>
        <v>0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7">
        <f>SUM(Y71:Y79)</f>
        <v>0</v>
      </c>
      <c r="Z80" s="132">
        <f t="shared" si="27"/>
        <v>0</v>
      </c>
      <c r="AA80" s="135">
        <f>V80+'2025.1'!AA80</f>
        <v>6</v>
      </c>
      <c r="AB80" s="135">
        <f>W80+'2025.1'!AB80</f>
        <v>3</v>
      </c>
      <c r="AC80" s="135">
        <f>X80+'2025.1'!AC80</f>
        <v>600</v>
      </c>
      <c r="AD80" s="135">
        <f>Y80+'2025.1'!AD80</f>
        <v>270</v>
      </c>
      <c r="AE80" s="135">
        <f>Z80+'2025.1'!AE80</f>
        <v>108000</v>
      </c>
      <c r="AF80" s="124">
        <f>SUM(AF71:AF79)</f>
        <v>0</v>
      </c>
      <c r="AG80" s="124">
        <f>SUM(AG71:AG79)</f>
        <v>0</v>
      </c>
      <c r="AH80" s="137">
        <f>AF80+'2025.1'!AH80</f>
        <v>7</v>
      </c>
      <c r="AI80" s="137">
        <f>AG80+'2025.1'!AI80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AJ80+'2025.1'!AN80</f>
        <v>2</v>
      </c>
      <c r="AO80" s="137">
        <f>AK80+'2025.1'!AO80</f>
        <v>960</v>
      </c>
      <c r="AP80" s="137">
        <f>AL80+'2025.1'!AP80</f>
        <v>72</v>
      </c>
      <c r="AQ80" s="137">
        <f>AM80+'2025.1'!AQ80</f>
        <v>38</v>
      </c>
    </row>
    <row r="81" spans="1:43" s="1" customFormat="1">
      <c r="A81" s="370">
        <v>7</v>
      </c>
      <c r="B81" s="370">
        <v>1</v>
      </c>
      <c r="C81" s="25" t="s">
        <v>9</v>
      </c>
      <c r="D81" s="27"/>
      <c r="E81" s="28"/>
      <c r="F81" s="278"/>
      <c r="G81" s="240"/>
      <c r="H81" s="262"/>
      <c r="I81" s="84"/>
      <c r="J81" s="85"/>
      <c r="K81" s="85"/>
      <c r="L81" s="85"/>
      <c r="M81" s="85"/>
      <c r="N81" s="85"/>
      <c r="O81" s="85"/>
      <c r="P81" s="278"/>
      <c r="Q81" s="250"/>
      <c r="R81" s="145"/>
      <c r="S81" s="146"/>
      <c r="T81" s="121">
        <f>R81+'2025.1'!T81</f>
        <v>0</v>
      </c>
      <c r="U81" s="122">
        <f>S81+'2025.1'!U81</f>
        <v>0</v>
      </c>
      <c r="V81" s="6"/>
      <c r="W81" s="2"/>
      <c r="X81" s="13">
        <f t="shared" si="26"/>
        <v>0</v>
      </c>
      <c r="Y81" s="3"/>
      <c r="Z81" s="14">
        <f t="shared" si="27"/>
        <v>0</v>
      </c>
      <c r="AA81" s="15">
        <f>V81+'2025.1'!AA81</f>
        <v>0</v>
      </c>
      <c r="AB81" s="15">
        <f>W81+'2025.1'!AB81</f>
        <v>0</v>
      </c>
      <c r="AC81" s="15">
        <f>X81+'2025.1'!AC81</f>
        <v>0</v>
      </c>
      <c r="AD81" s="15">
        <f>Y81+'2025.1'!AD81</f>
        <v>0</v>
      </c>
      <c r="AE81" s="15">
        <f>Z81+'2025.1'!AE81</f>
        <v>0</v>
      </c>
      <c r="AF81" s="4"/>
      <c r="AG81" s="16"/>
      <c r="AH81" s="16">
        <f>AF81+'2025.1'!AH81</f>
        <v>0</v>
      </c>
      <c r="AI81" s="16">
        <f>AG81+'2025.1'!AI81</f>
        <v>0</v>
      </c>
      <c r="AJ81" s="5"/>
      <c r="AK81" s="147"/>
      <c r="AL81" s="147"/>
      <c r="AM81" s="147"/>
      <c r="AN81" s="16">
        <f>AJ81+'2025.1'!AN81</f>
        <v>0</v>
      </c>
      <c r="AO81" s="16">
        <f>AK81+'2025.1'!AO81</f>
        <v>0</v>
      </c>
      <c r="AP81" s="16">
        <f>AL81+'2025.1'!AP81</f>
        <v>0</v>
      </c>
      <c r="AQ81" s="16">
        <f>AM81+'2025.1'!AQ81</f>
        <v>0</v>
      </c>
    </row>
    <row r="82" spans="1:43" s="1" customFormat="1">
      <c r="A82" s="371"/>
      <c r="B82" s="371"/>
      <c r="C82" s="25" t="s">
        <v>8</v>
      </c>
      <c r="D82" s="27"/>
      <c r="E82" s="28"/>
      <c r="F82" s="278"/>
      <c r="G82" s="240"/>
      <c r="H82" s="262"/>
      <c r="I82" s="84"/>
      <c r="J82" s="85"/>
      <c r="K82" s="85"/>
      <c r="L82" s="85"/>
      <c r="M82" s="85"/>
      <c r="N82" s="85"/>
      <c r="O82" s="85"/>
      <c r="P82" s="278"/>
      <c r="Q82" s="250"/>
      <c r="R82" s="145"/>
      <c r="S82" s="146"/>
      <c r="T82" s="121">
        <f>R82+'2025.1'!T82</f>
        <v>0</v>
      </c>
      <c r="U82" s="122">
        <f>S82+'2025.1'!U82</f>
        <v>0</v>
      </c>
      <c r="V82" s="6"/>
      <c r="W82" s="6"/>
      <c r="X82" s="13">
        <f t="shared" si="26"/>
        <v>0</v>
      </c>
      <c r="Y82" s="7"/>
      <c r="Z82" s="14">
        <f t="shared" si="27"/>
        <v>0</v>
      </c>
      <c r="AA82" s="15">
        <f>V82+'2025.1'!AA82</f>
        <v>2</v>
      </c>
      <c r="AB82" s="15">
        <f>W82+'2025.1'!AB82</f>
        <v>0</v>
      </c>
      <c r="AC82" s="15">
        <f>X82+'2025.1'!AC82</f>
        <v>0</v>
      </c>
      <c r="AD82" s="15">
        <f>Y82+'2025.1'!AD82</f>
        <v>35</v>
      </c>
      <c r="AE82" s="15">
        <f>Z82+'2025.1'!AE82</f>
        <v>14000</v>
      </c>
      <c r="AF82" s="10"/>
      <c r="AG82" s="16"/>
      <c r="AH82" s="16">
        <f>AF82+'2025.1'!AH82</f>
        <v>0</v>
      </c>
      <c r="AI82" s="16">
        <f>AG82+'2025.1'!AI82</f>
        <v>0</v>
      </c>
      <c r="AJ82" s="5"/>
      <c r="AK82" s="147"/>
      <c r="AL82" s="147"/>
      <c r="AM82" s="147"/>
      <c r="AN82" s="16">
        <f>AJ82+'2025.1'!AN82</f>
        <v>0</v>
      </c>
      <c r="AO82" s="16">
        <f>AK82+'2025.1'!AO82</f>
        <v>0</v>
      </c>
      <c r="AP82" s="16">
        <f>AL82+'2025.1'!AP82</f>
        <v>0</v>
      </c>
      <c r="AQ82" s="16">
        <f>AM82+'2025.1'!AQ82</f>
        <v>0</v>
      </c>
    </row>
    <row r="83" spans="1:43" s="1" customFormat="1">
      <c r="A83" s="371"/>
      <c r="B83" s="372"/>
      <c r="C83" s="25" t="s">
        <v>7</v>
      </c>
      <c r="D83" s="27"/>
      <c r="E83" s="28"/>
      <c r="F83" s="278"/>
      <c r="G83" s="240"/>
      <c r="H83" s="262"/>
      <c r="I83" s="84"/>
      <c r="J83" s="85"/>
      <c r="K83" s="85"/>
      <c r="L83" s="85"/>
      <c r="M83" s="85"/>
      <c r="N83" s="85"/>
      <c r="O83" s="85"/>
      <c r="P83" s="278"/>
      <c r="Q83" s="250"/>
      <c r="R83" s="145"/>
      <c r="S83" s="146"/>
      <c r="T83" s="121">
        <f>R83+'2025.1'!T83</f>
        <v>0</v>
      </c>
      <c r="U83" s="122">
        <f>S83+'2025.1'!U83</f>
        <v>0</v>
      </c>
      <c r="V83" s="6"/>
      <c r="W83" s="6"/>
      <c r="X83" s="13">
        <f t="shared" si="26"/>
        <v>0</v>
      </c>
      <c r="Y83" s="7"/>
      <c r="Z83" s="14">
        <f t="shared" si="27"/>
        <v>0</v>
      </c>
      <c r="AA83" s="15">
        <f>V83+'2025.1'!AA83</f>
        <v>0</v>
      </c>
      <c r="AB83" s="15">
        <f>W83+'2025.1'!AB83</f>
        <v>0</v>
      </c>
      <c r="AC83" s="15">
        <f>X83+'2025.1'!AC83</f>
        <v>0</v>
      </c>
      <c r="AD83" s="15">
        <f>Y83+'2025.1'!AD83</f>
        <v>0</v>
      </c>
      <c r="AE83" s="15">
        <f>Z83+'2025.1'!AE83</f>
        <v>0</v>
      </c>
      <c r="AF83" s="4"/>
      <c r="AG83" s="16"/>
      <c r="AH83" s="16">
        <f>AF83+'2025.1'!AH83</f>
        <v>0</v>
      </c>
      <c r="AI83" s="16">
        <f>AG83+'2025.1'!AI83</f>
        <v>0</v>
      </c>
      <c r="AJ83" s="5"/>
      <c r="AK83" s="147"/>
      <c r="AL83" s="147"/>
      <c r="AM83" s="147"/>
      <c r="AN83" s="16">
        <f>AJ83+'2025.1'!AN83</f>
        <v>2</v>
      </c>
      <c r="AO83" s="16">
        <f>AK83+'2025.1'!AO83</f>
        <v>1010</v>
      </c>
      <c r="AP83" s="16">
        <f>AL83+'2025.1'!AP83</f>
        <v>119</v>
      </c>
      <c r="AQ83" s="16">
        <f>AM83+'2025.1'!AQ83</f>
        <v>55</v>
      </c>
    </row>
    <row r="84" spans="1:43" s="1" customFormat="1">
      <c r="A84" s="371"/>
      <c r="B84" s="373">
        <v>2</v>
      </c>
      <c r="C84" s="25" t="s">
        <v>6</v>
      </c>
      <c r="D84" s="27"/>
      <c r="E84" s="28"/>
      <c r="F84" s="278"/>
      <c r="G84" s="240"/>
      <c r="H84" s="262"/>
      <c r="I84" s="84"/>
      <c r="J84" s="85"/>
      <c r="K84" s="85"/>
      <c r="L84" s="85"/>
      <c r="M84" s="85"/>
      <c r="N84" s="85"/>
      <c r="O84" s="85"/>
      <c r="P84" s="278"/>
      <c r="Q84" s="250"/>
      <c r="R84" s="145"/>
      <c r="S84" s="146"/>
      <c r="T84" s="121">
        <f>R84+'2025.1'!T84</f>
        <v>0</v>
      </c>
      <c r="U84" s="122">
        <f>S84+'2025.1'!U84</f>
        <v>0</v>
      </c>
      <c r="V84" s="6"/>
      <c r="W84" s="6"/>
      <c r="X84" s="13">
        <f t="shared" si="26"/>
        <v>0</v>
      </c>
      <c r="Y84" s="7"/>
      <c r="Z84" s="14">
        <f t="shared" si="27"/>
        <v>0</v>
      </c>
      <c r="AA84" s="15">
        <f>V84+'2025.1'!AA84</f>
        <v>0</v>
      </c>
      <c r="AB84" s="15">
        <f>W84+'2025.1'!AB84</f>
        <v>0</v>
      </c>
      <c r="AC84" s="15">
        <f>X84+'2025.1'!AC84</f>
        <v>0</v>
      </c>
      <c r="AD84" s="15">
        <f>Y84+'2025.1'!AD84</f>
        <v>0</v>
      </c>
      <c r="AE84" s="15">
        <f>Z84+'2025.1'!AE84</f>
        <v>0</v>
      </c>
      <c r="AF84" s="4"/>
      <c r="AG84" s="16"/>
      <c r="AH84" s="16">
        <f>AF84+'2025.1'!AH84</f>
        <v>0</v>
      </c>
      <c r="AI84" s="16">
        <f>AG84+'2025.1'!AI84</f>
        <v>0</v>
      </c>
      <c r="AJ84" s="5"/>
      <c r="AK84" s="147"/>
      <c r="AL84" s="147"/>
      <c r="AM84" s="147"/>
      <c r="AN84" s="16">
        <f>AJ84+'2025.1'!AN84</f>
        <v>2</v>
      </c>
      <c r="AO84" s="16">
        <f>AK84+'2025.1'!AO84</f>
        <v>100</v>
      </c>
      <c r="AP84" s="16">
        <f>AL84+'2025.1'!AP84</f>
        <v>251</v>
      </c>
      <c r="AQ84" s="16">
        <f>AM84+'2025.1'!AQ84</f>
        <v>18</v>
      </c>
    </row>
    <row r="85" spans="1:43" s="1" customFormat="1">
      <c r="A85" s="371"/>
      <c r="B85" s="373"/>
      <c r="C85" s="25" t="s">
        <v>5</v>
      </c>
      <c r="D85" s="27"/>
      <c r="E85" s="28"/>
      <c r="F85" s="278"/>
      <c r="G85" s="240"/>
      <c r="H85" s="262"/>
      <c r="I85" s="84"/>
      <c r="J85" s="85"/>
      <c r="K85" s="85"/>
      <c r="L85" s="85"/>
      <c r="M85" s="85"/>
      <c r="N85" s="85"/>
      <c r="O85" s="85"/>
      <c r="P85" s="278"/>
      <c r="Q85" s="250"/>
      <c r="R85" s="145"/>
      <c r="S85" s="146"/>
      <c r="T85" s="121">
        <f>R85+'2025.1'!T85</f>
        <v>0</v>
      </c>
      <c r="U85" s="122">
        <f>S85+'2025.1'!U85</f>
        <v>0</v>
      </c>
      <c r="V85" s="6"/>
      <c r="W85" s="6"/>
      <c r="X85" s="13">
        <f t="shared" si="26"/>
        <v>0</v>
      </c>
      <c r="Y85" s="7"/>
      <c r="Z85" s="14">
        <f t="shared" si="27"/>
        <v>0</v>
      </c>
      <c r="AA85" s="15">
        <f>V85+'2025.1'!AA85</f>
        <v>0</v>
      </c>
      <c r="AB85" s="15">
        <f>W85+'2025.1'!AB85</f>
        <v>0</v>
      </c>
      <c r="AC85" s="15">
        <f>X85+'2025.1'!AC85</f>
        <v>0</v>
      </c>
      <c r="AD85" s="15">
        <f>Y85+'2025.1'!AD85</f>
        <v>0</v>
      </c>
      <c r="AE85" s="15">
        <f>Z85+'2025.1'!AE85</f>
        <v>0</v>
      </c>
      <c r="AF85" s="4"/>
      <c r="AG85" s="16"/>
      <c r="AH85" s="16">
        <f>AF85+'2025.1'!AH85</f>
        <v>0</v>
      </c>
      <c r="AI85" s="16">
        <f>AG85+'2025.1'!AI85</f>
        <v>0</v>
      </c>
      <c r="AJ85" s="5"/>
      <c r="AK85" s="147"/>
      <c r="AL85" s="147"/>
      <c r="AM85" s="147"/>
      <c r="AN85" s="16">
        <f>AJ85+'2025.1'!AN85</f>
        <v>0</v>
      </c>
      <c r="AO85" s="16">
        <f>AK85+'2025.1'!AO85</f>
        <v>0</v>
      </c>
      <c r="AP85" s="16">
        <f>AL85+'2025.1'!AP85</f>
        <v>0</v>
      </c>
      <c r="AQ85" s="16">
        <f>AM85+'2025.1'!AQ85</f>
        <v>0</v>
      </c>
    </row>
    <row r="86" spans="1:43" s="1" customFormat="1">
      <c r="A86" s="371"/>
      <c r="B86" s="373"/>
      <c r="C86" s="25" t="s">
        <v>4</v>
      </c>
      <c r="D86" s="27"/>
      <c r="E86" s="28"/>
      <c r="F86" s="278"/>
      <c r="G86" s="240"/>
      <c r="H86" s="262"/>
      <c r="I86" s="84"/>
      <c r="J86" s="85"/>
      <c r="K86" s="85"/>
      <c r="L86" s="85"/>
      <c r="M86" s="85"/>
      <c r="N86" s="85"/>
      <c r="O86" s="85"/>
      <c r="P86" s="278"/>
      <c r="Q86" s="250"/>
      <c r="R86" s="145"/>
      <c r="S86" s="146"/>
      <c r="T86" s="121">
        <f>R86+'2025.1'!T86</f>
        <v>0</v>
      </c>
      <c r="U86" s="122">
        <f>S86+'2025.1'!U86</f>
        <v>0</v>
      </c>
      <c r="V86" s="6"/>
      <c r="W86" s="6"/>
      <c r="X86" s="13">
        <f t="shared" si="26"/>
        <v>0</v>
      </c>
      <c r="Y86" s="7"/>
      <c r="Z86" s="14">
        <f t="shared" si="27"/>
        <v>0</v>
      </c>
      <c r="AA86" s="15">
        <f>V86+'2025.1'!AA86</f>
        <v>0</v>
      </c>
      <c r="AB86" s="15">
        <f>W86+'2025.1'!AB86</f>
        <v>0</v>
      </c>
      <c r="AC86" s="15">
        <f>X86+'2025.1'!AC86</f>
        <v>0</v>
      </c>
      <c r="AD86" s="15">
        <f>Y86+'2025.1'!AD86</f>
        <v>0</v>
      </c>
      <c r="AE86" s="15">
        <f>Z86+'2025.1'!AE86</f>
        <v>0</v>
      </c>
      <c r="AF86" s="4"/>
      <c r="AG86" s="16"/>
      <c r="AH86" s="16">
        <f>AF86+'2025.1'!AH86</f>
        <v>0</v>
      </c>
      <c r="AI86" s="16">
        <f>AG86+'2025.1'!AI86</f>
        <v>0</v>
      </c>
      <c r="AJ86" s="5"/>
      <c r="AK86" s="147"/>
      <c r="AL86" s="147"/>
      <c r="AM86" s="147"/>
      <c r="AN86" s="16">
        <f>AJ86+'2025.1'!AN86</f>
        <v>0</v>
      </c>
      <c r="AO86" s="16">
        <f>AK86+'2025.1'!AO86</f>
        <v>0</v>
      </c>
      <c r="AP86" s="16">
        <f>AL86+'2025.1'!AP86</f>
        <v>0</v>
      </c>
      <c r="AQ86" s="16">
        <f>AM86+'2025.1'!AQ86</f>
        <v>0</v>
      </c>
    </row>
    <row r="87" spans="1:43" s="1" customFormat="1">
      <c r="A87" s="371"/>
      <c r="B87" s="373"/>
      <c r="C87" s="25" t="s">
        <v>3</v>
      </c>
      <c r="D87" s="27"/>
      <c r="E87" s="28"/>
      <c r="F87" s="278"/>
      <c r="G87" s="240"/>
      <c r="H87" s="262"/>
      <c r="I87" s="84"/>
      <c r="J87" s="85"/>
      <c r="K87" s="85"/>
      <c r="L87" s="85"/>
      <c r="M87" s="85"/>
      <c r="N87" s="85"/>
      <c r="O87" s="85"/>
      <c r="P87" s="278"/>
      <c r="Q87" s="250"/>
      <c r="R87" s="145"/>
      <c r="S87" s="146"/>
      <c r="T87" s="121">
        <f>R87+'2025.1'!T87</f>
        <v>0</v>
      </c>
      <c r="U87" s="122">
        <f>S87+'2025.1'!U87</f>
        <v>0</v>
      </c>
      <c r="V87" s="6"/>
      <c r="W87" s="6"/>
      <c r="X87" s="13">
        <f t="shared" si="26"/>
        <v>0</v>
      </c>
      <c r="Y87" s="7"/>
      <c r="Z87" s="14">
        <f t="shared" si="27"/>
        <v>0</v>
      </c>
      <c r="AA87" s="15">
        <f>V87+'2025.1'!AA87</f>
        <v>1</v>
      </c>
      <c r="AB87" s="15">
        <f>W87+'2025.1'!AB87</f>
        <v>0</v>
      </c>
      <c r="AC87" s="15">
        <f>X87+'2025.1'!AC87</f>
        <v>0</v>
      </c>
      <c r="AD87" s="15">
        <f>Y87+'2025.1'!AD87</f>
        <v>52</v>
      </c>
      <c r="AE87" s="15">
        <f>Z87+'2025.1'!AE87</f>
        <v>20800</v>
      </c>
      <c r="AF87" s="4"/>
      <c r="AG87" s="16"/>
      <c r="AH87" s="16">
        <f>AF87+'2025.1'!AH87</f>
        <v>0</v>
      </c>
      <c r="AI87" s="16">
        <f>AG87+'2025.1'!AI87</f>
        <v>0</v>
      </c>
      <c r="AJ87" s="5"/>
      <c r="AK87" s="147"/>
      <c r="AL87" s="147"/>
      <c r="AM87" s="147"/>
      <c r="AN87" s="16">
        <f>AJ87+'2025.1'!AN87</f>
        <v>0</v>
      </c>
      <c r="AO87" s="16">
        <f>AK87+'2025.1'!AO87</f>
        <v>0</v>
      </c>
      <c r="AP87" s="16">
        <f>AL87+'2025.1'!AP87</f>
        <v>0</v>
      </c>
      <c r="AQ87" s="16">
        <f>AM87+'2025.1'!AQ87</f>
        <v>0</v>
      </c>
    </row>
    <row r="88" spans="1:43" s="1" customFormat="1">
      <c r="A88" s="371"/>
      <c r="B88" s="373"/>
      <c r="C88" s="25" t="s">
        <v>2</v>
      </c>
      <c r="D88" s="27"/>
      <c r="E88" s="28"/>
      <c r="F88" s="278"/>
      <c r="G88" s="240"/>
      <c r="H88" s="262"/>
      <c r="I88" s="84"/>
      <c r="J88" s="85"/>
      <c r="K88" s="85"/>
      <c r="L88" s="85"/>
      <c r="M88" s="85"/>
      <c r="N88" s="85"/>
      <c r="O88" s="85"/>
      <c r="P88" s="278"/>
      <c r="Q88" s="250"/>
      <c r="R88" s="145"/>
      <c r="S88" s="146"/>
      <c r="T88" s="121">
        <f>R88+'2025.1'!T88</f>
        <v>0</v>
      </c>
      <c r="U88" s="122">
        <f>S88+'2025.1'!U88</f>
        <v>0</v>
      </c>
      <c r="V88" s="6"/>
      <c r="W88" s="6"/>
      <c r="X88" s="148">
        <f t="shared" ref="X88" si="38">W88*$X$4</f>
        <v>0</v>
      </c>
      <c r="Y88" s="7"/>
      <c r="Z88" s="14">
        <f t="shared" ref="Z88" si="39">Y88*$Z$4</f>
        <v>0</v>
      </c>
      <c r="AA88" s="15">
        <f>V88+'2025.1'!AA88</f>
        <v>0</v>
      </c>
      <c r="AB88" s="15">
        <f>W88+'2025.1'!AB88</f>
        <v>0</v>
      </c>
      <c r="AC88" s="15">
        <f>X88+'2025.1'!AC88</f>
        <v>0</v>
      </c>
      <c r="AD88" s="15">
        <f>Y88+'2025.1'!AD88</f>
        <v>0</v>
      </c>
      <c r="AE88" s="15">
        <f>Z88+'2025.1'!AE88</f>
        <v>0</v>
      </c>
      <c r="AF88" s="4"/>
      <c r="AG88" s="16"/>
      <c r="AH88" s="16">
        <f>AF88+'2025.1'!AH88</f>
        <v>0</v>
      </c>
      <c r="AI88" s="16">
        <f>AG88+'2025.1'!AI88</f>
        <v>0</v>
      </c>
      <c r="AJ88" s="5"/>
      <c r="AK88" s="147"/>
      <c r="AL88" s="147"/>
      <c r="AM88" s="147"/>
      <c r="AN88" s="16">
        <f>AJ88+'2025.1'!AN88</f>
        <v>0</v>
      </c>
      <c r="AO88" s="16">
        <f>AK88+'2025.1'!AO88</f>
        <v>0</v>
      </c>
      <c r="AP88" s="16">
        <f>AL88+'2025.1'!AP88</f>
        <v>0</v>
      </c>
      <c r="AQ88" s="16">
        <f>AM88+'2025.1'!AQ88</f>
        <v>0</v>
      </c>
    </row>
    <row r="89" spans="1:43" s="1" customFormat="1">
      <c r="A89" s="372"/>
      <c r="B89" s="373"/>
      <c r="C89" s="25" t="s">
        <v>107</v>
      </c>
      <c r="D89" s="27"/>
      <c r="E89" s="28"/>
      <c r="F89" s="280"/>
      <c r="G89" s="244"/>
      <c r="H89" s="264"/>
      <c r="I89" s="90"/>
      <c r="J89" s="87"/>
      <c r="K89" s="87"/>
      <c r="L89" s="87"/>
      <c r="M89" s="87"/>
      <c r="N89" s="87"/>
      <c r="O89" s="91"/>
      <c r="P89" s="280"/>
      <c r="Q89" s="254"/>
      <c r="R89" s="145"/>
      <c r="S89" s="146"/>
      <c r="T89" s="121">
        <f>R89+'2025.1'!T89</f>
        <v>0</v>
      </c>
      <c r="U89" s="122">
        <f>S89+'2025.1'!U89</f>
        <v>0</v>
      </c>
      <c r="V89" s="6"/>
      <c r="W89" s="6"/>
      <c r="X89" s="148">
        <f t="shared" si="26"/>
        <v>0</v>
      </c>
      <c r="Y89" s="7"/>
      <c r="Z89" s="14">
        <f t="shared" si="27"/>
        <v>0</v>
      </c>
      <c r="AA89" s="15">
        <f>V89+'2025.1'!AA89</f>
        <v>1</v>
      </c>
      <c r="AB89" s="15">
        <f>W89+'2025.1'!AB89</f>
        <v>0</v>
      </c>
      <c r="AC89" s="15">
        <f>X89+'2025.1'!AC89</f>
        <v>0</v>
      </c>
      <c r="AD89" s="15">
        <f>Y89+'2025.1'!AD89</f>
        <v>11</v>
      </c>
      <c r="AE89" s="15">
        <f>Z89+'2025.1'!AE89</f>
        <v>4400</v>
      </c>
      <c r="AF89" s="4"/>
      <c r="AG89" s="16"/>
      <c r="AH89" s="16">
        <f>AF89+'2025.1'!AH89</f>
        <v>0</v>
      </c>
      <c r="AI89" s="16">
        <f>AG89+'2025.1'!AI89</f>
        <v>0</v>
      </c>
      <c r="AJ89" s="5"/>
      <c r="AK89" s="147"/>
      <c r="AL89" s="147"/>
      <c r="AM89" s="147"/>
      <c r="AN89" s="16">
        <f>AJ89+'2025.1'!AN89</f>
        <v>1</v>
      </c>
      <c r="AO89" s="16">
        <f>AK89+'2025.1'!AO89</f>
        <v>45</v>
      </c>
      <c r="AP89" s="16">
        <f>AL89+'2025.1'!AP89</f>
        <v>47</v>
      </c>
      <c r="AQ89" s="16">
        <f>AM89+'2025.1'!AQ89</f>
        <v>7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40">SUM(E81:E89)</f>
        <v>0</v>
      </c>
      <c r="F90" s="282">
        <f t="shared" si="40"/>
        <v>0</v>
      </c>
      <c r="G90" s="246">
        <f t="shared" ref="G90:H90" si="41">SUM(G81:G89)</f>
        <v>0</v>
      </c>
      <c r="H90" s="267">
        <f t="shared" si="41"/>
        <v>0</v>
      </c>
      <c r="I90" s="157">
        <f t="shared" si="40"/>
        <v>0</v>
      </c>
      <c r="J90" s="153">
        <f t="shared" si="40"/>
        <v>0</v>
      </c>
      <c r="K90" s="153">
        <f t="shared" si="40"/>
        <v>0</v>
      </c>
      <c r="L90" s="153">
        <f t="shared" si="40"/>
        <v>0</v>
      </c>
      <c r="M90" s="153">
        <f t="shared" si="40"/>
        <v>0</v>
      </c>
      <c r="N90" s="153">
        <f t="shared" si="40"/>
        <v>0</v>
      </c>
      <c r="O90" s="153">
        <f t="shared" si="40"/>
        <v>0</v>
      </c>
      <c r="P90" s="282">
        <f t="shared" ref="P90" si="42">SUM(P81:P89)</f>
        <v>0</v>
      </c>
      <c r="Q90" s="256">
        <f t="shared" ref="Q90" si="43">SUM(Q81:Q89)</f>
        <v>0</v>
      </c>
      <c r="R90" s="158">
        <f t="shared" ref="R90:S90" si="44">SUM(R81:R89)</f>
        <v>0</v>
      </c>
      <c r="S90" s="159">
        <f t="shared" si="44"/>
        <v>0</v>
      </c>
      <c r="T90" s="158">
        <f t="shared" ref="T90:U90" si="45">SUM(T81:T89)</f>
        <v>0</v>
      </c>
      <c r="U90" s="159">
        <f t="shared" si="45"/>
        <v>0</v>
      </c>
      <c r="V90" s="164">
        <f t="shared" ref="V90:Y90" si="46">SUM(V81:V89)</f>
        <v>0</v>
      </c>
      <c r="W90" s="165">
        <f t="shared" si="46"/>
        <v>0</v>
      </c>
      <c r="X90" s="166">
        <f t="shared" si="26"/>
        <v>0</v>
      </c>
      <c r="Y90" s="165">
        <f t="shared" si="46"/>
        <v>0</v>
      </c>
      <c r="Z90" s="132">
        <f t="shared" si="27"/>
        <v>0</v>
      </c>
      <c r="AA90" s="135">
        <f>V90+'2025.1'!AA90</f>
        <v>4</v>
      </c>
      <c r="AB90" s="135">
        <f>W90+'2025.1'!AB90</f>
        <v>0</v>
      </c>
      <c r="AC90" s="135">
        <f>X90+'2025.1'!AC90</f>
        <v>0</v>
      </c>
      <c r="AD90" s="135">
        <f>Y90+'2025.1'!AD90</f>
        <v>98</v>
      </c>
      <c r="AE90" s="135">
        <f>Z90+'2025.1'!AE90</f>
        <v>39200</v>
      </c>
      <c r="AF90" s="153">
        <f t="shared" ref="AF90:AG90" si="47">SUM(AF81:AF89)</f>
        <v>0</v>
      </c>
      <c r="AG90" s="153">
        <f t="shared" si="47"/>
        <v>0</v>
      </c>
      <c r="AH90" s="137">
        <f>AF90+'2025.1'!AH90</f>
        <v>0</v>
      </c>
      <c r="AI90" s="137">
        <f>AG90+'2025.1'!AI90</f>
        <v>0</v>
      </c>
      <c r="AJ90" s="153">
        <f t="shared" ref="AJ90:AM90" si="48">SUM(AJ81:AJ89)</f>
        <v>0</v>
      </c>
      <c r="AK90" s="153">
        <f t="shared" si="48"/>
        <v>0</v>
      </c>
      <c r="AL90" s="153">
        <f t="shared" si="48"/>
        <v>0</v>
      </c>
      <c r="AM90" s="153">
        <f t="shared" si="48"/>
        <v>0</v>
      </c>
      <c r="AN90" s="137">
        <f>AJ90+'2025.1'!AN90</f>
        <v>5</v>
      </c>
      <c r="AO90" s="137">
        <f>AK90+'2025.1'!AO90</f>
        <v>1155</v>
      </c>
      <c r="AP90" s="137">
        <f>AL90+'2025.1'!AP90</f>
        <v>417</v>
      </c>
      <c r="AQ90" s="137">
        <f>AM90+'2025.1'!AQ90</f>
        <v>80</v>
      </c>
    </row>
    <row r="91" spans="1:43" s="1" customFormat="1" ht="20.85" customHeight="1">
      <c r="A91" s="374" t="s">
        <v>0</v>
      </c>
      <c r="B91" s="375"/>
      <c r="C91" s="376"/>
      <c r="D91" s="218">
        <f t="shared" ref="D91:Q91" si="49">SUM(D90,D80,D70,D60,D43,D34,D20)</f>
        <v>0</v>
      </c>
      <c r="E91" s="219">
        <f t="shared" si="49"/>
        <v>0</v>
      </c>
      <c r="F91" s="283">
        <f t="shared" si="49"/>
        <v>0</v>
      </c>
      <c r="G91" s="273">
        <f t="shared" si="49"/>
        <v>0</v>
      </c>
      <c r="H91" s="268">
        <f t="shared" si="49"/>
        <v>0</v>
      </c>
      <c r="I91" s="220">
        <f t="shared" si="49"/>
        <v>0</v>
      </c>
      <c r="J91" s="221">
        <f t="shared" si="49"/>
        <v>0</v>
      </c>
      <c r="K91" s="221">
        <f t="shared" si="49"/>
        <v>0</v>
      </c>
      <c r="L91" s="221">
        <f t="shared" si="49"/>
        <v>0</v>
      </c>
      <c r="M91" s="221">
        <f t="shared" si="49"/>
        <v>0</v>
      </c>
      <c r="N91" s="221">
        <f t="shared" si="49"/>
        <v>0</v>
      </c>
      <c r="O91" s="221">
        <f t="shared" si="49"/>
        <v>0</v>
      </c>
      <c r="P91" s="283">
        <f t="shared" si="49"/>
        <v>0</v>
      </c>
      <c r="Q91" s="257">
        <f t="shared" si="49"/>
        <v>0</v>
      </c>
      <c r="R91" s="222">
        <f t="shared" ref="R91:W91" si="50">R20+R34+R43+R60+R70+R80+R90</f>
        <v>0</v>
      </c>
      <c r="S91" s="223">
        <f t="shared" si="50"/>
        <v>0</v>
      </c>
      <c r="T91" s="222">
        <f t="shared" si="50"/>
        <v>3409560</v>
      </c>
      <c r="U91" s="223">
        <f t="shared" si="50"/>
        <v>22002.341801726434</v>
      </c>
      <c r="V91" s="224">
        <f t="shared" si="50"/>
        <v>0</v>
      </c>
      <c r="W91" s="225">
        <f t="shared" si="50"/>
        <v>0</v>
      </c>
      <c r="X91" s="226">
        <f t="shared" si="26"/>
        <v>0</v>
      </c>
      <c r="Y91" s="225">
        <f>Y20+Y34+Y43+Y60+Y70+Y80+Y90</f>
        <v>0</v>
      </c>
      <c r="Z91" s="226">
        <f t="shared" si="27"/>
        <v>0</v>
      </c>
      <c r="AA91" s="227">
        <f>V91+'2025.1'!AA91</f>
        <v>74</v>
      </c>
      <c r="AB91" s="227">
        <f>W91+'2025.1'!AB91</f>
        <v>101</v>
      </c>
      <c r="AC91" s="227">
        <f>X91+'2025.1'!AC91</f>
        <v>20200</v>
      </c>
      <c r="AD91" s="227">
        <f>Y91+'2025.1'!AD91</f>
        <v>2936</v>
      </c>
      <c r="AE91" s="227">
        <f>Z91+'2025.1'!AE91</f>
        <v>1174400</v>
      </c>
      <c r="AF91" s="224">
        <f>AF20+AF34+AF43+AF60+AF70+AF80+AF90</f>
        <v>0</v>
      </c>
      <c r="AG91" s="224">
        <f>AG20+AG34+AG43+AG60+AG70+AG80+AG90</f>
        <v>0</v>
      </c>
      <c r="AH91" s="228">
        <f>AF91+'2025.1'!AH91</f>
        <v>15</v>
      </c>
      <c r="AI91" s="228">
        <f>AG91+'2025.1'!AI91</f>
        <v>0</v>
      </c>
      <c r="AJ91" s="224">
        <f>AJ20+AJ34+AJ43+AJ60+AJ70+AJ80+AJ90</f>
        <v>0</v>
      </c>
      <c r="AK91" s="224">
        <f>AK20+AK34+AK43+AK60+AK70+AK80+AK90</f>
        <v>0</v>
      </c>
      <c r="AL91" s="224">
        <f>AL20+AL34+AL43+AL60+AL70+AL80+AL90</f>
        <v>0</v>
      </c>
      <c r="AM91" s="224">
        <f>AM20+AM34+AM43+AM60+AM70+AM80+AM90</f>
        <v>0</v>
      </c>
      <c r="AN91" s="228">
        <f>AJ91+'2025.1'!AN91</f>
        <v>35</v>
      </c>
      <c r="AO91" s="228">
        <f>AK91+'2025.1'!AO91</f>
        <v>6370</v>
      </c>
      <c r="AP91" s="228">
        <f>AL91+'2025.1'!AP91</f>
        <v>5866</v>
      </c>
      <c r="AQ91" s="228">
        <f>AM91+'2025.1'!AQ91</f>
        <v>309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35:A42"/>
    <mergeCell ref="A44:A59"/>
    <mergeCell ref="B44:B51"/>
    <mergeCell ref="B52:B59"/>
    <mergeCell ref="B35:B42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74EA1-EB29-45A1-B29A-46A6A36887F5}">
  <sheetPr>
    <pageSetUpPr fitToPage="1"/>
  </sheetPr>
  <dimension ref="A1:AQ91"/>
  <sheetViews>
    <sheetView zoomScaleNormal="100" workbookViewId="0">
      <pane xSplit="3" ySplit="4" topLeftCell="O73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34">
        <v>45717</v>
      </c>
      <c r="B1" s="334"/>
    </row>
    <row r="2" spans="1:43" s="1" customFormat="1" ht="14.85" customHeight="1">
      <c r="A2" s="401" t="s">
        <v>95</v>
      </c>
      <c r="B2" s="401" t="s">
        <v>94</v>
      </c>
      <c r="C2" s="403" t="s">
        <v>93</v>
      </c>
      <c r="D2" s="346" t="s">
        <v>126</v>
      </c>
      <c r="E2" s="360"/>
      <c r="F2" s="360"/>
      <c r="G2" s="360"/>
      <c r="H2" s="347"/>
      <c r="I2" s="344" t="s">
        <v>117</v>
      </c>
      <c r="J2" s="345"/>
      <c r="K2" s="345"/>
      <c r="L2" s="345"/>
      <c r="M2" s="345"/>
      <c r="N2" s="345"/>
      <c r="O2" s="345"/>
      <c r="P2" s="345"/>
      <c r="Q2" s="345"/>
      <c r="R2" s="405" t="s">
        <v>133</v>
      </c>
      <c r="S2" s="406"/>
      <c r="T2" s="409" t="s">
        <v>133</v>
      </c>
      <c r="U2" s="410"/>
      <c r="V2" s="399" t="s">
        <v>92</v>
      </c>
      <c r="W2" s="400"/>
      <c r="X2" s="400"/>
      <c r="Y2" s="400"/>
      <c r="Z2" s="400"/>
      <c r="AA2" s="377" t="s">
        <v>91</v>
      </c>
      <c r="AB2" s="378"/>
      <c r="AC2" s="378"/>
      <c r="AD2" s="378"/>
      <c r="AE2" s="378"/>
      <c r="AF2" s="379" t="s">
        <v>134</v>
      </c>
      <c r="AG2" s="380"/>
      <c r="AH2" s="381" t="s">
        <v>135</v>
      </c>
      <c r="AI2" s="382"/>
      <c r="AJ2" s="383" t="s">
        <v>102</v>
      </c>
      <c r="AK2" s="383"/>
      <c r="AL2" s="383"/>
      <c r="AM2" s="383"/>
      <c r="AN2" s="384" t="s">
        <v>103</v>
      </c>
      <c r="AO2" s="384"/>
      <c r="AP2" s="384"/>
      <c r="AQ2" s="384"/>
    </row>
    <row r="3" spans="1:43" s="1" customFormat="1" ht="14.25" customHeight="1">
      <c r="A3" s="402"/>
      <c r="B3" s="402"/>
      <c r="C3" s="404"/>
      <c r="D3" s="361" t="s">
        <v>132</v>
      </c>
      <c r="E3" s="367"/>
      <c r="F3" s="368" t="s">
        <v>137</v>
      </c>
      <c r="G3" s="329" t="s">
        <v>139</v>
      </c>
      <c r="H3" s="330"/>
      <c r="I3" s="287" t="s">
        <v>143</v>
      </c>
      <c r="J3" s="342" t="s">
        <v>108</v>
      </c>
      <c r="K3" s="343"/>
      <c r="L3" s="343"/>
      <c r="M3" s="342" t="s">
        <v>109</v>
      </c>
      <c r="N3" s="343"/>
      <c r="O3" s="343"/>
      <c r="P3" s="249"/>
      <c r="Q3" s="249"/>
      <c r="R3" s="407" t="s">
        <v>132</v>
      </c>
      <c r="S3" s="408"/>
      <c r="T3" s="411" t="s">
        <v>131</v>
      </c>
      <c r="U3" s="412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385" t="s">
        <v>84</v>
      </c>
      <c r="AG3" s="387" t="s">
        <v>83</v>
      </c>
      <c r="AH3" s="389" t="s">
        <v>84</v>
      </c>
      <c r="AI3" s="389" t="s">
        <v>83</v>
      </c>
      <c r="AJ3" s="393" t="s">
        <v>82</v>
      </c>
      <c r="AK3" s="105" t="s">
        <v>96</v>
      </c>
      <c r="AL3" s="393" t="s">
        <v>81</v>
      </c>
      <c r="AM3" s="395" t="s">
        <v>80</v>
      </c>
      <c r="AN3" s="397" t="s">
        <v>82</v>
      </c>
      <c r="AO3" s="106" t="s">
        <v>96</v>
      </c>
      <c r="AP3" s="397" t="s">
        <v>81</v>
      </c>
      <c r="AQ3" s="391" t="s">
        <v>80</v>
      </c>
    </row>
    <row r="4" spans="1:43" s="1" customFormat="1" ht="14.85" customHeight="1">
      <c r="A4" s="402"/>
      <c r="B4" s="402"/>
      <c r="C4" s="404"/>
      <c r="D4" s="39" t="s">
        <v>140</v>
      </c>
      <c r="E4" s="107" t="s">
        <v>141</v>
      </c>
      <c r="F4" s="369"/>
      <c r="G4" s="290" t="s">
        <v>138</v>
      </c>
      <c r="H4" s="292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9" t="s">
        <v>137</v>
      </c>
      <c r="Q4" s="249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386"/>
      <c r="AG4" s="388"/>
      <c r="AH4" s="390"/>
      <c r="AI4" s="390"/>
      <c r="AJ4" s="394"/>
      <c r="AK4" s="118" t="s">
        <v>97</v>
      </c>
      <c r="AL4" s="394"/>
      <c r="AM4" s="396"/>
      <c r="AN4" s="398"/>
      <c r="AO4" s="119" t="s">
        <v>97</v>
      </c>
      <c r="AP4" s="398"/>
      <c r="AQ4" s="392"/>
    </row>
    <row r="5" spans="1:43" s="1" customFormat="1" ht="14.85" customHeight="1">
      <c r="A5" s="370">
        <v>1</v>
      </c>
      <c r="B5" s="370">
        <v>1</v>
      </c>
      <c r="C5" s="25" t="s">
        <v>77</v>
      </c>
      <c r="D5" s="27"/>
      <c r="E5" s="120"/>
      <c r="F5" s="293"/>
      <c r="G5" s="288"/>
      <c r="H5" s="289"/>
      <c r="I5" s="52"/>
      <c r="J5" s="54"/>
      <c r="K5" s="54"/>
      <c r="L5" s="54"/>
      <c r="M5" s="54"/>
      <c r="N5" s="54"/>
      <c r="O5" s="250"/>
      <c r="P5" s="295"/>
      <c r="Q5" s="250"/>
      <c r="R5" s="121"/>
      <c r="S5" s="122"/>
      <c r="T5" s="121">
        <f>R5+'2025.2'!T5</f>
        <v>683230</v>
      </c>
      <c r="U5" s="122">
        <f>S5+'2025.2'!U5</f>
        <v>4400.0252295817381</v>
      </c>
      <c r="V5" s="2"/>
      <c r="W5" s="2"/>
      <c r="X5" s="13">
        <f>W5*$X$4</f>
        <v>0</v>
      </c>
      <c r="Y5" s="3"/>
      <c r="Z5" s="14">
        <f t="shared" ref="Z5:Z35" si="0">Y5*$Z$4</f>
        <v>0</v>
      </c>
      <c r="AA5" s="15">
        <f>V5+'2025.2'!AA5</f>
        <v>1</v>
      </c>
      <c r="AB5" s="15">
        <f>W5+'2025.2'!AB5</f>
        <v>1</v>
      </c>
      <c r="AC5" s="15">
        <f>X5+'2025.2'!AC5</f>
        <v>200</v>
      </c>
      <c r="AD5" s="15">
        <f>Y5+'2025.2'!AD5</f>
        <v>22</v>
      </c>
      <c r="AE5" s="15">
        <f>Z5+'2025.2'!AE5</f>
        <v>8800</v>
      </c>
      <c r="AF5" s="4"/>
      <c r="AG5" s="16"/>
      <c r="AH5" s="16">
        <f>AF5+'2025.2'!AH5</f>
        <v>0</v>
      </c>
      <c r="AI5" s="16">
        <f>AG5+'2025.2'!AI5</f>
        <v>0</v>
      </c>
      <c r="AJ5" s="5"/>
      <c r="AK5" s="16"/>
      <c r="AL5" s="16"/>
      <c r="AM5" s="16"/>
      <c r="AN5" s="16">
        <f>AJ5+'2025.2'!AN5</f>
        <v>1</v>
      </c>
      <c r="AO5" s="16">
        <f>AK5+'2025.2'!AO5</f>
        <v>50</v>
      </c>
      <c r="AP5" s="16">
        <f>AL5+'2025.2'!AP5</f>
        <v>450</v>
      </c>
      <c r="AQ5" s="16">
        <f>AM5+'2025.2'!AQ5</f>
        <v>6</v>
      </c>
    </row>
    <row r="6" spans="1:43" s="1" customFormat="1">
      <c r="A6" s="371"/>
      <c r="B6" s="371"/>
      <c r="C6" s="25" t="s">
        <v>76</v>
      </c>
      <c r="D6" s="27"/>
      <c r="E6" s="120"/>
      <c r="F6" s="293"/>
      <c r="G6" s="240"/>
      <c r="H6" s="259"/>
      <c r="I6" s="52"/>
      <c r="J6" s="54"/>
      <c r="K6" s="54"/>
      <c r="L6" s="54"/>
      <c r="M6" s="54"/>
      <c r="N6" s="54"/>
      <c r="O6" s="250"/>
      <c r="P6" s="295"/>
      <c r="Q6" s="250"/>
      <c r="R6" s="121"/>
      <c r="S6" s="123"/>
      <c r="T6" s="121">
        <f>R6+'2025.2'!T6</f>
        <v>0</v>
      </c>
      <c r="U6" s="122">
        <f>S6+'2025.2'!U6</f>
        <v>0</v>
      </c>
      <c r="V6" s="6"/>
      <c r="W6" s="6"/>
      <c r="X6" s="13">
        <f t="shared" ref="X6:X68" si="1">W6*$X$4</f>
        <v>0</v>
      </c>
      <c r="Y6" s="7"/>
      <c r="Z6" s="14">
        <f t="shared" si="0"/>
        <v>0</v>
      </c>
      <c r="AA6" s="15">
        <f>V6+'2025.2'!AA6</f>
        <v>2</v>
      </c>
      <c r="AB6" s="15">
        <f>W6+'2025.2'!AB6</f>
        <v>0</v>
      </c>
      <c r="AC6" s="15">
        <f>X6+'2025.2'!AC6</f>
        <v>0</v>
      </c>
      <c r="AD6" s="15">
        <f>Y6+'2025.2'!AD6</f>
        <v>52</v>
      </c>
      <c r="AE6" s="15">
        <f>Z6+'2025.2'!AE6</f>
        <v>20800</v>
      </c>
      <c r="AF6" s="4"/>
      <c r="AG6" s="16"/>
      <c r="AH6" s="16">
        <f>AF6+'2025.2'!AH6</f>
        <v>1</v>
      </c>
      <c r="AI6" s="16">
        <f>AG6+'2025.2'!AI6</f>
        <v>0</v>
      </c>
      <c r="AJ6" s="5"/>
      <c r="AK6" s="16"/>
      <c r="AL6" s="16"/>
      <c r="AM6" s="16"/>
      <c r="AN6" s="16">
        <f>AJ6+'2025.2'!AN6</f>
        <v>0</v>
      </c>
      <c r="AO6" s="16">
        <f>AK6+'2025.2'!AO6</f>
        <v>0</v>
      </c>
      <c r="AP6" s="16">
        <f>AL6+'2025.2'!AP6</f>
        <v>0</v>
      </c>
      <c r="AQ6" s="16">
        <f>AM6+'2025.2'!AQ6</f>
        <v>0</v>
      </c>
    </row>
    <row r="7" spans="1:43" s="1" customFormat="1">
      <c r="A7" s="371"/>
      <c r="B7" s="371"/>
      <c r="C7" s="25" t="s">
        <v>75</v>
      </c>
      <c r="D7" s="27"/>
      <c r="E7" s="120"/>
      <c r="F7" s="293"/>
      <c r="G7" s="240"/>
      <c r="H7" s="259"/>
      <c r="I7" s="52"/>
      <c r="J7" s="54"/>
      <c r="K7" s="54"/>
      <c r="L7" s="54"/>
      <c r="M7" s="54"/>
      <c r="N7" s="54"/>
      <c r="O7" s="250"/>
      <c r="P7" s="295"/>
      <c r="Q7" s="250"/>
      <c r="R7" s="121"/>
      <c r="S7" s="122"/>
      <c r="T7" s="121">
        <f>R7+'2025.2'!T7</f>
        <v>450765</v>
      </c>
      <c r="U7" s="122">
        <f>S7+'2025.2'!U7</f>
        <v>3000.006638319906</v>
      </c>
      <c r="V7" s="6"/>
      <c r="W7" s="6"/>
      <c r="X7" s="13">
        <f t="shared" si="1"/>
        <v>0</v>
      </c>
      <c r="Y7" s="8"/>
      <c r="Z7" s="14">
        <f t="shared" si="0"/>
        <v>0</v>
      </c>
      <c r="AA7" s="15">
        <f>V7+'2025.2'!AA7</f>
        <v>2</v>
      </c>
      <c r="AB7" s="15">
        <f>W7+'2025.2'!AB7</f>
        <v>1</v>
      </c>
      <c r="AC7" s="15">
        <f>X7+'2025.2'!AC7</f>
        <v>200</v>
      </c>
      <c r="AD7" s="15">
        <f>Y7+'2025.2'!AD7</f>
        <v>87</v>
      </c>
      <c r="AE7" s="15">
        <f>Z7+'2025.2'!AE7</f>
        <v>34800</v>
      </c>
      <c r="AF7" s="9"/>
      <c r="AG7" s="16"/>
      <c r="AH7" s="16">
        <f>AF7+'2025.2'!AH7</f>
        <v>2</v>
      </c>
      <c r="AI7" s="16">
        <f>AG7+'2025.2'!AI7</f>
        <v>0</v>
      </c>
      <c r="AJ7" s="5"/>
      <c r="AK7" s="16"/>
      <c r="AL7" s="16"/>
      <c r="AM7" s="16"/>
      <c r="AN7" s="16">
        <f>AJ7+'2025.2'!AN7</f>
        <v>1</v>
      </c>
      <c r="AO7" s="16">
        <f>AK7+'2025.2'!AO7</f>
        <v>50</v>
      </c>
      <c r="AP7" s="16">
        <f>AL7+'2025.2'!AP7</f>
        <v>34</v>
      </c>
      <c r="AQ7" s="16">
        <f>AM7+'2025.2'!AQ7</f>
        <v>3</v>
      </c>
    </row>
    <row r="8" spans="1:43" s="1" customFormat="1">
      <c r="A8" s="371"/>
      <c r="B8" s="371"/>
      <c r="C8" s="25" t="s">
        <v>74</v>
      </c>
      <c r="D8" s="27"/>
      <c r="E8" s="120"/>
      <c r="F8" s="293"/>
      <c r="G8" s="240"/>
      <c r="H8" s="259"/>
      <c r="I8" s="52"/>
      <c r="J8" s="54"/>
      <c r="K8" s="54"/>
      <c r="L8" s="54"/>
      <c r="M8" s="54"/>
      <c r="N8" s="54"/>
      <c r="O8" s="250"/>
      <c r="P8" s="295"/>
      <c r="Q8" s="250"/>
      <c r="R8" s="121"/>
      <c r="S8" s="123"/>
      <c r="T8" s="121">
        <f>R8+'2025.2'!T8</f>
        <v>0</v>
      </c>
      <c r="U8" s="122">
        <f>S8+'2025.2'!U8</f>
        <v>0</v>
      </c>
      <c r="V8" s="6"/>
      <c r="W8" s="6"/>
      <c r="X8" s="13">
        <f t="shared" si="1"/>
        <v>0</v>
      </c>
      <c r="Y8" s="8"/>
      <c r="Z8" s="14">
        <f t="shared" si="0"/>
        <v>0</v>
      </c>
      <c r="AA8" s="15">
        <f>V8+'2025.2'!AA8</f>
        <v>1</v>
      </c>
      <c r="AB8" s="15">
        <f>W8+'2025.2'!AB8</f>
        <v>0</v>
      </c>
      <c r="AC8" s="15">
        <f>X8+'2025.2'!AC8</f>
        <v>0</v>
      </c>
      <c r="AD8" s="15">
        <f>Y8+'2025.2'!AD8</f>
        <v>49</v>
      </c>
      <c r="AE8" s="15">
        <f>Z8+'2025.2'!AE8</f>
        <v>19600</v>
      </c>
      <c r="AF8" s="9"/>
      <c r="AG8" s="16"/>
      <c r="AH8" s="16">
        <f>AF8+'2025.2'!AH8</f>
        <v>0</v>
      </c>
      <c r="AI8" s="16">
        <f>AG8+'2025.2'!AI8</f>
        <v>0</v>
      </c>
      <c r="AJ8" s="5"/>
      <c r="AK8" s="16"/>
      <c r="AL8" s="16"/>
      <c r="AM8" s="16"/>
      <c r="AN8" s="16">
        <f>AJ8+'2025.2'!AN8</f>
        <v>0</v>
      </c>
      <c r="AO8" s="16">
        <f>AK8+'2025.2'!AO8</f>
        <v>0</v>
      </c>
      <c r="AP8" s="16">
        <f>AL8+'2025.2'!AP8</f>
        <v>0</v>
      </c>
      <c r="AQ8" s="16">
        <f>AM8+'2025.2'!AQ8</f>
        <v>0</v>
      </c>
    </row>
    <row r="9" spans="1:43" s="1" customFormat="1">
      <c r="A9" s="371"/>
      <c r="B9" s="371"/>
      <c r="C9" s="25" t="s">
        <v>73</v>
      </c>
      <c r="D9" s="27"/>
      <c r="E9" s="120"/>
      <c r="F9" s="293"/>
      <c r="G9" s="240"/>
      <c r="H9" s="259"/>
      <c r="I9" s="52"/>
      <c r="J9" s="54"/>
      <c r="K9" s="54"/>
      <c r="L9" s="54"/>
      <c r="M9" s="54"/>
      <c r="N9" s="54"/>
      <c r="O9" s="250"/>
      <c r="P9" s="295"/>
      <c r="Q9" s="250"/>
      <c r="R9" s="121"/>
      <c r="S9" s="123"/>
      <c r="T9" s="121">
        <f>R9+'2025.2'!T9</f>
        <v>0</v>
      </c>
      <c r="U9" s="122">
        <f>S9+'2025.2'!U9</f>
        <v>0</v>
      </c>
      <c r="V9" s="6"/>
      <c r="W9" s="6"/>
      <c r="X9" s="13">
        <f t="shared" si="1"/>
        <v>0</v>
      </c>
      <c r="Y9" s="7"/>
      <c r="Z9" s="14">
        <f t="shared" si="0"/>
        <v>0</v>
      </c>
      <c r="AA9" s="15">
        <f>V9+'2025.2'!AA9</f>
        <v>3</v>
      </c>
      <c r="AB9" s="15">
        <f>W9+'2025.2'!AB9</f>
        <v>0</v>
      </c>
      <c r="AC9" s="15">
        <f>X9+'2025.2'!AC9</f>
        <v>0</v>
      </c>
      <c r="AD9" s="15">
        <f>Y9+'2025.2'!AD9</f>
        <v>145</v>
      </c>
      <c r="AE9" s="15">
        <f>Z9+'2025.2'!AE9</f>
        <v>58000</v>
      </c>
      <c r="AF9" s="4"/>
      <c r="AG9" s="16"/>
      <c r="AH9" s="16">
        <f>AF9+'2025.2'!AH9</f>
        <v>0</v>
      </c>
      <c r="AI9" s="16">
        <f>AG9+'2025.2'!AI9</f>
        <v>0</v>
      </c>
      <c r="AJ9" s="5"/>
      <c r="AK9" s="16"/>
      <c r="AL9" s="16"/>
      <c r="AM9" s="16"/>
      <c r="AN9" s="16">
        <f>AJ9+'2025.2'!AN9</f>
        <v>0</v>
      </c>
      <c r="AO9" s="16">
        <f>AK9+'2025.2'!AO9</f>
        <v>0</v>
      </c>
      <c r="AP9" s="16">
        <f>AL9+'2025.2'!AP9</f>
        <v>0</v>
      </c>
      <c r="AQ9" s="16">
        <f>AM9+'2025.2'!AQ9</f>
        <v>0</v>
      </c>
    </row>
    <row r="10" spans="1:43" s="1" customFormat="1">
      <c r="A10" s="371"/>
      <c r="B10" s="372"/>
      <c r="C10" s="25" t="s">
        <v>72</v>
      </c>
      <c r="D10" s="27"/>
      <c r="E10" s="120"/>
      <c r="F10" s="293"/>
      <c r="G10" s="240"/>
      <c r="H10" s="259"/>
      <c r="I10" s="52"/>
      <c r="J10" s="54"/>
      <c r="K10" s="54"/>
      <c r="L10" s="54"/>
      <c r="M10" s="54"/>
      <c r="N10" s="54"/>
      <c r="O10" s="250"/>
      <c r="P10" s="295"/>
      <c r="Q10" s="250"/>
      <c r="R10" s="121"/>
      <c r="S10" s="123"/>
      <c r="T10" s="121">
        <f>R10+'2025.2'!T10</f>
        <v>0</v>
      </c>
      <c r="U10" s="122">
        <f>S10+'2025.2'!U10</f>
        <v>0</v>
      </c>
      <c r="V10" s="6"/>
      <c r="W10" s="6"/>
      <c r="X10" s="13">
        <f t="shared" si="1"/>
        <v>0</v>
      </c>
      <c r="Y10" s="7"/>
      <c r="Z10" s="14">
        <f t="shared" si="0"/>
        <v>0</v>
      </c>
      <c r="AA10" s="15">
        <f>V10+'2025.2'!AA10</f>
        <v>1</v>
      </c>
      <c r="AB10" s="15">
        <f>W10+'2025.2'!AB10</f>
        <v>0</v>
      </c>
      <c r="AC10" s="15">
        <f>X10+'2025.2'!AC10</f>
        <v>0</v>
      </c>
      <c r="AD10" s="15">
        <f>Y10+'2025.2'!AD10</f>
        <v>45</v>
      </c>
      <c r="AE10" s="15">
        <f>Z10+'2025.2'!AE10</f>
        <v>18000</v>
      </c>
      <c r="AF10" s="4"/>
      <c r="AG10" s="16"/>
      <c r="AH10" s="16">
        <f>AF10+'2025.2'!AH10</f>
        <v>0</v>
      </c>
      <c r="AI10" s="16">
        <f>AG10+'2025.2'!AI10</f>
        <v>0</v>
      </c>
      <c r="AJ10" s="5"/>
      <c r="AK10" s="16"/>
      <c r="AL10" s="16"/>
      <c r="AM10" s="16"/>
      <c r="AN10" s="16">
        <f>AJ10+'2025.2'!AN10</f>
        <v>0</v>
      </c>
      <c r="AO10" s="16">
        <f>AK10+'2025.2'!AO10</f>
        <v>0</v>
      </c>
      <c r="AP10" s="16">
        <f>AL10+'2025.2'!AP10</f>
        <v>0</v>
      </c>
      <c r="AQ10" s="16">
        <f>AM10+'2025.2'!AQ10</f>
        <v>0</v>
      </c>
    </row>
    <row r="11" spans="1:43" s="1" customFormat="1">
      <c r="A11" s="371"/>
      <c r="B11" s="373">
        <v>2</v>
      </c>
      <c r="C11" s="25" t="s">
        <v>71</v>
      </c>
      <c r="D11" s="27"/>
      <c r="E11" s="120"/>
      <c r="F11" s="293"/>
      <c r="G11" s="240"/>
      <c r="H11" s="259"/>
      <c r="I11" s="52"/>
      <c r="J11" s="54"/>
      <c r="K11" s="54"/>
      <c r="L11" s="54"/>
      <c r="M11" s="54"/>
      <c r="N11" s="54"/>
      <c r="O11" s="250"/>
      <c r="P11" s="295"/>
      <c r="Q11" s="250"/>
      <c r="R11" s="121"/>
      <c r="S11" s="123"/>
      <c r="T11" s="121">
        <f>R11+'2025.2'!T11</f>
        <v>0</v>
      </c>
      <c r="U11" s="122">
        <f>S11+'2025.2'!U11</f>
        <v>0</v>
      </c>
      <c r="V11" s="6"/>
      <c r="W11" s="6"/>
      <c r="X11" s="13">
        <f t="shared" si="1"/>
        <v>0</v>
      </c>
      <c r="Y11" s="7"/>
      <c r="Z11" s="14">
        <f t="shared" si="0"/>
        <v>0</v>
      </c>
      <c r="AA11" s="15">
        <f>V11+'2025.2'!AA11</f>
        <v>2</v>
      </c>
      <c r="AB11" s="15">
        <f>W11+'2025.2'!AB11</f>
        <v>0</v>
      </c>
      <c r="AC11" s="15">
        <f>X11+'2025.2'!AC11</f>
        <v>0</v>
      </c>
      <c r="AD11" s="15">
        <f>Y11+'2025.2'!AD11</f>
        <v>76</v>
      </c>
      <c r="AE11" s="15">
        <f>Z11+'2025.2'!AE11</f>
        <v>30400</v>
      </c>
      <c r="AF11" s="4"/>
      <c r="AG11" s="16"/>
      <c r="AH11" s="16">
        <f>AF11+'2025.2'!AH11</f>
        <v>0</v>
      </c>
      <c r="AI11" s="16">
        <f>AG11+'2025.2'!AI11</f>
        <v>0</v>
      </c>
      <c r="AJ11" s="5"/>
      <c r="AK11" s="16"/>
      <c r="AL11" s="16"/>
      <c r="AM11" s="16"/>
      <c r="AN11" s="16">
        <f>AJ11+'2025.2'!AN11</f>
        <v>0</v>
      </c>
      <c r="AO11" s="16">
        <f>AK11+'2025.2'!AO11</f>
        <v>0</v>
      </c>
      <c r="AP11" s="16">
        <f>AL11+'2025.2'!AP11</f>
        <v>0</v>
      </c>
      <c r="AQ11" s="16">
        <f>AM11+'2025.2'!AQ11</f>
        <v>0</v>
      </c>
    </row>
    <row r="12" spans="1:43" s="1" customFormat="1">
      <c r="A12" s="371"/>
      <c r="B12" s="373"/>
      <c r="C12" s="25" t="s">
        <v>70</v>
      </c>
      <c r="D12" s="27"/>
      <c r="E12" s="120"/>
      <c r="F12" s="293"/>
      <c r="G12" s="240"/>
      <c r="H12" s="259"/>
      <c r="I12" s="52"/>
      <c r="J12" s="54"/>
      <c r="K12" s="54"/>
      <c r="L12" s="54"/>
      <c r="M12" s="54"/>
      <c r="N12" s="54"/>
      <c r="O12" s="250"/>
      <c r="P12" s="295"/>
      <c r="Q12" s="250"/>
      <c r="R12" s="121"/>
      <c r="S12" s="123"/>
      <c r="T12" s="121">
        <f>R12+'2025.2'!T12</f>
        <v>0</v>
      </c>
      <c r="U12" s="122">
        <f>S12+'2025.2'!U12</f>
        <v>0</v>
      </c>
      <c r="V12" s="6"/>
      <c r="W12" s="6"/>
      <c r="X12" s="13">
        <f t="shared" si="1"/>
        <v>0</v>
      </c>
      <c r="Y12" s="7"/>
      <c r="Z12" s="14">
        <f t="shared" si="0"/>
        <v>0</v>
      </c>
      <c r="AA12" s="15">
        <f>V12+'2025.2'!AA12</f>
        <v>1</v>
      </c>
      <c r="AB12" s="15">
        <f>W12+'2025.2'!AB12</f>
        <v>0</v>
      </c>
      <c r="AC12" s="15">
        <f>X12+'2025.2'!AC12</f>
        <v>0</v>
      </c>
      <c r="AD12" s="15">
        <f>Y12+'2025.2'!AD12</f>
        <v>24</v>
      </c>
      <c r="AE12" s="15">
        <f>Z12+'2025.2'!AE12</f>
        <v>9600</v>
      </c>
      <c r="AF12" s="4"/>
      <c r="AG12" s="16"/>
      <c r="AH12" s="16">
        <f>AF12+'2025.2'!AH12</f>
        <v>0</v>
      </c>
      <c r="AI12" s="16">
        <f>AG12+'2025.2'!AI12</f>
        <v>0</v>
      </c>
      <c r="AJ12" s="5"/>
      <c r="AK12" s="16"/>
      <c r="AL12" s="16"/>
      <c r="AM12" s="16"/>
      <c r="AN12" s="16">
        <f>AJ12+'2025.2'!AN12</f>
        <v>0</v>
      </c>
      <c r="AO12" s="16">
        <f>AK12+'2025.2'!AO12</f>
        <v>0</v>
      </c>
      <c r="AP12" s="16">
        <f>AL12+'2025.2'!AP12</f>
        <v>0</v>
      </c>
      <c r="AQ12" s="16">
        <f>AM12+'2025.2'!AQ12</f>
        <v>0</v>
      </c>
    </row>
    <row r="13" spans="1:43" s="1" customFormat="1">
      <c r="A13" s="371"/>
      <c r="B13" s="373"/>
      <c r="C13" s="25" t="s">
        <v>69</v>
      </c>
      <c r="D13" s="27"/>
      <c r="E13" s="120"/>
      <c r="F13" s="293"/>
      <c r="G13" s="240"/>
      <c r="H13" s="259"/>
      <c r="I13" s="52"/>
      <c r="J13" s="54"/>
      <c r="K13" s="54"/>
      <c r="L13" s="54"/>
      <c r="M13" s="54"/>
      <c r="N13" s="54"/>
      <c r="O13" s="250"/>
      <c r="P13" s="295"/>
      <c r="Q13" s="250"/>
      <c r="R13" s="121"/>
      <c r="S13" s="123"/>
      <c r="T13" s="121">
        <f>R13+'2025.2'!T13</f>
        <v>0</v>
      </c>
      <c r="U13" s="122">
        <f>S13+'2025.2'!U13</f>
        <v>0</v>
      </c>
      <c r="V13" s="6"/>
      <c r="W13" s="6"/>
      <c r="X13" s="13">
        <f t="shared" si="1"/>
        <v>0</v>
      </c>
      <c r="Y13" s="7"/>
      <c r="Z13" s="14">
        <f t="shared" si="0"/>
        <v>0</v>
      </c>
      <c r="AA13" s="15">
        <f>V13+'2025.2'!AA13</f>
        <v>1</v>
      </c>
      <c r="AB13" s="15">
        <f>W13+'2025.2'!AB13</f>
        <v>0</v>
      </c>
      <c r="AC13" s="15">
        <f>X13+'2025.2'!AC13</f>
        <v>0</v>
      </c>
      <c r="AD13" s="15">
        <f>Y13+'2025.2'!AD13</f>
        <v>44</v>
      </c>
      <c r="AE13" s="15">
        <f>Z13+'2025.2'!AE13</f>
        <v>17600</v>
      </c>
      <c r="AF13" s="4"/>
      <c r="AG13" s="16"/>
      <c r="AH13" s="16">
        <f>AF13+'2025.2'!AH13</f>
        <v>0</v>
      </c>
      <c r="AI13" s="16">
        <f>AG13+'2025.2'!AI13</f>
        <v>0</v>
      </c>
      <c r="AJ13" s="5"/>
      <c r="AK13" s="16"/>
      <c r="AL13" s="16"/>
      <c r="AM13" s="16"/>
      <c r="AN13" s="16">
        <f>AJ13+'2025.2'!AN13</f>
        <v>1</v>
      </c>
      <c r="AO13" s="16">
        <f>AK13+'2025.2'!AO13</f>
        <v>420</v>
      </c>
      <c r="AP13" s="16">
        <f>AL13+'2025.2'!AP13</f>
        <v>11</v>
      </c>
      <c r="AQ13" s="16">
        <f>AM13+'2025.2'!AQ13</f>
        <v>12</v>
      </c>
    </row>
    <row r="14" spans="1:43" s="1" customFormat="1">
      <c r="A14" s="371"/>
      <c r="B14" s="373"/>
      <c r="C14" s="25" t="s">
        <v>68</v>
      </c>
      <c r="D14" s="27"/>
      <c r="E14" s="120"/>
      <c r="F14" s="293"/>
      <c r="G14" s="240"/>
      <c r="H14" s="259"/>
      <c r="I14" s="52"/>
      <c r="J14" s="54"/>
      <c r="K14" s="54"/>
      <c r="L14" s="54"/>
      <c r="M14" s="54"/>
      <c r="N14" s="54"/>
      <c r="O14" s="250"/>
      <c r="P14" s="295"/>
      <c r="Q14" s="250"/>
      <c r="R14" s="121"/>
      <c r="S14" s="123"/>
      <c r="T14" s="121">
        <f>R14+'2025.2'!T14</f>
        <v>0</v>
      </c>
      <c r="U14" s="122">
        <f>S14+'2025.2'!U14</f>
        <v>0</v>
      </c>
      <c r="V14" s="6"/>
      <c r="W14" s="6"/>
      <c r="X14" s="13">
        <f t="shared" si="1"/>
        <v>0</v>
      </c>
      <c r="Y14" s="7"/>
      <c r="Z14" s="14">
        <f t="shared" si="0"/>
        <v>0</v>
      </c>
      <c r="AA14" s="15">
        <f>V14+'2025.2'!AA14</f>
        <v>3</v>
      </c>
      <c r="AB14" s="15">
        <f>W14+'2025.2'!AB14</f>
        <v>0</v>
      </c>
      <c r="AC14" s="15">
        <f>X14+'2025.2'!AC14</f>
        <v>0</v>
      </c>
      <c r="AD14" s="15">
        <f>Y14+'2025.2'!AD14</f>
        <v>117</v>
      </c>
      <c r="AE14" s="15">
        <f>Z14+'2025.2'!AE14</f>
        <v>46800</v>
      </c>
      <c r="AF14" s="4"/>
      <c r="AG14" s="16"/>
      <c r="AH14" s="16">
        <f>AF14+'2025.2'!AH14</f>
        <v>0</v>
      </c>
      <c r="AI14" s="16">
        <f>AG14+'2025.2'!AI14</f>
        <v>0</v>
      </c>
      <c r="AJ14" s="5"/>
      <c r="AK14" s="16"/>
      <c r="AL14" s="16"/>
      <c r="AM14" s="16"/>
      <c r="AN14" s="16">
        <f>AJ14+'2025.2'!AN14</f>
        <v>0</v>
      </c>
      <c r="AO14" s="16">
        <f>AK14+'2025.2'!AO14</f>
        <v>0</v>
      </c>
      <c r="AP14" s="16">
        <f>AL14+'2025.2'!AP14</f>
        <v>0</v>
      </c>
      <c r="AQ14" s="16">
        <f>AM14+'2025.2'!AQ14</f>
        <v>0</v>
      </c>
    </row>
    <row r="15" spans="1:43" s="1" customFormat="1">
      <c r="A15" s="371"/>
      <c r="B15" s="373"/>
      <c r="C15" s="25" t="s">
        <v>67</v>
      </c>
      <c r="D15" s="27"/>
      <c r="E15" s="120"/>
      <c r="F15" s="293"/>
      <c r="G15" s="240"/>
      <c r="H15" s="259"/>
      <c r="I15" s="52"/>
      <c r="J15" s="54"/>
      <c r="K15" s="54"/>
      <c r="L15" s="54"/>
      <c r="M15" s="54"/>
      <c r="N15" s="54"/>
      <c r="O15" s="250"/>
      <c r="P15" s="295"/>
      <c r="Q15" s="250"/>
      <c r="R15" s="121"/>
      <c r="S15" s="123"/>
      <c r="T15" s="121">
        <f>R15+'2025.2'!T15</f>
        <v>0</v>
      </c>
      <c r="U15" s="122">
        <f>S15+'2025.2'!U15</f>
        <v>0</v>
      </c>
      <c r="V15" s="6"/>
      <c r="W15" s="6"/>
      <c r="X15" s="13">
        <f t="shared" si="1"/>
        <v>0</v>
      </c>
      <c r="Y15" s="7"/>
      <c r="Z15" s="14">
        <f t="shared" si="0"/>
        <v>0</v>
      </c>
      <c r="AA15" s="15">
        <f>V15+'2025.2'!AA15</f>
        <v>1</v>
      </c>
      <c r="AB15" s="15">
        <f>W15+'2025.2'!AB15</f>
        <v>0</v>
      </c>
      <c r="AC15" s="15">
        <f>X15+'2025.2'!AC15</f>
        <v>0</v>
      </c>
      <c r="AD15" s="15">
        <f>Y15+'2025.2'!AD15</f>
        <v>18</v>
      </c>
      <c r="AE15" s="15">
        <f>Z15+'2025.2'!AE15</f>
        <v>7200</v>
      </c>
      <c r="AF15" s="4"/>
      <c r="AG15" s="16"/>
      <c r="AH15" s="16">
        <f>AF15+'2025.2'!AH15</f>
        <v>0</v>
      </c>
      <c r="AI15" s="16">
        <f>AG15+'2025.2'!AI15</f>
        <v>0</v>
      </c>
      <c r="AJ15" s="5"/>
      <c r="AK15" s="16"/>
      <c r="AL15" s="16"/>
      <c r="AM15" s="16"/>
      <c r="AN15" s="16">
        <f>AJ15+'2025.2'!AN15</f>
        <v>0</v>
      </c>
      <c r="AO15" s="16">
        <f>AK15+'2025.2'!AO15</f>
        <v>0</v>
      </c>
      <c r="AP15" s="16">
        <f>AL15+'2025.2'!AP15</f>
        <v>0</v>
      </c>
      <c r="AQ15" s="16">
        <f>AM15+'2025.2'!AQ15</f>
        <v>0</v>
      </c>
    </row>
    <row r="16" spans="1:43" s="1" customFormat="1">
      <c r="A16" s="371"/>
      <c r="B16" s="373">
        <v>3</v>
      </c>
      <c r="C16" s="25" t="s">
        <v>66</v>
      </c>
      <c r="D16" s="27"/>
      <c r="E16" s="120"/>
      <c r="F16" s="293"/>
      <c r="G16" s="240"/>
      <c r="H16" s="259"/>
      <c r="I16" s="52"/>
      <c r="J16" s="54"/>
      <c r="K16" s="54"/>
      <c r="L16" s="54"/>
      <c r="M16" s="54"/>
      <c r="N16" s="54"/>
      <c r="O16" s="250"/>
      <c r="P16" s="295"/>
      <c r="Q16" s="250"/>
      <c r="R16" s="121"/>
      <c r="S16" s="123"/>
      <c r="T16" s="121">
        <f>R16+'2025.2'!T16</f>
        <v>0</v>
      </c>
      <c r="U16" s="122">
        <f>S16+'2025.2'!U16</f>
        <v>0</v>
      </c>
      <c r="V16" s="6"/>
      <c r="W16" s="6"/>
      <c r="X16" s="13">
        <f t="shared" si="1"/>
        <v>0</v>
      </c>
      <c r="Y16" s="7"/>
      <c r="Z16" s="14">
        <f t="shared" si="0"/>
        <v>0</v>
      </c>
      <c r="AA16" s="15">
        <f>V16+'2025.2'!AA16</f>
        <v>1</v>
      </c>
      <c r="AB16" s="15">
        <f>W16+'2025.2'!AB16</f>
        <v>0</v>
      </c>
      <c r="AC16" s="15">
        <f>X16+'2025.2'!AC16</f>
        <v>0</v>
      </c>
      <c r="AD16" s="15">
        <f>Y16+'2025.2'!AD16</f>
        <v>48</v>
      </c>
      <c r="AE16" s="15">
        <f>Z16+'2025.2'!AE16</f>
        <v>19200</v>
      </c>
      <c r="AF16" s="4"/>
      <c r="AG16" s="16"/>
      <c r="AH16" s="16">
        <f>AF16+'2025.2'!AH16</f>
        <v>0</v>
      </c>
      <c r="AI16" s="16">
        <f>AG16+'2025.2'!AI16</f>
        <v>0</v>
      </c>
      <c r="AJ16" s="5"/>
      <c r="AK16" s="16"/>
      <c r="AL16" s="16"/>
      <c r="AM16" s="16"/>
      <c r="AN16" s="16">
        <f>AJ16+'2025.2'!AN16</f>
        <v>0</v>
      </c>
      <c r="AO16" s="16">
        <f>AK16+'2025.2'!AO16</f>
        <v>0</v>
      </c>
      <c r="AP16" s="16">
        <f>AL16+'2025.2'!AP16</f>
        <v>0</v>
      </c>
      <c r="AQ16" s="16">
        <f>AM16+'2025.2'!AQ16</f>
        <v>0</v>
      </c>
    </row>
    <row r="17" spans="1:43" s="1" customFormat="1">
      <c r="A17" s="371"/>
      <c r="B17" s="373"/>
      <c r="C17" s="25" t="s">
        <v>65</v>
      </c>
      <c r="D17" s="27"/>
      <c r="E17" s="120"/>
      <c r="F17" s="293"/>
      <c r="G17" s="240"/>
      <c r="H17" s="259"/>
      <c r="I17" s="52"/>
      <c r="J17" s="54"/>
      <c r="K17" s="54"/>
      <c r="L17" s="54"/>
      <c r="M17" s="54"/>
      <c r="N17" s="54"/>
      <c r="O17" s="250"/>
      <c r="P17" s="295"/>
      <c r="Q17" s="250"/>
      <c r="R17" s="121"/>
      <c r="S17" s="123"/>
      <c r="T17" s="121">
        <f>R17+'2025.2'!T17</f>
        <v>0</v>
      </c>
      <c r="U17" s="122">
        <f>S17+'2025.2'!U17</f>
        <v>0</v>
      </c>
      <c r="V17" s="6"/>
      <c r="W17" s="6"/>
      <c r="X17" s="13">
        <f t="shared" si="1"/>
        <v>0</v>
      </c>
      <c r="Y17" s="7"/>
      <c r="Z17" s="14">
        <f t="shared" si="0"/>
        <v>0</v>
      </c>
      <c r="AA17" s="15">
        <f>V17+'2025.2'!AA17</f>
        <v>4</v>
      </c>
      <c r="AB17" s="15">
        <f>W17+'2025.2'!AB17</f>
        <v>0</v>
      </c>
      <c r="AC17" s="15">
        <f>X17+'2025.2'!AC17</f>
        <v>0</v>
      </c>
      <c r="AD17" s="15">
        <f>Y17+'2025.2'!AD17</f>
        <v>148</v>
      </c>
      <c r="AE17" s="15">
        <f>Z17+'2025.2'!AE17</f>
        <v>59200</v>
      </c>
      <c r="AF17" s="10"/>
      <c r="AG17" s="16"/>
      <c r="AH17" s="16">
        <f>AF17+'2025.2'!AH17</f>
        <v>0</v>
      </c>
      <c r="AI17" s="16">
        <f>AG17+'2025.2'!AI17</f>
        <v>0</v>
      </c>
      <c r="AJ17" s="5"/>
      <c r="AK17" s="16"/>
      <c r="AL17" s="16"/>
      <c r="AM17" s="16"/>
      <c r="AN17" s="16">
        <f>AJ17+'2025.2'!AN17</f>
        <v>2</v>
      </c>
      <c r="AO17" s="16">
        <f>AK17+'2025.2'!AO17</f>
        <v>240</v>
      </c>
      <c r="AP17" s="16">
        <f>AL17+'2025.2'!AP17</f>
        <v>218</v>
      </c>
      <c r="AQ17" s="16">
        <f>AM17+'2025.2'!AQ17</f>
        <v>6</v>
      </c>
    </row>
    <row r="18" spans="1:43" s="1" customFormat="1">
      <c r="A18" s="371"/>
      <c r="B18" s="373"/>
      <c r="C18" s="25" t="s">
        <v>64</v>
      </c>
      <c r="D18" s="27"/>
      <c r="E18" s="120"/>
      <c r="F18" s="293"/>
      <c r="G18" s="240"/>
      <c r="H18" s="259"/>
      <c r="I18" s="52"/>
      <c r="J18" s="54"/>
      <c r="K18" s="54"/>
      <c r="L18" s="54"/>
      <c r="M18" s="54"/>
      <c r="N18" s="54"/>
      <c r="O18" s="250"/>
      <c r="P18" s="295"/>
      <c r="Q18" s="250"/>
      <c r="R18" s="121"/>
      <c r="S18" s="123"/>
      <c r="T18" s="121">
        <f>R18+'2025.2'!T18</f>
        <v>0</v>
      </c>
      <c r="U18" s="122">
        <f>S18+'2025.2'!U18</f>
        <v>0</v>
      </c>
      <c r="V18" s="6"/>
      <c r="W18" s="6"/>
      <c r="X18" s="13">
        <f t="shared" si="1"/>
        <v>0</v>
      </c>
      <c r="Y18" s="7"/>
      <c r="Z18" s="14">
        <f t="shared" si="0"/>
        <v>0</v>
      </c>
      <c r="AA18" s="15">
        <f>V18+'2025.2'!AA18</f>
        <v>2</v>
      </c>
      <c r="AB18" s="15">
        <f>W18+'2025.2'!AB18</f>
        <v>0</v>
      </c>
      <c r="AC18" s="15">
        <f>X18+'2025.2'!AC18</f>
        <v>0</v>
      </c>
      <c r="AD18" s="15">
        <f>Y18+'2025.2'!AD18</f>
        <v>67</v>
      </c>
      <c r="AE18" s="15">
        <f>Z18+'2025.2'!AE18</f>
        <v>26800</v>
      </c>
      <c r="AF18" s="4"/>
      <c r="AG18" s="16"/>
      <c r="AH18" s="16">
        <f>AF18+'2025.2'!AH18</f>
        <v>0</v>
      </c>
      <c r="AI18" s="16">
        <f>AG18+'2025.2'!AI18</f>
        <v>0</v>
      </c>
      <c r="AJ18" s="5"/>
      <c r="AK18" s="16"/>
      <c r="AL18" s="16"/>
      <c r="AM18" s="16"/>
      <c r="AN18" s="16">
        <f>AJ18+'2025.2'!AN18</f>
        <v>0</v>
      </c>
      <c r="AO18" s="16">
        <f>AK18+'2025.2'!AO18</f>
        <v>0</v>
      </c>
      <c r="AP18" s="16">
        <f>AL18+'2025.2'!AP18</f>
        <v>0</v>
      </c>
      <c r="AQ18" s="16">
        <f>AM18+'2025.2'!AQ18</f>
        <v>0</v>
      </c>
    </row>
    <row r="19" spans="1:43" s="1" customFormat="1">
      <c r="A19" s="372"/>
      <c r="B19" s="373"/>
      <c r="C19" s="25" t="s">
        <v>63</v>
      </c>
      <c r="D19" s="27"/>
      <c r="E19" s="120"/>
      <c r="F19" s="293"/>
      <c r="G19" s="240"/>
      <c r="H19" s="259"/>
      <c r="I19" s="52"/>
      <c r="J19" s="54"/>
      <c r="K19" s="54"/>
      <c r="L19" s="54"/>
      <c r="M19" s="54"/>
      <c r="N19" s="54"/>
      <c r="O19" s="250"/>
      <c r="P19" s="295"/>
      <c r="Q19" s="250"/>
      <c r="R19" s="121"/>
      <c r="S19" s="123"/>
      <c r="T19" s="121">
        <f>R19+'2025.2'!T19</f>
        <v>0</v>
      </c>
      <c r="U19" s="122">
        <f>S19+'2025.2'!U19</f>
        <v>0</v>
      </c>
      <c r="V19" s="6"/>
      <c r="W19" s="11"/>
      <c r="X19" s="13">
        <f t="shared" si="1"/>
        <v>0</v>
      </c>
      <c r="Y19" s="12"/>
      <c r="Z19" s="14">
        <f t="shared" si="0"/>
        <v>0</v>
      </c>
      <c r="AA19" s="15">
        <f>V19+'2025.2'!AA19</f>
        <v>1</v>
      </c>
      <c r="AB19" s="15">
        <f>W19+'2025.2'!AB19</f>
        <v>0</v>
      </c>
      <c r="AC19" s="15">
        <f>X19+'2025.2'!AC19</f>
        <v>0</v>
      </c>
      <c r="AD19" s="15">
        <f>Y19+'2025.2'!AD19</f>
        <v>43</v>
      </c>
      <c r="AE19" s="15">
        <f>Z19+'2025.2'!AE19</f>
        <v>17200</v>
      </c>
      <c r="AF19" s="4"/>
      <c r="AG19" s="16"/>
      <c r="AH19" s="16">
        <f>AF19+'2025.2'!AH19</f>
        <v>0</v>
      </c>
      <c r="AI19" s="16">
        <f>AG19+'2025.2'!AI19</f>
        <v>0</v>
      </c>
      <c r="AJ19" s="5"/>
      <c r="AK19" s="16"/>
      <c r="AL19" s="16"/>
      <c r="AM19" s="16"/>
      <c r="AN19" s="16">
        <f>AJ19+'2025.2'!AN19</f>
        <v>0</v>
      </c>
      <c r="AO19" s="16">
        <f>AK19+'2025.2'!AO19</f>
        <v>0</v>
      </c>
      <c r="AP19" s="16">
        <f>AL19+'2025.2'!AP19</f>
        <v>0</v>
      </c>
      <c r="AQ19" s="16">
        <f>AM19+'2025.2'!AQ19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6">
        <f t="shared" si="2"/>
        <v>0</v>
      </c>
      <c r="G20" s="241">
        <f t="shared" si="2"/>
        <v>0</v>
      </c>
      <c r="H20" s="260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6">
        <f t="shared" si="2"/>
        <v>0</v>
      </c>
      <c r="Q20" s="251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1133995</v>
      </c>
      <c r="U20" s="129">
        <f t="shared" si="2"/>
        <v>7400.0318679016436</v>
      </c>
      <c r="V20" s="130">
        <f t="shared" si="2"/>
        <v>0</v>
      </c>
      <c r="W20" s="131">
        <f t="shared" si="2"/>
        <v>0</v>
      </c>
      <c r="X20" s="132">
        <f>W20*$X$4</f>
        <v>0</v>
      </c>
      <c r="Y20" s="131">
        <f>SUM(Y5:Y19)</f>
        <v>0</v>
      </c>
      <c r="Z20" s="132">
        <f t="shared" si="0"/>
        <v>0</v>
      </c>
      <c r="AA20" s="135">
        <f>V20+'2025.2'!AA20</f>
        <v>26</v>
      </c>
      <c r="AB20" s="135">
        <f>W20+'2025.2'!AB20</f>
        <v>2</v>
      </c>
      <c r="AC20" s="135">
        <f>X20+'2025.2'!AC20</f>
        <v>400</v>
      </c>
      <c r="AD20" s="135">
        <f>Y20+'2025.2'!AD20</f>
        <v>985</v>
      </c>
      <c r="AE20" s="135">
        <f>Z20+'2025.2'!AE20</f>
        <v>394000</v>
      </c>
      <c r="AF20" s="136">
        <f>SUM(AF5:AF19)</f>
        <v>0</v>
      </c>
      <c r="AG20" s="136">
        <f>SUM(AG5:AG19)</f>
        <v>0</v>
      </c>
      <c r="AH20" s="137">
        <f>AF20+'2025.2'!AH20</f>
        <v>3</v>
      </c>
      <c r="AI20" s="137">
        <f>AG20+'2025.2'!AI20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AJ20+'2025.2'!AN20</f>
        <v>5</v>
      </c>
      <c r="AO20" s="137">
        <f>AK20+'2025.2'!AO20</f>
        <v>760</v>
      </c>
      <c r="AP20" s="137">
        <f>AL20+'2025.2'!AP20</f>
        <v>713</v>
      </c>
      <c r="AQ20" s="137">
        <f>AM20+'2025.2'!AQ20</f>
        <v>27</v>
      </c>
    </row>
    <row r="21" spans="1:43" s="1" customFormat="1">
      <c r="A21" s="370">
        <v>2</v>
      </c>
      <c r="B21" s="370">
        <v>1</v>
      </c>
      <c r="C21" s="25" t="s">
        <v>62</v>
      </c>
      <c r="D21" s="27"/>
      <c r="E21" s="28"/>
      <c r="F21" s="275"/>
      <c r="G21" s="240"/>
      <c r="H21" s="259"/>
      <c r="I21" s="73"/>
      <c r="J21" s="54"/>
      <c r="K21" s="54"/>
      <c r="L21" s="54"/>
      <c r="M21" s="54"/>
      <c r="N21" s="54"/>
      <c r="O21" s="54"/>
      <c r="P21" s="275"/>
      <c r="Q21" s="250"/>
      <c r="R21" s="138"/>
      <c r="S21" s="123"/>
      <c r="T21" s="121">
        <f>R21+'2025.2'!T21</f>
        <v>161000</v>
      </c>
      <c r="U21" s="122">
        <f>S21+'2025.2'!U21</f>
        <v>1001.877761616155</v>
      </c>
      <c r="V21" s="6"/>
      <c r="W21" s="2"/>
      <c r="X21" s="13">
        <f t="shared" si="1"/>
        <v>0</v>
      </c>
      <c r="Y21" s="3"/>
      <c r="Z21" s="14">
        <f t="shared" si="0"/>
        <v>0</v>
      </c>
      <c r="AA21" s="15">
        <f>V21+'2025.2'!AA21</f>
        <v>1</v>
      </c>
      <c r="AB21" s="15">
        <f>W21+'2025.2'!AB21</f>
        <v>1</v>
      </c>
      <c r="AC21" s="15">
        <f>X21+'2025.2'!AC21</f>
        <v>200</v>
      </c>
      <c r="AD21" s="15">
        <f>Y21+'2025.2'!AD21</f>
        <v>47</v>
      </c>
      <c r="AE21" s="15">
        <f>Z21+'2025.2'!AE21</f>
        <v>18800</v>
      </c>
      <c r="AF21" s="4"/>
      <c r="AG21" s="16"/>
      <c r="AH21" s="16">
        <f>AF21+'2025.2'!AH21</f>
        <v>0</v>
      </c>
      <c r="AI21" s="16">
        <f>AG21+'2025.2'!AI21</f>
        <v>0</v>
      </c>
      <c r="AJ21" s="5"/>
      <c r="AK21" s="16"/>
      <c r="AL21" s="16"/>
      <c r="AM21" s="16"/>
      <c r="AN21" s="16">
        <f>AJ21+'2025.2'!AN21</f>
        <v>0</v>
      </c>
      <c r="AO21" s="16">
        <f>AK21+'2025.2'!AO21</f>
        <v>0</v>
      </c>
      <c r="AP21" s="16">
        <f>AL21+'2025.2'!AP21</f>
        <v>0</v>
      </c>
      <c r="AQ21" s="16">
        <f>AM21+'2025.2'!AQ21</f>
        <v>0</v>
      </c>
    </row>
    <row r="22" spans="1:43" s="1" customFormat="1">
      <c r="A22" s="371"/>
      <c r="B22" s="371"/>
      <c r="C22" s="25" t="s">
        <v>61</v>
      </c>
      <c r="D22" s="27"/>
      <c r="E22" s="28"/>
      <c r="F22" s="275"/>
      <c r="G22" s="240"/>
      <c r="H22" s="259"/>
      <c r="I22" s="73"/>
      <c r="J22" s="54"/>
      <c r="K22" s="54"/>
      <c r="L22" s="54"/>
      <c r="M22" s="54"/>
      <c r="N22" s="54"/>
      <c r="O22" s="54"/>
      <c r="P22" s="275"/>
      <c r="Q22" s="250"/>
      <c r="R22" s="138"/>
      <c r="S22" s="139"/>
      <c r="T22" s="121">
        <f>R22+'2025.2'!T22</f>
        <v>451228</v>
      </c>
      <c r="U22" s="122">
        <f>S22+'2025.2'!U22</f>
        <v>3000.0046858009596</v>
      </c>
      <c r="V22" s="6"/>
      <c r="W22" s="6"/>
      <c r="X22" s="13">
        <f t="shared" si="1"/>
        <v>0</v>
      </c>
      <c r="Y22" s="7"/>
      <c r="Z22" s="14">
        <f t="shared" si="0"/>
        <v>0</v>
      </c>
      <c r="AA22" s="15">
        <f>V22+'2025.2'!AA22</f>
        <v>1</v>
      </c>
      <c r="AB22" s="15">
        <f>W22+'2025.2'!AB22</f>
        <v>0</v>
      </c>
      <c r="AC22" s="15">
        <f>X22+'2025.2'!AC22</f>
        <v>0</v>
      </c>
      <c r="AD22" s="15">
        <f>Y22+'2025.2'!AD22</f>
        <v>54</v>
      </c>
      <c r="AE22" s="15">
        <f>Z22+'2025.2'!AE22</f>
        <v>21600</v>
      </c>
      <c r="AF22" s="4"/>
      <c r="AG22" s="16"/>
      <c r="AH22" s="16">
        <f>AF22+'2025.2'!AH22</f>
        <v>0</v>
      </c>
      <c r="AI22" s="16">
        <f>AG22+'2025.2'!AI22</f>
        <v>0</v>
      </c>
      <c r="AJ22" s="5"/>
      <c r="AK22" s="16"/>
      <c r="AL22" s="16"/>
      <c r="AM22" s="16"/>
      <c r="AN22" s="16">
        <f>AJ22+'2025.2'!AN22</f>
        <v>0</v>
      </c>
      <c r="AO22" s="16">
        <f>AK22+'2025.2'!AO22</f>
        <v>0</v>
      </c>
      <c r="AP22" s="16">
        <f>AL22+'2025.2'!AP22</f>
        <v>0</v>
      </c>
      <c r="AQ22" s="16">
        <f>AM22+'2025.2'!AQ22</f>
        <v>0</v>
      </c>
    </row>
    <row r="23" spans="1:43" s="1" customFormat="1">
      <c r="A23" s="371"/>
      <c r="B23" s="371"/>
      <c r="C23" s="25" t="s">
        <v>60</v>
      </c>
      <c r="D23" s="27"/>
      <c r="E23" s="28"/>
      <c r="F23" s="275"/>
      <c r="G23" s="240"/>
      <c r="H23" s="259"/>
      <c r="I23" s="73"/>
      <c r="J23" s="54"/>
      <c r="K23" s="54"/>
      <c r="L23" s="54"/>
      <c r="M23" s="54"/>
      <c r="N23" s="54"/>
      <c r="O23" s="54"/>
      <c r="P23" s="275"/>
      <c r="Q23" s="250"/>
      <c r="R23" s="121"/>
      <c r="S23" s="139"/>
      <c r="T23" s="121">
        <f>R23+'2025.2'!T23</f>
        <v>0</v>
      </c>
      <c r="U23" s="122">
        <f>S23+'2025.2'!U23</f>
        <v>0</v>
      </c>
      <c r="V23" s="6"/>
      <c r="W23" s="6"/>
      <c r="X23" s="13">
        <f t="shared" si="1"/>
        <v>0</v>
      </c>
      <c r="Y23" s="7"/>
      <c r="Z23" s="14">
        <f t="shared" si="0"/>
        <v>0</v>
      </c>
      <c r="AA23" s="15">
        <f>V23+'2025.2'!AA23</f>
        <v>1</v>
      </c>
      <c r="AB23" s="15">
        <f>W23+'2025.2'!AB23</f>
        <v>0</v>
      </c>
      <c r="AC23" s="15">
        <f>X23+'2025.2'!AC23</f>
        <v>0</v>
      </c>
      <c r="AD23" s="15">
        <f>Y23+'2025.2'!AD23</f>
        <v>36</v>
      </c>
      <c r="AE23" s="15">
        <f>Z23+'2025.2'!AE23</f>
        <v>14400</v>
      </c>
      <c r="AF23" s="4"/>
      <c r="AG23" s="16"/>
      <c r="AH23" s="16">
        <f>AF23+'2025.2'!AH23</f>
        <v>0</v>
      </c>
      <c r="AI23" s="16">
        <f>AG23+'2025.2'!AI23</f>
        <v>0</v>
      </c>
      <c r="AJ23" s="5"/>
      <c r="AK23" s="16"/>
      <c r="AL23" s="16"/>
      <c r="AM23" s="16"/>
      <c r="AN23" s="16">
        <f>AJ23+'2025.2'!AN23</f>
        <v>1</v>
      </c>
      <c r="AO23" s="16">
        <f>AK23+'2025.2'!AO23</f>
        <v>120</v>
      </c>
      <c r="AP23" s="16">
        <f>AL23+'2025.2'!AP23</f>
        <v>113</v>
      </c>
      <c r="AQ23" s="16">
        <f>AM23+'2025.2'!AQ23</f>
        <v>2</v>
      </c>
    </row>
    <row r="24" spans="1:43" s="1" customFormat="1">
      <c r="A24" s="371"/>
      <c r="B24" s="371"/>
      <c r="C24" s="25" t="s">
        <v>59</v>
      </c>
      <c r="D24" s="27"/>
      <c r="E24" s="28"/>
      <c r="F24" s="275"/>
      <c r="G24" s="240"/>
      <c r="H24" s="259"/>
      <c r="I24" s="73"/>
      <c r="J24" s="54"/>
      <c r="K24" s="54"/>
      <c r="L24" s="54"/>
      <c r="M24" s="54"/>
      <c r="N24" s="54"/>
      <c r="O24" s="54"/>
      <c r="P24" s="275"/>
      <c r="Q24" s="250"/>
      <c r="R24" s="121"/>
      <c r="S24" s="139"/>
      <c r="T24" s="121">
        <f>R24+'2025.2'!T24</f>
        <v>0</v>
      </c>
      <c r="U24" s="122">
        <f>S24+'2025.2'!U24</f>
        <v>0</v>
      </c>
      <c r="V24" s="6"/>
      <c r="W24" s="6"/>
      <c r="X24" s="13">
        <f t="shared" si="1"/>
        <v>0</v>
      </c>
      <c r="Y24" s="7"/>
      <c r="Z24" s="14">
        <f t="shared" si="0"/>
        <v>0</v>
      </c>
      <c r="AA24" s="15">
        <f>V24+'2025.2'!AA24</f>
        <v>0</v>
      </c>
      <c r="AB24" s="15">
        <f>W24+'2025.2'!AB24</f>
        <v>0</v>
      </c>
      <c r="AC24" s="15">
        <f>X24+'2025.2'!AC24</f>
        <v>0</v>
      </c>
      <c r="AD24" s="15">
        <f>Y24+'2025.2'!AD24</f>
        <v>0</v>
      </c>
      <c r="AE24" s="15">
        <f>Z24+'2025.2'!AE24</f>
        <v>0</v>
      </c>
      <c r="AF24" s="4"/>
      <c r="AG24" s="16"/>
      <c r="AH24" s="16">
        <f>AF24+'2025.2'!AH24</f>
        <v>0</v>
      </c>
      <c r="AI24" s="16">
        <f>AG24+'2025.2'!AI24</f>
        <v>0</v>
      </c>
      <c r="AJ24" s="5"/>
      <c r="AK24" s="16"/>
      <c r="AL24" s="16"/>
      <c r="AM24" s="16"/>
      <c r="AN24" s="16">
        <f>AJ24+'2025.2'!AN24</f>
        <v>0</v>
      </c>
      <c r="AO24" s="16">
        <f>AK24+'2025.2'!AO24</f>
        <v>0</v>
      </c>
      <c r="AP24" s="16">
        <f>AL24+'2025.2'!AP24</f>
        <v>0</v>
      </c>
      <c r="AQ24" s="16">
        <f>AM24+'2025.2'!AQ24</f>
        <v>0</v>
      </c>
    </row>
    <row r="25" spans="1:43" s="1" customFormat="1">
      <c r="A25" s="371"/>
      <c r="B25" s="371"/>
      <c r="C25" s="25" t="s">
        <v>58</v>
      </c>
      <c r="D25" s="27"/>
      <c r="E25" s="28"/>
      <c r="F25" s="275"/>
      <c r="G25" s="240"/>
      <c r="H25" s="259"/>
      <c r="I25" s="73"/>
      <c r="J25" s="54"/>
      <c r="K25" s="54"/>
      <c r="L25" s="54"/>
      <c r="M25" s="54"/>
      <c r="N25" s="54"/>
      <c r="O25" s="54"/>
      <c r="P25" s="275"/>
      <c r="Q25" s="250"/>
      <c r="R25" s="121"/>
      <c r="S25" s="139"/>
      <c r="T25" s="121">
        <f>R25+'2025.2'!T25</f>
        <v>0</v>
      </c>
      <c r="U25" s="122">
        <f>S25+'2025.2'!U25</f>
        <v>0</v>
      </c>
      <c r="V25" s="6"/>
      <c r="W25" s="6"/>
      <c r="X25" s="13">
        <f t="shared" si="1"/>
        <v>0</v>
      </c>
      <c r="Y25" s="7"/>
      <c r="Z25" s="14">
        <f t="shared" si="0"/>
        <v>0</v>
      </c>
      <c r="AA25" s="15">
        <f>V25+'2025.2'!AA25</f>
        <v>1</v>
      </c>
      <c r="AB25" s="15">
        <f>W25+'2025.2'!AB25</f>
        <v>10</v>
      </c>
      <c r="AC25" s="15">
        <f>X25+'2025.2'!AC25</f>
        <v>2000</v>
      </c>
      <c r="AD25" s="15">
        <f>Y25+'2025.2'!AD25</f>
        <v>27</v>
      </c>
      <c r="AE25" s="15">
        <f>Z25+'2025.2'!AE25</f>
        <v>10800</v>
      </c>
      <c r="AF25" s="4"/>
      <c r="AG25" s="16"/>
      <c r="AH25" s="16">
        <f>AF25+'2025.2'!AH25</f>
        <v>0</v>
      </c>
      <c r="AI25" s="16">
        <f>AG25+'2025.2'!AI25</f>
        <v>0</v>
      </c>
      <c r="AJ25" s="5"/>
      <c r="AK25" s="16"/>
      <c r="AL25" s="16"/>
      <c r="AM25" s="16"/>
      <c r="AN25" s="16">
        <f>AJ25+'2025.2'!AN25</f>
        <v>0</v>
      </c>
      <c r="AO25" s="16">
        <f>AK25+'2025.2'!AO25</f>
        <v>0</v>
      </c>
      <c r="AP25" s="16">
        <f>AL25+'2025.2'!AP25</f>
        <v>0</v>
      </c>
      <c r="AQ25" s="16">
        <f>AM25+'2025.2'!AQ25</f>
        <v>0</v>
      </c>
    </row>
    <row r="26" spans="1:43" s="1" customFormat="1">
      <c r="A26" s="371"/>
      <c r="B26" s="371"/>
      <c r="C26" s="25" t="s">
        <v>57</v>
      </c>
      <c r="D26" s="27"/>
      <c r="E26" s="28"/>
      <c r="F26" s="275"/>
      <c r="G26" s="240"/>
      <c r="H26" s="259"/>
      <c r="I26" s="73"/>
      <c r="J26" s="54"/>
      <c r="K26" s="54"/>
      <c r="L26" s="54"/>
      <c r="M26" s="54"/>
      <c r="N26" s="54"/>
      <c r="O26" s="54"/>
      <c r="P26" s="275"/>
      <c r="Q26" s="250"/>
      <c r="R26" s="121"/>
      <c r="S26" s="139"/>
      <c r="T26" s="121">
        <f>R26+'2025.2'!T26</f>
        <v>0</v>
      </c>
      <c r="U26" s="122">
        <f>S26+'2025.2'!U26</f>
        <v>0</v>
      </c>
      <c r="V26" s="6"/>
      <c r="W26" s="6"/>
      <c r="X26" s="13">
        <f t="shared" si="1"/>
        <v>0</v>
      </c>
      <c r="Y26" s="7"/>
      <c r="Z26" s="14">
        <f t="shared" si="0"/>
        <v>0</v>
      </c>
      <c r="AA26" s="15">
        <f>V26+'2025.2'!AA26</f>
        <v>1</v>
      </c>
      <c r="AB26" s="15">
        <f>W26+'2025.2'!AB26</f>
        <v>8</v>
      </c>
      <c r="AC26" s="15">
        <f>X26+'2025.2'!AC26</f>
        <v>1600</v>
      </c>
      <c r="AD26" s="15">
        <f>Y26+'2025.2'!AD26</f>
        <v>26</v>
      </c>
      <c r="AE26" s="15">
        <f>Z26+'2025.2'!AE26</f>
        <v>10400</v>
      </c>
      <c r="AF26" s="4"/>
      <c r="AG26" s="16"/>
      <c r="AH26" s="16">
        <f>AF26+'2025.2'!AH26</f>
        <v>0</v>
      </c>
      <c r="AI26" s="16">
        <f>AG26+'2025.2'!AI26</f>
        <v>0</v>
      </c>
      <c r="AJ26" s="5"/>
      <c r="AK26" s="16"/>
      <c r="AL26" s="16"/>
      <c r="AM26" s="16"/>
      <c r="AN26" s="16">
        <f>AJ26+'2025.2'!AN26</f>
        <v>0</v>
      </c>
      <c r="AO26" s="16">
        <f>AK26+'2025.2'!AO26</f>
        <v>0</v>
      </c>
      <c r="AP26" s="16">
        <f>AL26+'2025.2'!AP26</f>
        <v>0</v>
      </c>
      <c r="AQ26" s="16">
        <f>AM26+'2025.2'!AQ26</f>
        <v>0</v>
      </c>
    </row>
    <row r="27" spans="1:43" s="1" customFormat="1">
      <c r="A27" s="371"/>
      <c r="B27" s="372"/>
      <c r="C27" s="25" t="s">
        <v>56</v>
      </c>
      <c r="D27" s="27"/>
      <c r="E27" s="28"/>
      <c r="F27" s="275"/>
      <c r="G27" s="240"/>
      <c r="H27" s="259"/>
      <c r="I27" s="73"/>
      <c r="J27" s="54"/>
      <c r="K27" s="54"/>
      <c r="L27" s="54"/>
      <c r="M27" s="54"/>
      <c r="N27" s="54"/>
      <c r="O27" s="54"/>
      <c r="P27" s="275"/>
      <c r="Q27" s="250"/>
      <c r="R27" s="121"/>
      <c r="S27" s="139"/>
      <c r="T27" s="121">
        <f>R27+'2025.2'!T27</f>
        <v>0</v>
      </c>
      <c r="U27" s="122">
        <f>S27+'2025.2'!U27</f>
        <v>0</v>
      </c>
      <c r="V27" s="6"/>
      <c r="W27" s="6"/>
      <c r="X27" s="13">
        <f t="shared" si="1"/>
        <v>0</v>
      </c>
      <c r="Y27" s="7"/>
      <c r="Z27" s="14">
        <f t="shared" si="0"/>
        <v>0</v>
      </c>
      <c r="AA27" s="15">
        <f>V27+'2025.2'!AA27</f>
        <v>0</v>
      </c>
      <c r="AB27" s="15">
        <f>W27+'2025.2'!AB27</f>
        <v>0</v>
      </c>
      <c r="AC27" s="15">
        <f>X27+'2025.2'!AC27</f>
        <v>0</v>
      </c>
      <c r="AD27" s="15">
        <f>Y27+'2025.2'!AD27</f>
        <v>0</v>
      </c>
      <c r="AE27" s="15">
        <f>Z27+'2025.2'!AE27</f>
        <v>0</v>
      </c>
      <c r="AF27" s="4"/>
      <c r="AG27" s="16"/>
      <c r="AH27" s="16">
        <f>AF27+'2025.2'!AH27</f>
        <v>0</v>
      </c>
      <c r="AI27" s="16">
        <f>AG27+'2025.2'!AI27</f>
        <v>0</v>
      </c>
      <c r="AJ27" s="5"/>
      <c r="AK27" s="16"/>
      <c r="AL27" s="16"/>
      <c r="AM27" s="16"/>
      <c r="AN27" s="16">
        <f>AJ27+'2025.2'!AN27</f>
        <v>1</v>
      </c>
      <c r="AO27" s="16">
        <f>AK27+'2025.2'!AO27</f>
        <v>60</v>
      </c>
      <c r="AP27" s="16">
        <f>AL27+'2025.2'!AP27</f>
        <v>80</v>
      </c>
      <c r="AQ27" s="16">
        <f>AM27+'2025.2'!AQ27</f>
        <v>4</v>
      </c>
    </row>
    <row r="28" spans="1:43" s="1" customFormat="1">
      <c r="A28" s="371"/>
      <c r="B28" s="373">
        <v>2</v>
      </c>
      <c r="C28" s="25" t="s">
        <v>55</v>
      </c>
      <c r="D28" s="27"/>
      <c r="E28" s="28"/>
      <c r="F28" s="275"/>
      <c r="G28" s="240"/>
      <c r="H28" s="259"/>
      <c r="I28" s="73"/>
      <c r="J28" s="54"/>
      <c r="K28" s="54"/>
      <c r="L28" s="54"/>
      <c r="M28" s="54"/>
      <c r="N28" s="54"/>
      <c r="O28" s="54"/>
      <c r="P28" s="275"/>
      <c r="Q28" s="250"/>
      <c r="R28" s="121"/>
      <c r="S28" s="139"/>
      <c r="T28" s="121">
        <f>R28+'2025.2'!T28</f>
        <v>0</v>
      </c>
      <c r="U28" s="122">
        <f>S28+'2025.2'!U28</f>
        <v>0</v>
      </c>
      <c r="V28" s="6"/>
      <c r="W28" s="6"/>
      <c r="X28" s="13">
        <f t="shared" si="1"/>
        <v>0</v>
      </c>
      <c r="Y28" s="7"/>
      <c r="Z28" s="14">
        <f t="shared" si="0"/>
        <v>0</v>
      </c>
      <c r="AA28" s="15">
        <f>V28+'2025.2'!AA28</f>
        <v>2</v>
      </c>
      <c r="AB28" s="15">
        <f>W28+'2025.2'!AB28</f>
        <v>0</v>
      </c>
      <c r="AC28" s="15">
        <f>X28+'2025.2'!AC28</f>
        <v>0</v>
      </c>
      <c r="AD28" s="15">
        <f>Y28+'2025.2'!AD28</f>
        <v>49</v>
      </c>
      <c r="AE28" s="15">
        <f>Z28+'2025.2'!AE28</f>
        <v>19600</v>
      </c>
      <c r="AF28" s="4"/>
      <c r="AG28" s="16"/>
      <c r="AH28" s="16">
        <f>AF28+'2025.2'!AH28</f>
        <v>0</v>
      </c>
      <c r="AI28" s="16">
        <f>AG28+'2025.2'!AI28</f>
        <v>0</v>
      </c>
      <c r="AJ28" s="5"/>
      <c r="AK28" s="16"/>
      <c r="AL28" s="16"/>
      <c r="AM28" s="16"/>
      <c r="AN28" s="16">
        <f>AJ28+'2025.2'!AN28</f>
        <v>0</v>
      </c>
      <c r="AO28" s="16">
        <f>AK28+'2025.2'!AO28</f>
        <v>0</v>
      </c>
      <c r="AP28" s="16">
        <f>AL28+'2025.2'!AP28</f>
        <v>0</v>
      </c>
      <c r="AQ28" s="16">
        <f>AM28+'2025.2'!AQ28</f>
        <v>0</v>
      </c>
    </row>
    <row r="29" spans="1:43" s="1" customFormat="1">
      <c r="A29" s="371"/>
      <c r="B29" s="373"/>
      <c r="C29" s="25" t="s">
        <v>54</v>
      </c>
      <c r="D29" s="27"/>
      <c r="E29" s="28"/>
      <c r="F29" s="275"/>
      <c r="G29" s="240"/>
      <c r="H29" s="259"/>
      <c r="I29" s="73"/>
      <c r="J29" s="54"/>
      <c r="K29" s="54"/>
      <c r="L29" s="54"/>
      <c r="M29" s="54"/>
      <c r="N29" s="54"/>
      <c r="O29" s="54"/>
      <c r="P29" s="275"/>
      <c r="Q29" s="250"/>
      <c r="R29" s="138"/>
      <c r="S29" s="139"/>
      <c r="T29" s="121">
        <f>R29+'2025.2'!T29</f>
        <v>1341939</v>
      </c>
      <c r="U29" s="122">
        <f>S29+'2025.2'!U29</f>
        <v>8600.4181148057578</v>
      </c>
      <c r="V29" s="6"/>
      <c r="W29" s="6"/>
      <c r="X29" s="13">
        <f t="shared" si="1"/>
        <v>0</v>
      </c>
      <c r="Y29" s="7"/>
      <c r="Z29" s="14">
        <f t="shared" si="0"/>
        <v>0</v>
      </c>
      <c r="AA29" s="15">
        <f>V29+'2025.2'!AA29</f>
        <v>2</v>
      </c>
      <c r="AB29" s="15">
        <f>W29+'2025.2'!AB29</f>
        <v>1</v>
      </c>
      <c r="AC29" s="15">
        <f>X29+'2025.2'!AC29</f>
        <v>200</v>
      </c>
      <c r="AD29" s="15">
        <f>Y29+'2025.2'!AD29</f>
        <v>99</v>
      </c>
      <c r="AE29" s="15">
        <f>Z29+'2025.2'!AE29</f>
        <v>39600</v>
      </c>
      <c r="AF29" s="4"/>
      <c r="AG29" s="16"/>
      <c r="AH29" s="16">
        <f>AF29+'2025.2'!AH29</f>
        <v>0</v>
      </c>
      <c r="AI29" s="16">
        <f>AG29+'2025.2'!AI29</f>
        <v>0</v>
      </c>
      <c r="AJ29" s="5"/>
      <c r="AK29" s="16"/>
      <c r="AL29" s="16"/>
      <c r="AM29" s="16"/>
      <c r="AN29" s="16">
        <f>AJ29+'2025.2'!AN29</f>
        <v>2</v>
      </c>
      <c r="AO29" s="16">
        <f>AK29+'2025.2'!AO29</f>
        <v>990</v>
      </c>
      <c r="AP29" s="16">
        <f>AL29+'2025.2'!AP29</f>
        <v>73</v>
      </c>
      <c r="AQ29" s="16">
        <f>AM29+'2025.2'!AQ29</f>
        <v>33</v>
      </c>
    </row>
    <row r="30" spans="1:43" s="1" customFormat="1">
      <c r="A30" s="371"/>
      <c r="B30" s="373"/>
      <c r="C30" s="25" t="s">
        <v>53</v>
      </c>
      <c r="D30" s="27"/>
      <c r="E30" s="28"/>
      <c r="F30" s="275"/>
      <c r="G30" s="240"/>
      <c r="H30" s="259"/>
      <c r="I30" s="73"/>
      <c r="J30" s="54"/>
      <c r="K30" s="54"/>
      <c r="L30" s="54"/>
      <c r="M30" s="54"/>
      <c r="N30" s="54"/>
      <c r="O30" s="54"/>
      <c r="P30" s="275"/>
      <c r="Q30" s="250"/>
      <c r="R30" s="121"/>
      <c r="S30" s="139"/>
      <c r="T30" s="121">
        <f>R30+'2025.2'!T30</f>
        <v>321398</v>
      </c>
      <c r="U30" s="122">
        <f>S30+'2025.2'!U30</f>
        <v>2000.0093716019192</v>
      </c>
      <c r="V30" s="6"/>
      <c r="W30" s="6"/>
      <c r="X30" s="13">
        <f t="shared" si="1"/>
        <v>0</v>
      </c>
      <c r="Y30" s="7"/>
      <c r="Z30" s="14">
        <f t="shared" si="0"/>
        <v>0</v>
      </c>
      <c r="AA30" s="15">
        <f>V30+'2025.2'!AA30</f>
        <v>1</v>
      </c>
      <c r="AB30" s="15">
        <f>W30+'2025.2'!AB30</f>
        <v>61</v>
      </c>
      <c r="AC30" s="15">
        <f>X30+'2025.2'!AC30</f>
        <v>12200</v>
      </c>
      <c r="AD30" s="15">
        <f>Y30+'2025.2'!AD30</f>
        <v>22</v>
      </c>
      <c r="AE30" s="15">
        <f>Z30+'2025.2'!AE30</f>
        <v>8800</v>
      </c>
      <c r="AF30" s="4"/>
      <c r="AG30" s="16"/>
      <c r="AH30" s="16">
        <f>AF30+'2025.2'!AH30</f>
        <v>0</v>
      </c>
      <c r="AI30" s="16">
        <f>AG30+'2025.2'!AI30</f>
        <v>0</v>
      </c>
      <c r="AJ30" s="5"/>
      <c r="AK30" s="16"/>
      <c r="AL30" s="16"/>
      <c r="AM30" s="16"/>
      <c r="AN30" s="16">
        <f>AJ30+'2025.2'!AN30</f>
        <v>1</v>
      </c>
      <c r="AO30" s="16">
        <f>AK30+'2025.2'!AO30</f>
        <v>50</v>
      </c>
      <c r="AP30" s="16">
        <f>AL30+'2025.2'!AP30</f>
        <v>90</v>
      </c>
      <c r="AQ30" s="16">
        <f>AM30+'2025.2'!AQ30</f>
        <v>8</v>
      </c>
    </row>
    <row r="31" spans="1:43" s="1" customFormat="1">
      <c r="A31" s="371"/>
      <c r="B31" s="373"/>
      <c r="C31" s="25" t="s">
        <v>52</v>
      </c>
      <c r="D31" s="27"/>
      <c r="E31" s="28"/>
      <c r="F31" s="275"/>
      <c r="G31" s="240"/>
      <c r="H31" s="259"/>
      <c r="I31" s="73"/>
      <c r="J31" s="54"/>
      <c r="K31" s="54"/>
      <c r="L31" s="54"/>
      <c r="M31" s="54"/>
      <c r="N31" s="54"/>
      <c r="O31" s="54"/>
      <c r="P31" s="275"/>
      <c r="Q31" s="250"/>
      <c r="R31" s="121"/>
      <c r="S31" s="123"/>
      <c r="T31" s="121">
        <f>R31+'2025.2'!T31</f>
        <v>0</v>
      </c>
      <c r="U31" s="122">
        <f>S31+'2025.2'!U31</f>
        <v>0</v>
      </c>
      <c r="V31" s="6"/>
      <c r="W31" s="6"/>
      <c r="X31" s="13">
        <f t="shared" si="1"/>
        <v>0</v>
      </c>
      <c r="Y31" s="7"/>
      <c r="Z31" s="14">
        <f t="shared" si="0"/>
        <v>0</v>
      </c>
      <c r="AA31" s="15">
        <f>V31+'2025.2'!AA31</f>
        <v>2</v>
      </c>
      <c r="AB31" s="15">
        <f>W31+'2025.2'!AB31</f>
        <v>0</v>
      </c>
      <c r="AC31" s="15">
        <f>X31+'2025.2'!AC31</f>
        <v>0</v>
      </c>
      <c r="AD31" s="15">
        <f>Y31+'2025.2'!AD31</f>
        <v>60</v>
      </c>
      <c r="AE31" s="15">
        <f>Z31+'2025.2'!AE31</f>
        <v>24000</v>
      </c>
      <c r="AF31" s="4"/>
      <c r="AG31" s="16"/>
      <c r="AH31" s="16">
        <f>AF31+'2025.2'!AH31</f>
        <v>0</v>
      </c>
      <c r="AI31" s="16">
        <f>AG31+'2025.2'!AI31</f>
        <v>0</v>
      </c>
      <c r="AJ31" s="5"/>
      <c r="AK31" s="16"/>
      <c r="AL31" s="16"/>
      <c r="AM31" s="16"/>
      <c r="AN31" s="16">
        <f>AJ31+'2025.2'!AN31</f>
        <v>1</v>
      </c>
      <c r="AO31" s="16">
        <f>AK31+'2025.2'!AO31</f>
        <v>480</v>
      </c>
      <c r="AP31" s="16">
        <f>AL31+'2025.2'!AP31</f>
        <v>16</v>
      </c>
      <c r="AQ31" s="16">
        <f>AM31+'2025.2'!AQ31</f>
        <v>12</v>
      </c>
    </row>
    <row r="32" spans="1:43" s="1" customFormat="1">
      <c r="A32" s="371"/>
      <c r="B32" s="373"/>
      <c r="C32" s="25" t="s">
        <v>51</v>
      </c>
      <c r="D32" s="27"/>
      <c r="E32" s="28"/>
      <c r="F32" s="275"/>
      <c r="G32" s="240"/>
      <c r="H32" s="259"/>
      <c r="I32" s="73"/>
      <c r="J32" s="54"/>
      <c r="K32" s="54"/>
      <c r="L32" s="54"/>
      <c r="M32" s="54"/>
      <c r="N32" s="54"/>
      <c r="O32" s="54"/>
      <c r="P32" s="275"/>
      <c r="Q32" s="250"/>
      <c r="R32" s="121"/>
      <c r="S32" s="123"/>
      <c r="T32" s="121">
        <f>R32+'2025.2'!T32</f>
        <v>0</v>
      </c>
      <c r="U32" s="122">
        <f>S32+'2025.2'!U32</f>
        <v>0</v>
      </c>
      <c r="V32" s="6"/>
      <c r="W32" s="6"/>
      <c r="X32" s="13">
        <f t="shared" si="1"/>
        <v>0</v>
      </c>
      <c r="Y32" s="7"/>
      <c r="Z32" s="14">
        <f t="shared" si="0"/>
        <v>0</v>
      </c>
      <c r="AA32" s="15">
        <f>V32+'2025.2'!AA32</f>
        <v>1</v>
      </c>
      <c r="AB32" s="15">
        <f>W32+'2025.2'!AB32</f>
        <v>0</v>
      </c>
      <c r="AC32" s="15">
        <f>X32+'2025.2'!AC32</f>
        <v>0</v>
      </c>
      <c r="AD32" s="15">
        <f>Y32+'2025.2'!AD32</f>
        <v>48</v>
      </c>
      <c r="AE32" s="15">
        <f>Z32+'2025.2'!AE32</f>
        <v>19200</v>
      </c>
      <c r="AF32" s="4"/>
      <c r="AG32" s="16"/>
      <c r="AH32" s="16">
        <f>AF32+'2025.2'!AH32</f>
        <v>0</v>
      </c>
      <c r="AI32" s="16">
        <f>AG32+'2025.2'!AI32</f>
        <v>0</v>
      </c>
      <c r="AJ32" s="5"/>
      <c r="AK32" s="16"/>
      <c r="AL32" s="16"/>
      <c r="AM32" s="16"/>
      <c r="AN32" s="16">
        <f>AJ32+'2025.2'!AN32</f>
        <v>2</v>
      </c>
      <c r="AO32" s="16">
        <f>AK32+'2025.2'!AO32</f>
        <v>485</v>
      </c>
      <c r="AP32" s="16">
        <f>AL32+'2025.2'!AP32</f>
        <v>627</v>
      </c>
      <c r="AQ32" s="16">
        <f>AM32+'2025.2'!AQ32</f>
        <v>20</v>
      </c>
    </row>
    <row r="33" spans="1:43" s="1" customFormat="1">
      <c r="A33" s="372"/>
      <c r="B33" s="373"/>
      <c r="C33" s="25" t="s">
        <v>50</v>
      </c>
      <c r="D33" s="27"/>
      <c r="E33" s="28"/>
      <c r="F33" s="275"/>
      <c r="G33" s="240"/>
      <c r="H33" s="259"/>
      <c r="I33" s="73"/>
      <c r="J33" s="54"/>
      <c r="K33" s="54"/>
      <c r="L33" s="54"/>
      <c r="M33" s="54"/>
      <c r="N33" s="54"/>
      <c r="O33" s="54"/>
      <c r="P33" s="275"/>
      <c r="Q33" s="250"/>
      <c r="R33" s="121"/>
      <c r="S33" s="123"/>
      <c r="T33" s="121">
        <f>R33+'2025.2'!T33</f>
        <v>0</v>
      </c>
      <c r="U33" s="122">
        <f>S33+'2025.2'!U33</f>
        <v>0</v>
      </c>
      <c r="V33" s="6"/>
      <c r="W33" s="11"/>
      <c r="X33" s="13">
        <f t="shared" si="1"/>
        <v>0</v>
      </c>
      <c r="Y33" s="12"/>
      <c r="Z33" s="14">
        <f t="shared" si="0"/>
        <v>0</v>
      </c>
      <c r="AA33" s="15">
        <f>V33+'2025.2'!AA33</f>
        <v>1</v>
      </c>
      <c r="AB33" s="15">
        <f>W33+'2025.2'!AB33</f>
        <v>2</v>
      </c>
      <c r="AC33" s="15">
        <f>X33+'2025.2'!AC33</f>
        <v>400</v>
      </c>
      <c r="AD33" s="15">
        <f>Y33+'2025.2'!AD33</f>
        <v>41</v>
      </c>
      <c r="AE33" s="15">
        <f>Z33+'2025.2'!AE33</f>
        <v>16400</v>
      </c>
      <c r="AF33" s="4"/>
      <c r="AG33" s="16"/>
      <c r="AH33" s="16">
        <f>AF33+'2025.2'!AH33</f>
        <v>0</v>
      </c>
      <c r="AI33" s="16">
        <f>AG33+'2025.2'!AI33</f>
        <v>0</v>
      </c>
      <c r="AJ33" s="5"/>
      <c r="AK33" s="16"/>
      <c r="AL33" s="16"/>
      <c r="AM33" s="16"/>
      <c r="AN33" s="16">
        <f>AJ33+'2025.2'!AN33</f>
        <v>1</v>
      </c>
      <c r="AO33" s="16">
        <f>AK33+'2025.2'!AO33</f>
        <v>480</v>
      </c>
      <c r="AP33" s="16">
        <f>AL33+'2025.2'!AP33</f>
        <v>16</v>
      </c>
      <c r="AQ33" s="16">
        <f>AM33+'2025.2'!AQ33</f>
        <v>12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5">
        <f t="shared" ref="G34:H34" si="4">SUM(G21:G33)</f>
        <v>0</v>
      </c>
      <c r="H34" s="266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2275565</v>
      </c>
      <c r="U34" s="142">
        <f>SUM(U21:U33)</f>
        <v>14602.309933824792</v>
      </c>
      <c r="V34" s="143">
        <f t="shared" ref="V34:Y34" si="7">SUM(V21:V33)</f>
        <v>0</v>
      </c>
      <c r="W34" s="17">
        <f t="shared" si="7"/>
        <v>0</v>
      </c>
      <c r="X34" s="132">
        <f t="shared" si="1"/>
        <v>0</v>
      </c>
      <c r="Y34" s="17">
        <f t="shared" si="7"/>
        <v>0</v>
      </c>
      <c r="Z34" s="132">
        <f t="shared" si="0"/>
        <v>0</v>
      </c>
      <c r="AA34" s="135">
        <f>V34+'2025.2'!AA34</f>
        <v>14</v>
      </c>
      <c r="AB34" s="135">
        <f>W34+'2025.2'!AB34</f>
        <v>83</v>
      </c>
      <c r="AC34" s="135">
        <f>X34+'2025.2'!AC34</f>
        <v>16600</v>
      </c>
      <c r="AD34" s="135">
        <f>Y34+'2025.2'!AD34</f>
        <v>509</v>
      </c>
      <c r="AE34" s="135">
        <f>Z34+'2025.2'!AE34</f>
        <v>203600</v>
      </c>
      <c r="AF34" s="124">
        <f t="shared" ref="AF34:AG34" si="8">SUM(AF21:AF33)</f>
        <v>0</v>
      </c>
      <c r="AG34" s="124">
        <f t="shared" si="8"/>
        <v>0</v>
      </c>
      <c r="AH34" s="137">
        <f>AF34+'2025.2'!AH34</f>
        <v>0</v>
      </c>
      <c r="AI34" s="137">
        <f>AG34+'2025.2'!AI34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AJ34+'2025.2'!AN34</f>
        <v>9</v>
      </c>
      <c r="AO34" s="137">
        <f>AK34+'2025.2'!AO34</f>
        <v>2665</v>
      </c>
      <c r="AP34" s="137">
        <f>AL34+'2025.2'!AP34</f>
        <v>1015</v>
      </c>
      <c r="AQ34" s="137">
        <f>AM34+'2025.2'!AQ34</f>
        <v>91</v>
      </c>
    </row>
    <row r="35" spans="1:43" s="1" customFormat="1">
      <c r="A35" s="370">
        <v>3</v>
      </c>
      <c r="B35" s="370">
        <v>1</v>
      </c>
      <c r="C35" s="25" t="s">
        <v>49</v>
      </c>
      <c r="D35" s="27"/>
      <c r="E35" s="28"/>
      <c r="F35" s="275"/>
      <c r="G35" s="240"/>
      <c r="H35" s="259"/>
      <c r="I35" s="73"/>
      <c r="J35" s="54"/>
      <c r="K35" s="54"/>
      <c r="L35" s="54"/>
      <c r="M35" s="54"/>
      <c r="N35" s="54"/>
      <c r="O35" s="54"/>
      <c r="P35" s="275"/>
      <c r="Q35" s="250"/>
      <c r="R35" s="121"/>
      <c r="S35" s="123"/>
      <c r="T35" s="121">
        <f>R35+'2025.2'!T35</f>
        <v>0</v>
      </c>
      <c r="U35" s="122">
        <f>S35+'2025.2'!U35</f>
        <v>0</v>
      </c>
      <c r="V35" s="6"/>
      <c r="W35" s="2"/>
      <c r="X35" s="13">
        <f t="shared" si="1"/>
        <v>0</v>
      </c>
      <c r="Y35" s="3"/>
      <c r="Z35" s="14">
        <f t="shared" si="0"/>
        <v>0</v>
      </c>
      <c r="AA35" s="15">
        <f>V35+'2025.2'!AA35</f>
        <v>1</v>
      </c>
      <c r="AB35" s="15">
        <f>W35+'2025.2'!AB35</f>
        <v>0</v>
      </c>
      <c r="AC35" s="15">
        <f>X35+'2025.2'!AC35</f>
        <v>0</v>
      </c>
      <c r="AD35" s="15">
        <f>Y35+'2025.2'!AD35</f>
        <v>40</v>
      </c>
      <c r="AE35" s="15">
        <f>Z35+'2025.2'!AE35</f>
        <v>16000</v>
      </c>
      <c r="AF35" s="4"/>
      <c r="AG35" s="16"/>
      <c r="AH35" s="16">
        <f>AF35+'2025.2'!AH35</f>
        <v>2</v>
      </c>
      <c r="AI35" s="16">
        <f>AG35+'2025.2'!AI35</f>
        <v>0</v>
      </c>
      <c r="AJ35" s="5"/>
      <c r="AK35" s="16"/>
      <c r="AL35" s="16"/>
      <c r="AM35" s="16"/>
      <c r="AN35" s="16">
        <f>AJ35+'2025.2'!AN35</f>
        <v>2</v>
      </c>
      <c r="AO35" s="16">
        <f>AK35+'2025.2'!AO35</f>
        <v>100</v>
      </c>
      <c r="AP35" s="16">
        <f>AL35+'2025.2'!AP35</f>
        <v>578</v>
      </c>
      <c r="AQ35" s="16">
        <f>AM35+'2025.2'!AQ35</f>
        <v>14</v>
      </c>
    </row>
    <row r="36" spans="1:43" s="1" customFormat="1">
      <c r="A36" s="371"/>
      <c r="B36" s="371"/>
      <c r="C36" s="25" t="s">
        <v>48</v>
      </c>
      <c r="D36" s="27"/>
      <c r="E36" s="28"/>
      <c r="F36" s="275"/>
      <c r="G36" s="240"/>
      <c r="H36" s="259"/>
      <c r="I36" s="73"/>
      <c r="J36" s="54"/>
      <c r="K36" s="54"/>
      <c r="L36" s="54"/>
      <c r="M36" s="54"/>
      <c r="N36" s="54"/>
      <c r="O36" s="54"/>
      <c r="P36" s="275"/>
      <c r="Q36" s="250"/>
      <c r="R36" s="121"/>
      <c r="S36" s="123"/>
      <c r="T36" s="121">
        <f>R36+'2025.2'!T36</f>
        <v>0</v>
      </c>
      <c r="U36" s="122">
        <f>S36+'2025.2'!U36</f>
        <v>0</v>
      </c>
      <c r="V36" s="6"/>
      <c r="W36" s="6"/>
      <c r="X36" s="13">
        <f t="shared" si="1"/>
        <v>0</v>
      </c>
      <c r="Y36" s="7"/>
      <c r="Z36" s="14">
        <f t="shared" ref="Z36:Z68" si="10">Y36*$Z$4</f>
        <v>0</v>
      </c>
      <c r="AA36" s="15">
        <f>V36+'2025.2'!AA36</f>
        <v>0</v>
      </c>
      <c r="AB36" s="15">
        <f>W36+'2025.2'!AB36</f>
        <v>0</v>
      </c>
      <c r="AC36" s="15">
        <f>X36+'2025.2'!AC36</f>
        <v>0</v>
      </c>
      <c r="AD36" s="15">
        <f>Y36+'2025.2'!AD36</f>
        <v>0</v>
      </c>
      <c r="AE36" s="15">
        <f>Z36+'2025.2'!AE36</f>
        <v>0</v>
      </c>
      <c r="AF36" s="4"/>
      <c r="AG36" s="16"/>
      <c r="AH36" s="16">
        <f>AF36+'2025.2'!AH36</f>
        <v>0</v>
      </c>
      <c r="AI36" s="16">
        <f>AG36+'2025.2'!AI36</f>
        <v>0</v>
      </c>
      <c r="AJ36" s="5"/>
      <c r="AK36" s="16"/>
      <c r="AL36" s="16"/>
      <c r="AM36" s="16"/>
      <c r="AN36" s="16">
        <f>AJ36+'2025.2'!AN36</f>
        <v>2</v>
      </c>
      <c r="AO36" s="16">
        <f>AK36+'2025.2'!AO36</f>
        <v>180</v>
      </c>
      <c r="AP36" s="16">
        <f>AL36+'2025.2'!AP36</f>
        <v>71</v>
      </c>
      <c r="AQ36" s="16">
        <f>AM36+'2025.2'!AQ36</f>
        <v>9</v>
      </c>
    </row>
    <row r="37" spans="1:43" s="1" customFormat="1">
      <c r="A37" s="371"/>
      <c r="B37" s="371"/>
      <c r="C37" s="25" t="s">
        <v>47</v>
      </c>
      <c r="D37" s="27"/>
      <c r="E37" s="28"/>
      <c r="F37" s="275"/>
      <c r="G37" s="240"/>
      <c r="H37" s="259"/>
      <c r="I37" s="73"/>
      <c r="J37" s="54"/>
      <c r="K37" s="54"/>
      <c r="L37" s="54"/>
      <c r="M37" s="54"/>
      <c r="N37" s="54"/>
      <c r="O37" s="54"/>
      <c r="P37" s="275"/>
      <c r="Q37" s="250"/>
      <c r="R37" s="121"/>
      <c r="S37" s="123"/>
      <c r="T37" s="121">
        <f>R37+'2025.2'!T37</f>
        <v>0</v>
      </c>
      <c r="U37" s="122">
        <f>S37+'2025.2'!U37</f>
        <v>0</v>
      </c>
      <c r="V37" s="6"/>
      <c r="W37" s="6"/>
      <c r="X37" s="13">
        <f t="shared" si="1"/>
        <v>0</v>
      </c>
      <c r="Y37" s="7"/>
      <c r="Z37" s="14">
        <f t="shared" si="10"/>
        <v>0</v>
      </c>
      <c r="AA37" s="15">
        <f>V37+'2025.2'!AA37</f>
        <v>1</v>
      </c>
      <c r="AB37" s="15">
        <f>W37+'2025.2'!AB37</f>
        <v>0</v>
      </c>
      <c r="AC37" s="15">
        <f>X37+'2025.2'!AC37</f>
        <v>0</v>
      </c>
      <c r="AD37" s="15">
        <f>Y37+'2025.2'!AD37</f>
        <v>34</v>
      </c>
      <c r="AE37" s="15">
        <f>Z37+'2025.2'!AE37</f>
        <v>13600</v>
      </c>
      <c r="AF37" s="4"/>
      <c r="AG37" s="16"/>
      <c r="AH37" s="16">
        <f>AF37+'2025.2'!AH37</f>
        <v>0</v>
      </c>
      <c r="AI37" s="16">
        <f>AG37+'2025.2'!AI37</f>
        <v>0</v>
      </c>
      <c r="AJ37" s="5"/>
      <c r="AK37" s="16"/>
      <c r="AL37" s="16"/>
      <c r="AM37" s="16"/>
      <c r="AN37" s="16">
        <f>AJ37+'2025.2'!AN37</f>
        <v>0</v>
      </c>
      <c r="AO37" s="16">
        <f>AK37+'2025.2'!AO37</f>
        <v>0</v>
      </c>
      <c r="AP37" s="16">
        <f>AL37+'2025.2'!AP37</f>
        <v>0</v>
      </c>
      <c r="AQ37" s="16">
        <f>AM37+'2025.2'!AQ37</f>
        <v>0</v>
      </c>
    </row>
    <row r="38" spans="1:43" s="1" customFormat="1">
      <c r="A38" s="371"/>
      <c r="B38" s="371"/>
      <c r="C38" s="25" t="s">
        <v>46</v>
      </c>
      <c r="D38" s="27"/>
      <c r="E38" s="28"/>
      <c r="F38" s="275"/>
      <c r="G38" s="240"/>
      <c r="H38" s="259"/>
      <c r="I38" s="73"/>
      <c r="J38" s="54"/>
      <c r="K38" s="54"/>
      <c r="L38" s="54"/>
      <c r="M38" s="54"/>
      <c r="N38" s="54"/>
      <c r="O38" s="54"/>
      <c r="P38" s="275"/>
      <c r="Q38" s="250"/>
      <c r="R38" s="121"/>
      <c r="S38" s="123"/>
      <c r="T38" s="121">
        <f>R38+'2025.2'!T38</f>
        <v>0</v>
      </c>
      <c r="U38" s="122">
        <f>S38+'2025.2'!U38</f>
        <v>0</v>
      </c>
      <c r="V38" s="6"/>
      <c r="W38" s="6"/>
      <c r="X38" s="13">
        <f t="shared" si="1"/>
        <v>0</v>
      </c>
      <c r="Y38" s="7"/>
      <c r="Z38" s="14">
        <f t="shared" si="10"/>
        <v>0</v>
      </c>
      <c r="AA38" s="15">
        <f>V38+'2025.2'!AA38</f>
        <v>3</v>
      </c>
      <c r="AB38" s="15">
        <f>W38+'2025.2'!AB38</f>
        <v>0</v>
      </c>
      <c r="AC38" s="15">
        <f>X38+'2025.2'!AC38</f>
        <v>0</v>
      </c>
      <c r="AD38" s="15">
        <f>Y38+'2025.2'!AD38</f>
        <v>145</v>
      </c>
      <c r="AE38" s="15">
        <f>Z38+'2025.2'!AE38</f>
        <v>58000</v>
      </c>
      <c r="AF38" s="4"/>
      <c r="AG38" s="16"/>
      <c r="AH38" s="16">
        <f>AF38+'2025.2'!AH38</f>
        <v>0</v>
      </c>
      <c r="AI38" s="16">
        <f>AG38+'2025.2'!AI38</f>
        <v>0</v>
      </c>
      <c r="AJ38" s="5"/>
      <c r="AK38" s="16"/>
      <c r="AL38" s="16"/>
      <c r="AM38" s="16"/>
      <c r="AN38" s="16">
        <f>AJ38+'2025.2'!AN38</f>
        <v>0</v>
      </c>
      <c r="AO38" s="16">
        <f>AK38+'2025.2'!AO38</f>
        <v>0</v>
      </c>
      <c r="AP38" s="16">
        <f>AL38+'2025.2'!AP38</f>
        <v>0</v>
      </c>
      <c r="AQ38" s="16">
        <f>AM38+'2025.2'!AQ38</f>
        <v>0</v>
      </c>
    </row>
    <row r="39" spans="1:43" s="1" customFormat="1">
      <c r="A39" s="371"/>
      <c r="B39" s="371"/>
      <c r="C39" s="25" t="s">
        <v>45</v>
      </c>
      <c r="D39" s="27"/>
      <c r="E39" s="28"/>
      <c r="F39" s="275"/>
      <c r="G39" s="240"/>
      <c r="H39" s="259"/>
      <c r="I39" s="73"/>
      <c r="J39" s="54"/>
      <c r="K39" s="54"/>
      <c r="L39" s="54"/>
      <c r="M39" s="54"/>
      <c r="N39" s="54"/>
      <c r="O39" s="54"/>
      <c r="P39" s="275"/>
      <c r="Q39" s="250"/>
      <c r="R39" s="121"/>
      <c r="S39" s="123"/>
      <c r="T39" s="121">
        <f>R39+'2025.2'!T39</f>
        <v>0</v>
      </c>
      <c r="U39" s="122">
        <f>S39+'2025.2'!U39</f>
        <v>0</v>
      </c>
      <c r="V39" s="6"/>
      <c r="W39" s="6"/>
      <c r="X39" s="13">
        <f t="shared" si="1"/>
        <v>0</v>
      </c>
      <c r="Y39" s="7"/>
      <c r="Z39" s="14">
        <f t="shared" si="10"/>
        <v>0</v>
      </c>
      <c r="AA39" s="15">
        <f>V39+'2025.2'!AA39</f>
        <v>0</v>
      </c>
      <c r="AB39" s="15">
        <f>W39+'2025.2'!AB39</f>
        <v>0</v>
      </c>
      <c r="AC39" s="15">
        <f>X39+'2025.2'!AC39</f>
        <v>0</v>
      </c>
      <c r="AD39" s="15">
        <f>Y39+'2025.2'!AD39</f>
        <v>0</v>
      </c>
      <c r="AE39" s="15">
        <f>Z39+'2025.2'!AE39</f>
        <v>0</v>
      </c>
      <c r="AF39" s="4"/>
      <c r="AG39" s="16"/>
      <c r="AH39" s="16">
        <f>AF39+'2025.2'!AH39</f>
        <v>0</v>
      </c>
      <c r="AI39" s="16">
        <f>AG39+'2025.2'!AI39</f>
        <v>0</v>
      </c>
      <c r="AJ39" s="5"/>
      <c r="AK39" s="16"/>
      <c r="AL39" s="16"/>
      <c r="AM39" s="16"/>
      <c r="AN39" s="16">
        <f>AJ39+'2025.2'!AN39</f>
        <v>1</v>
      </c>
      <c r="AO39" s="16">
        <f>AK39+'2025.2'!AO39</f>
        <v>60</v>
      </c>
      <c r="AP39" s="16">
        <f>AL39+'2025.2'!AP39</f>
        <v>100</v>
      </c>
      <c r="AQ39" s="16">
        <f>AM39+'2025.2'!AQ39</f>
        <v>3</v>
      </c>
    </row>
    <row r="40" spans="1:43" s="1" customFormat="1">
      <c r="A40" s="371"/>
      <c r="B40" s="371"/>
      <c r="C40" s="25" t="s">
        <v>44</v>
      </c>
      <c r="D40" s="27"/>
      <c r="E40" s="28"/>
      <c r="F40" s="275"/>
      <c r="G40" s="240"/>
      <c r="H40" s="259"/>
      <c r="I40" s="73"/>
      <c r="J40" s="54"/>
      <c r="K40" s="54"/>
      <c r="L40" s="54"/>
      <c r="M40" s="54"/>
      <c r="N40" s="54"/>
      <c r="O40" s="54"/>
      <c r="P40" s="275"/>
      <c r="Q40" s="250"/>
      <c r="R40" s="121"/>
      <c r="S40" s="123"/>
      <c r="T40" s="121">
        <f>R40+'2025.2'!T40</f>
        <v>0</v>
      </c>
      <c r="U40" s="122">
        <f>S40+'2025.2'!U40</f>
        <v>0</v>
      </c>
      <c r="V40" s="6"/>
      <c r="W40" s="6"/>
      <c r="X40" s="13">
        <f t="shared" si="1"/>
        <v>0</v>
      </c>
      <c r="Y40" s="7"/>
      <c r="Z40" s="14">
        <f t="shared" si="10"/>
        <v>0</v>
      </c>
      <c r="AA40" s="15">
        <f>V40+'2025.2'!AA40</f>
        <v>2</v>
      </c>
      <c r="AB40" s="15">
        <f>W40+'2025.2'!AB40</f>
        <v>0</v>
      </c>
      <c r="AC40" s="15">
        <f>X40+'2025.2'!AC40</f>
        <v>0</v>
      </c>
      <c r="AD40" s="15">
        <f>Y40+'2025.2'!AD40</f>
        <v>60</v>
      </c>
      <c r="AE40" s="15">
        <f>Z40+'2025.2'!AE40</f>
        <v>24000</v>
      </c>
      <c r="AF40" s="4"/>
      <c r="AG40" s="16"/>
      <c r="AH40" s="16">
        <f>AF40+'2025.2'!AH40</f>
        <v>0</v>
      </c>
      <c r="AI40" s="16">
        <f>AG40+'2025.2'!AI40</f>
        <v>0</v>
      </c>
      <c r="AJ40" s="5"/>
      <c r="AK40" s="16"/>
      <c r="AL40" s="16"/>
      <c r="AM40" s="16"/>
      <c r="AN40" s="16">
        <f>AJ40+'2025.2'!AN40</f>
        <v>0</v>
      </c>
      <c r="AO40" s="16">
        <f>AK40+'2025.2'!AO40</f>
        <v>0</v>
      </c>
      <c r="AP40" s="16">
        <f>AL40+'2025.2'!AP40</f>
        <v>0</v>
      </c>
      <c r="AQ40" s="16">
        <f>AM40+'2025.2'!AQ40</f>
        <v>0</v>
      </c>
    </row>
    <row r="41" spans="1:43" s="1" customFormat="1">
      <c r="A41" s="371"/>
      <c r="B41" s="371"/>
      <c r="C41" s="25" t="s">
        <v>43</v>
      </c>
      <c r="D41" s="27"/>
      <c r="E41" s="28"/>
      <c r="F41" s="275"/>
      <c r="G41" s="240"/>
      <c r="H41" s="259"/>
      <c r="I41" s="73"/>
      <c r="J41" s="54"/>
      <c r="K41" s="54"/>
      <c r="L41" s="54"/>
      <c r="M41" s="54"/>
      <c r="N41" s="54"/>
      <c r="O41" s="54"/>
      <c r="P41" s="275"/>
      <c r="Q41" s="250"/>
      <c r="R41" s="121"/>
      <c r="S41" s="123"/>
      <c r="T41" s="121">
        <f>R41+'2025.2'!T41</f>
        <v>0</v>
      </c>
      <c r="U41" s="122">
        <f>S41+'2025.2'!U41</f>
        <v>0</v>
      </c>
      <c r="V41" s="6"/>
      <c r="W41" s="6"/>
      <c r="X41" s="13">
        <f t="shared" si="1"/>
        <v>0</v>
      </c>
      <c r="Y41" s="7"/>
      <c r="Z41" s="14">
        <f t="shared" si="10"/>
        <v>0</v>
      </c>
      <c r="AA41" s="15">
        <f>V41+'2025.2'!AA41</f>
        <v>0</v>
      </c>
      <c r="AB41" s="15">
        <f>W41+'2025.2'!AB41</f>
        <v>0</v>
      </c>
      <c r="AC41" s="15">
        <f>X41+'2025.2'!AC41</f>
        <v>0</v>
      </c>
      <c r="AD41" s="15">
        <f>Y41+'2025.2'!AD41</f>
        <v>0</v>
      </c>
      <c r="AE41" s="15">
        <f>Z41+'2025.2'!AE41</f>
        <v>0</v>
      </c>
      <c r="AF41" s="4"/>
      <c r="AG41" s="16"/>
      <c r="AH41" s="16">
        <f>AF41+'2025.2'!AH41</f>
        <v>0</v>
      </c>
      <c r="AI41" s="16">
        <f>AG41+'2025.2'!AI41</f>
        <v>0</v>
      </c>
      <c r="AJ41" s="5"/>
      <c r="AK41" s="16"/>
      <c r="AL41" s="16"/>
      <c r="AM41" s="16"/>
      <c r="AN41" s="16">
        <f>AJ41+'2025.2'!AN41</f>
        <v>0</v>
      </c>
      <c r="AO41" s="16">
        <f>AK41+'2025.2'!AO41</f>
        <v>0</v>
      </c>
      <c r="AP41" s="16">
        <f>AL41+'2025.2'!AP41</f>
        <v>0</v>
      </c>
      <c r="AQ41" s="16">
        <f>AM41+'2025.2'!AQ41</f>
        <v>0</v>
      </c>
    </row>
    <row r="42" spans="1:43" s="1" customFormat="1">
      <c r="A42" s="372"/>
      <c r="B42" s="372"/>
      <c r="C42" s="25" t="s">
        <v>42</v>
      </c>
      <c r="D42" s="27"/>
      <c r="E42" s="28"/>
      <c r="F42" s="275"/>
      <c r="G42" s="240"/>
      <c r="H42" s="259"/>
      <c r="I42" s="73"/>
      <c r="J42" s="54"/>
      <c r="K42" s="54"/>
      <c r="L42" s="54"/>
      <c r="M42" s="54"/>
      <c r="N42" s="54"/>
      <c r="O42" s="54"/>
      <c r="P42" s="275"/>
      <c r="Q42" s="250"/>
      <c r="R42" s="121"/>
      <c r="S42" s="123"/>
      <c r="T42" s="121">
        <f>R42+'2025.2'!T42</f>
        <v>0</v>
      </c>
      <c r="U42" s="122">
        <f>S42+'2025.2'!U42</f>
        <v>0</v>
      </c>
      <c r="V42" s="6"/>
      <c r="W42" s="11"/>
      <c r="X42" s="13">
        <f t="shared" si="1"/>
        <v>0</v>
      </c>
      <c r="Y42" s="12"/>
      <c r="Z42" s="14">
        <f t="shared" si="10"/>
        <v>0</v>
      </c>
      <c r="AA42" s="15">
        <f>V42+'2025.2'!AA42</f>
        <v>0</v>
      </c>
      <c r="AB42" s="15">
        <f>W42+'2025.2'!AB42</f>
        <v>0</v>
      </c>
      <c r="AC42" s="15">
        <f>X42+'2025.2'!AC42</f>
        <v>0</v>
      </c>
      <c r="AD42" s="15">
        <f>Y42+'2025.2'!AD42</f>
        <v>0</v>
      </c>
      <c r="AE42" s="15">
        <f>Z42+'2025.2'!AE42</f>
        <v>0</v>
      </c>
      <c r="AF42" s="4"/>
      <c r="AG42" s="16"/>
      <c r="AH42" s="16">
        <f>AF42+'2025.2'!AH42</f>
        <v>0</v>
      </c>
      <c r="AI42" s="16">
        <f>AG42+'2025.2'!AI42</f>
        <v>0</v>
      </c>
      <c r="AJ42" s="5"/>
      <c r="AK42" s="16"/>
      <c r="AL42" s="16"/>
      <c r="AM42" s="16"/>
      <c r="AN42" s="16">
        <f>AJ42+'2025.2'!AN42</f>
        <v>0</v>
      </c>
      <c r="AO42" s="16">
        <f>AK42+'2025.2'!AO42</f>
        <v>0</v>
      </c>
      <c r="AP42" s="16">
        <f>AL42+'2025.2'!AP42</f>
        <v>0</v>
      </c>
      <c r="AQ42" s="16">
        <f>AM42+'2025.2'!AQ42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1">SUM(E35:E42)</f>
        <v>0</v>
      </c>
      <c r="F43" s="144">
        <f t="shared" si="11"/>
        <v>0</v>
      </c>
      <c r="G43" s="245">
        <f t="shared" ref="G43:H43" si="12">SUM(G35:G42)</f>
        <v>0</v>
      </c>
      <c r="H43" s="266">
        <f t="shared" si="12"/>
        <v>0</v>
      </c>
      <c r="I43" s="140">
        <f t="shared" si="11"/>
        <v>0</v>
      </c>
      <c r="J43" s="124">
        <f t="shared" si="11"/>
        <v>0</v>
      </c>
      <c r="K43" s="124">
        <f t="shared" si="11"/>
        <v>0</v>
      </c>
      <c r="L43" s="124">
        <f t="shared" si="11"/>
        <v>0</v>
      </c>
      <c r="M43" s="124">
        <f t="shared" si="11"/>
        <v>0</v>
      </c>
      <c r="N43" s="124">
        <f t="shared" si="11"/>
        <v>0</v>
      </c>
      <c r="O43" s="124">
        <f t="shared" si="11"/>
        <v>0</v>
      </c>
      <c r="P43" s="144">
        <f t="shared" ref="P43" si="13">SUM(P35:P42)</f>
        <v>0</v>
      </c>
      <c r="Q43" s="17">
        <f t="shared" ref="Q43" si="14">SUM(Q35:Q42)</f>
        <v>0</v>
      </c>
      <c r="R43" s="141">
        <f t="shared" ref="R43:W43" si="15">SUM(R35:R42)</f>
        <v>0</v>
      </c>
      <c r="S43" s="142">
        <f t="shared" si="15"/>
        <v>0</v>
      </c>
      <c r="T43" s="141">
        <f t="shared" si="15"/>
        <v>0</v>
      </c>
      <c r="U43" s="142">
        <f t="shared" si="15"/>
        <v>0</v>
      </c>
      <c r="V43" s="143">
        <f t="shared" si="15"/>
        <v>0</v>
      </c>
      <c r="W43" s="17">
        <f t="shared" si="15"/>
        <v>0</v>
      </c>
      <c r="X43" s="132">
        <f t="shared" si="1"/>
        <v>0</v>
      </c>
      <c r="Y43" s="17">
        <f>SUM(Y35:Y42)</f>
        <v>0</v>
      </c>
      <c r="Z43" s="132">
        <f t="shared" si="10"/>
        <v>0</v>
      </c>
      <c r="AA43" s="135">
        <f>V43+'2025.2'!AA43</f>
        <v>7</v>
      </c>
      <c r="AB43" s="135">
        <f>W43+'2025.2'!AB43</f>
        <v>0</v>
      </c>
      <c r="AC43" s="135">
        <f>X43+'2025.2'!AC43</f>
        <v>0</v>
      </c>
      <c r="AD43" s="135">
        <f>Y43+'2025.2'!AD43</f>
        <v>279</v>
      </c>
      <c r="AE43" s="135">
        <f>Z43+'2025.2'!AE43</f>
        <v>111600</v>
      </c>
      <c r="AF43" s="124">
        <f>SUM(AF35:AF42)</f>
        <v>0</v>
      </c>
      <c r="AG43" s="124">
        <f>SUM(AG35:AG42)</f>
        <v>0</v>
      </c>
      <c r="AH43" s="137">
        <f>AF43+'2025.2'!AH43</f>
        <v>2</v>
      </c>
      <c r="AI43" s="137">
        <f>AG43+'2025.2'!AI43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AJ43+'2025.2'!AN43</f>
        <v>5</v>
      </c>
      <c r="AO43" s="137">
        <f>AK43+'2025.2'!AO43</f>
        <v>340</v>
      </c>
      <c r="AP43" s="137">
        <f>AL43+'2025.2'!AP43</f>
        <v>749</v>
      </c>
      <c r="AQ43" s="137">
        <f>AM43+'2025.2'!AQ43</f>
        <v>26</v>
      </c>
    </row>
    <row r="44" spans="1:43" s="1" customFormat="1">
      <c r="A44" s="370">
        <v>4</v>
      </c>
      <c r="B44" s="370">
        <v>1</v>
      </c>
      <c r="C44" s="25" t="s">
        <v>41</v>
      </c>
      <c r="D44" s="27"/>
      <c r="E44" s="28"/>
      <c r="F44" s="275"/>
      <c r="G44" s="240"/>
      <c r="H44" s="259"/>
      <c r="I44" s="73"/>
      <c r="J44" s="54"/>
      <c r="K44" s="54"/>
      <c r="L44" s="54"/>
      <c r="M44" s="54"/>
      <c r="N44" s="54"/>
      <c r="O44" s="54"/>
      <c r="P44" s="275"/>
      <c r="Q44" s="250"/>
      <c r="R44" s="138"/>
      <c r="S44" s="123"/>
      <c r="T44" s="121">
        <f>R44+'2025.2'!T44</f>
        <v>0</v>
      </c>
      <c r="U44" s="122">
        <f>S44+'2025.2'!U44</f>
        <v>0</v>
      </c>
      <c r="V44" s="6"/>
      <c r="W44" s="2"/>
      <c r="X44" s="13">
        <f t="shared" si="1"/>
        <v>0</v>
      </c>
      <c r="Y44" s="3"/>
      <c r="Z44" s="14">
        <f t="shared" si="10"/>
        <v>0</v>
      </c>
      <c r="AA44" s="15">
        <f>V44+'2025.2'!AA44</f>
        <v>0</v>
      </c>
      <c r="AB44" s="15">
        <f>W44+'2025.2'!AB44</f>
        <v>0</v>
      </c>
      <c r="AC44" s="15">
        <f>X44+'2025.2'!AC44</f>
        <v>0</v>
      </c>
      <c r="AD44" s="15">
        <f>Y44+'2025.2'!AD44</f>
        <v>0</v>
      </c>
      <c r="AE44" s="15">
        <f>Z44+'2025.2'!AE44</f>
        <v>0</v>
      </c>
      <c r="AF44" s="4"/>
      <c r="AG44" s="16"/>
      <c r="AH44" s="16">
        <f>AF44+'2025.2'!AH44</f>
        <v>0</v>
      </c>
      <c r="AI44" s="16">
        <f>AG44+'2025.2'!AI44</f>
        <v>0</v>
      </c>
      <c r="AJ44" s="5"/>
      <c r="AK44" s="16"/>
      <c r="AL44" s="16"/>
      <c r="AM44" s="16"/>
      <c r="AN44" s="16">
        <f>AJ44+'2025.2'!AN44</f>
        <v>1</v>
      </c>
      <c r="AO44" s="16">
        <f>AK44+'2025.2'!AO44</f>
        <v>45</v>
      </c>
      <c r="AP44" s="16">
        <f>AL44+'2025.2'!AP44</f>
        <v>82</v>
      </c>
      <c r="AQ44" s="16">
        <f>AM44+'2025.2'!AQ44</f>
        <v>10</v>
      </c>
    </row>
    <row r="45" spans="1:43" s="1" customFormat="1">
      <c r="A45" s="371"/>
      <c r="B45" s="371"/>
      <c r="C45" s="25" t="s">
        <v>40</v>
      </c>
      <c r="D45" s="27"/>
      <c r="E45" s="28"/>
      <c r="F45" s="275"/>
      <c r="G45" s="240"/>
      <c r="H45" s="259"/>
      <c r="I45" s="73"/>
      <c r="J45" s="54"/>
      <c r="K45" s="54"/>
      <c r="L45" s="54"/>
      <c r="M45" s="54"/>
      <c r="N45" s="54"/>
      <c r="O45" s="54"/>
      <c r="P45" s="275"/>
      <c r="Q45" s="250"/>
      <c r="R45" s="138"/>
      <c r="S45" s="123"/>
      <c r="T45" s="121">
        <f>R45+'2025.2'!T45</f>
        <v>0</v>
      </c>
      <c r="U45" s="122">
        <f>S45+'2025.2'!U45</f>
        <v>0</v>
      </c>
      <c r="V45" s="6"/>
      <c r="W45" s="6"/>
      <c r="X45" s="13">
        <f t="shared" si="1"/>
        <v>0</v>
      </c>
      <c r="Y45" s="7"/>
      <c r="Z45" s="14">
        <f t="shared" si="10"/>
        <v>0</v>
      </c>
      <c r="AA45" s="15">
        <f>V45+'2025.2'!AA45</f>
        <v>1</v>
      </c>
      <c r="AB45" s="15">
        <f>W45+'2025.2'!AB45</f>
        <v>8</v>
      </c>
      <c r="AC45" s="15">
        <f>X45+'2025.2'!AC45</f>
        <v>1600</v>
      </c>
      <c r="AD45" s="15">
        <f>Y45+'2025.2'!AD45</f>
        <v>41</v>
      </c>
      <c r="AE45" s="15">
        <f>Z45+'2025.2'!AE45</f>
        <v>16400</v>
      </c>
      <c r="AF45" s="4"/>
      <c r="AG45" s="16"/>
      <c r="AH45" s="16">
        <f>AF45+'2025.2'!AH45</f>
        <v>0</v>
      </c>
      <c r="AI45" s="16">
        <f>AG45+'2025.2'!AI45</f>
        <v>0</v>
      </c>
      <c r="AJ45" s="5"/>
      <c r="AK45" s="16"/>
      <c r="AL45" s="16"/>
      <c r="AM45" s="16"/>
      <c r="AN45" s="16">
        <f>AJ45+'2025.2'!AN45</f>
        <v>0</v>
      </c>
      <c r="AO45" s="16">
        <f>AK45+'2025.2'!AO45</f>
        <v>0</v>
      </c>
      <c r="AP45" s="16">
        <f>AL45+'2025.2'!AP45</f>
        <v>0</v>
      </c>
      <c r="AQ45" s="16">
        <f>AM45+'2025.2'!AQ45</f>
        <v>0</v>
      </c>
    </row>
    <row r="46" spans="1:43" s="1" customFormat="1">
      <c r="A46" s="371"/>
      <c r="B46" s="371"/>
      <c r="C46" s="25" t="s">
        <v>39</v>
      </c>
      <c r="D46" s="27"/>
      <c r="E46" s="28"/>
      <c r="F46" s="275"/>
      <c r="G46" s="240"/>
      <c r="H46" s="259"/>
      <c r="I46" s="73"/>
      <c r="J46" s="54"/>
      <c r="K46" s="54"/>
      <c r="L46" s="54"/>
      <c r="M46" s="54"/>
      <c r="N46" s="54"/>
      <c r="O46" s="54"/>
      <c r="P46" s="275"/>
      <c r="Q46" s="250"/>
      <c r="R46" s="138"/>
      <c r="S46" s="123"/>
      <c r="T46" s="121">
        <f>R46+'2025.2'!T46</f>
        <v>0</v>
      </c>
      <c r="U46" s="122">
        <f>S46+'2025.2'!U46</f>
        <v>0</v>
      </c>
      <c r="V46" s="6"/>
      <c r="W46" s="6"/>
      <c r="X46" s="13">
        <f t="shared" si="1"/>
        <v>0</v>
      </c>
      <c r="Y46" s="7"/>
      <c r="Z46" s="14">
        <f t="shared" si="10"/>
        <v>0</v>
      </c>
      <c r="AA46" s="15">
        <f>V46+'2025.2'!AA46</f>
        <v>0</v>
      </c>
      <c r="AB46" s="15">
        <f>W46+'2025.2'!AB46</f>
        <v>0</v>
      </c>
      <c r="AC46" s="15">
        <f>X46+'2025.2'!AC46</f>
        <v>0</v>
      </c>
      <c r="AD46" s="15">
        <f>Y46+'2025.2'!AD46</f>
        <v>0</v>
      </c>
      <c r="AE46" s="15">
        <f>Z46+'2025.2'!AE46</f>
        <v>0</v>
      </c>
      <c r="AF46" s="4"/>
      <c r="AG46" s="16"/>
      <c r="AH46" s="16">
        <f>AF46+'2025.2'!AH46</f>
        <v>0</v>
      </c>
      <c r="AI46" s="16">
        <f>AG46+'2025.2'!AI46</f>
        <v>0</v>
      </c>
      <c r="AJ46" s="5"/>
      <c r="AK46" s="16"/>
      <c r="AL46" s="16"/>
      <c r="AM46" s="16"/>
      <c r="AN46" s="16">
        <f>AJ46+'2025.2'!AN46</f>
        <v>0</v>
      </c>
      <c r="AO46" s="16">
        <f>AK46+'2025.2'!AO46</f>
        <v>0</v>
      </c>
      <c r="AP46" s="16">
        <f>AL46+'2025.2'!AP46</f>
        <v>0</v>
      </c>
      <c r="AQ46" s="16">
        <f>AM46+'2025.2'!AQ46</f>
        <v>0</v>
      </c>
    </row>
    <row r="47" spans="1:43" s="1" customFormat="1">
      <c r="A47" s="371"/>
      <c r="B47" s="371"/>
      <c r="C47" s="25" t="s">
        <v>38</v>
      </c>
      <c r="D47" s="27"/>
      <c r="E47" s="28"/>
      <c r="F47" s="275"/>
      <c r="G47" s="240"/>
      <c r="H47" s="259"/>
      <c r="I47" s="73"/>
      <c r="J47" s="54"/>
      <c r="K47" s="54"/>
      <c r="L47" s="54"/>
      <c r="M47" s="54"/>
      <c r="N47" s="54"/>
      <c r="O47" s="54"/>
      <c r="P47" s="275"/>
      <c r="Q47" s="250"/>
      <c r="R47" s="138"/>
      <c r="S47" s="123"/>
      <c r="T47" s="121">
        <f>R47+'2025.2'!T47</f>
        <v>0</v>
      </c>
      <c r="U47" s="122">
        <f>S47+'2025.2'!U47</f>
        <v>0</v>
      </c>
      <c r="V47" s="6"/>
      <c r="W47" s="6"/>
      <c r="X47" s="13">
        <f t="shared" si="1"/>
        <v>0</v>
      </c>
      <c r="Y47" s="7"/>
      <c r="Z47" s="14">
        <f t="shared" si="10"/>
        <v>0</v>
      </c>
      <c r="AA47" s="15">
        <f>V47+'2025.2'!AA47</f>
        <v>2</v>
      </c>
      <c r="AB47" s="15">
        <f>W47+'2025.2'!AB47</f>
        <v>0</v>
      </c>
      <c r="AC47" s="15">
        <f>X47+'2025.2'!AC47</f>
        <v>0</v>
      </c>
      <c r="AD47" s="15">
        <f>Y47+'2025.2'!AD47</f>
        <v>128</v>
      </c>
      <c r="AE47" s="15">
        <f>Z47+'2025.2'!AE47</f>
        <v>51200</v>
      </c>
      <c r="AF47" s="4"/>
      <c r="AG47" s="16"/>
      <c r="AH47" s="16">
        <f>AF47+'2025.2'!AH47</f>
        <v>0</v>
      </c>
      <c r="AI47" s="16">
        <f>AG47+'2025.2'!AI47</f>
        <v>0</v>
      </c>
      <c r="AJ47" s="5"/>
      <c r="AK47" s="16"/>
      <c r="AL47" s="16"/>
      <c r="AM47" s="16"/>
      <c r="AN47" s="16">
        <f>AJ47+'2025.2'!AN47</f>
        <v>1</v>
      </c>
      <c r="AO47" s="16">
        <f>AK47+'2025.2'!AO47</f>
        <v>50</v>
      </c>
      <c r="AP47" s="16">
        <f>AL47+'2025.2'!AP47</f>
        <v>680</v>
      </c>
      <c r="AQ47" s="16">
        <f>AM47+'2025.2'!AQ47</f>
        <v>7</v>
      </c>
    </row>
    <row r="48" spans="1:43" s="1" customFormat="1">
      <c r="A48" s="371"/>
      <c r="B48" s="371"/>
      <c r="C48" s="25" t="s">
        <v>37</v>
      </c>
      <c r="D48" s="27"/>
      <c r="E48" s="28"/>
      <c r="F48" s="275"/>
      <c r="G48" s="240"/>
      <c r="H48" s="259"/>
      <c r="I48" s="73"/>
      <c r="J48" s="54"/>
      <c r="K48" s="54"/>
      <c r="L48" s="54"/>
      <c r="M48" s="54"/>
      <c r="N48" s="54"/>
      <c r="O48" s="54"/>
      <c r="P48" s="275"/>
      <c r="Q48" s="250"/>
      <c r="R48" s="138"/>
      <c r="S48" s="123"/>
      <c r="T48" s="121">
        <f>R48+'2025.2'!T48</f>
        <v>0</v>
      </c>
      <c r="U48" s="122">
        <f>S48+'2025.2'!U48</f>
        <v>0</v>
      </c>
      <c r="V48" s="6"/>
      <c r="W48" s="6"/>
      <c r="X48" s="13">
        <f t="shared" si="1"/>
        <v>0</v>
      </c>
      <c r="Y48" s="8"/>
      <c r="Z48" s="14">
        <f t="shared" si="10"/>
        <v>0</v>
      </c>
      <c r="AA48" s="15">
        <f>V48+'2025.2'!AA48</f>
        <v>1</v>
      </c>
      <c r="AB48" s="15">
        <f>W48+'2025.2'!AB48</f>
        <v>0</v>
      </c>
      <c r="AC48" s="15">
        <f>X48+'2025.2'!AC48</f>
        <v>0</v>
      </c>
      <c r="AD48" s="15">
        <f>Y48+'2025.2'!AD48</f>
        <v>65</v>
      </c>
      <c r="AE48" s="15">
        <f>Z48+'2025.2'!AE48</f>
        <v>26000</v>
      </c>
      <c r="AF48" s="9"/>
      <c r="AG48" s="16"/>
      <c r="AH48" s="16">
        <f>AF48+'2025.2'!AH48</f>
        <v>0</v>
      </c>
      <c r="AI48" s="16">
        <f>AG48+'2025.2'!AI48</f>
        <v>0</v>
      </c>
      <c r="AJ48" s="5"/>
      <c r="AK48" s="16"/>
      <c r="AL48" s="16"/>
      <c r="AM48" s="16"/>
      <c r="AN48" s="16">
        <f>AJ48+'2025.2'!AN48</f>
        <v>2</v>
      </c>
      <c r="AO48" s="16">
        <f>AK48+'2025.2'!AO48</f>
        <v>120</v>
      </c>
      <c r="AP48" s="16">
        <f>AL48+'2025.2'!AP48</f>
        <v>146</v>
      </c>
      <c r="AQ48" s="16">
        <f>AM48+'2025.2'!AQ48</f>
        <v>8</v>
      </c>
    </row>
    <row r="49" spans="1:43" s="1" customFormat="1">
      <c r="A49" s="371"/>
      <c r="B49" s="371"/>
      <c r="C49" s="25" t="s">
        <v>36</v>
      </c>
      <c r="D49" s="27"/>
      <c r="E49" s="28"/>
      <c r="F49" s="275"/>
      <c r="G49" s="240"/>
      <c r="H49" s="259"/>
      <c r="I49" s="73"/>
      <c r="J49" s="54"/>
      <c r="K49" s="54"/>
      <c r="L49" s="54"/>
      <c r="M49" s="54"/>
      <c r="N49" s="54"/>
      <c r="O49" s="54"/>
      <c r="P49" s="275"/>
      <c r="Q49" s="250"/>
      <c r="R49" s="121"/>
      <c r="S49" s="123"/>
      <c r="T49" s="121">
        <f>R49+'2025.2'!T49</f>
        <v>0</v>
      </c>
      <c r="U49" s="122">
        <f>S49+'2025.2'!U49</f>
        <v>0</v>
      </c>
      <c r="V49" s="6"/>
      <c r="W49" s="6"/>
      <c r="X49" s="13">
        <f t="shared" si="1"/>
        <v>0</v>
      </c>
      <c r="Y49" s="8"/>
      <c r="Z49" s="14">
        <f t="shared" si="10"/>
        <v>0</v>
      </c>
      <c r="AA49" s="15">
        <f>V49+'2025.2'!AA49</f>
        <v>1</v>
      </c>
      <c r="AB49" s="15">
        <f>W49+'2025.2'!AB49</f>
        <v>0</v>
      </c>
      <c r="AC49" s="15">
        <f>X49+'2025.2'!AC49</f>
        <v>0</v>
      </c>
      <c r="AD49" s="15">
        <f>Y49+'2025.2'!AD49</f>
        <v>39</v>
      </c>
      <c r="AE49" s="15">
        <f>Z49+'2025.2'!AE49</f>
        <v>15600</v>
      </c>
      <c r="AF49" s="9"/>
      <c r="AG49" s="16"/>
      <c r="AH49" s="16">
        <f>AF49+'2025.2'!AH49</f>
        <v>0</v>
      </c>
      <c r="AI49" s="16">
        <f>AG49+'2025.2'!AI49</f>
        <v>0</v>
      </c>
      <c r="AJ49" s="5"/>
      <c r="AK49" s="16"/>
      <c r="AL49" s="16"/>
      <c r="AM49" s="16"/>
      <c r="AN49" s="16">
        <f>AJ49+'2025.2'!AN49</f>
        <v>0</v>
      </c>
      <c r="AO49" s="16">
        <f>AK49+'2025.2'!AO49</f>
        <v>0</v>
      </c>
      <c r="AP49" s="16">
        <f>AL49+'2025.2'!AP49</f>
        <v>0</v>
      </c>
      <c r="AQ49" s="16">
        <f>AM49+'2025.2'!AQ49</f>
        <v>0</v>
      </c>
    </row>
    <row r="50" spans="1:43" s="1" customFormat="1">
      <c r="A50" s="371"/>
      <c r="B50" s="371"/>
      <c r="C50" s="25" t="s">
        <v>35</v>
      </c>
      <c r="D50" s="27"/>
      <c r="E50" s="28"/>
      <c r="F50" s="275"/>
      <c r="G50" s="240"/>
      <c r="H50" s="259"/>
      <c r="I50" s="73"/>
      <c r="J50" s="54"/>
      <c r="K50" s="54"/>
      <c r="L50" s="54"/>
      <c r="M50" s="54"/>
      <c r="N50" s="54"/>
      <c r="O50" s="54"/>
      <c r="P50" s="275"/>
      <c r="Q50" s="250"/>
      <c r="R50" s="121"/>
      <c r="S50" s="123"/>
      <c r="T50" s="121">
        <f>R50+'2025.2'!T50</f>
        <v>0</v>
      </c>
      <c r="U50" s="122">
        <f>S50+'2025.2'!U50</f>
        <v>0</v>
      </c>
      <c r="V50" s="6"/>
      <c r="W50" s="6"/>
      <c r="X50" s="13">
        <f t="shared" si="1"/>
        <v>0</v>
      </c>
      <c r="Y50" s="7"/>
      <c r="Z50" s="14">
        <f t="shared" si="10"/>
        <v>0</v>
      </c>
      <c r="AA50" s="15">
        <f>V50+'2025.2'!AA50</f>
        <v>1</v>
      </c>
      <c r="AB50" s="15">
        <f>W50+'2025.2'!AB50</f>
        <v>0</v>
      </c>
      <c r="AC50" s="15">
        <f>X50+'2025.2'!AC50</f>
        <v>0</v>
      </c>
      <c r="AD50" s="15">
        <f>Y50+'2025.2'!AD50</f>
        <v>43</v>
      </c>
      <c r="AE50" s="15">
        <f>Z50+'2025.2'!AE50</f>
        <v>17200</v>
      </c>
      <c r="AF50" s="4"/>
      <c r="AG50" s="16"/>
      <c r="AH50" s="16">
        <f>AF50+'2025.2'!AH50</f>
        <v>0</v>
      </c>
      <c r="AI50" s="16">
        <f>AG50+'2025.2'!AI50</f>
        <v>0</v>
      </c>
      <c r="AJ50" s="5"/>
      <c r="AK50" s="16"/>
      <c r="AL50" s="16"/>
      <c r="AM50" s="16"/>
      <c r="AN50" s="16">
        <f>AJ50+'2025.2'!AN50</f>
        <v>1</v>
      </c>
      <c r="AO50" s="16">
        <f>AK50+'2025.2'!AO50</f>
        <v>50</v>
      </c>
      <c r="AP50" s="16">
        <f>AL50+'2025.2'!AP50</f>
        <v>187</v>
      </c>
      <c r="AQ50" s="16">
        <f>AM50+'2025.2'!AQ50</f>
        <v>5</v>
      </c>
    </row>
    <row r="51" spans="1:43" s="1" customFormat="1">
      <c r="A51" s="371"/>
      <c r="B51" s="372"/>
      <c r="C51" s="25" t="s">
        <v>34</v>
      </c>
      <c r="D51" s="27"/>
      <c r="E51" s="28"/>
      <c r="F51" s="275"/>
      <c r="G51" s="240"/>
      <c r="H51" s="259"/>
      <c r="I51" s="73"/>
      <c r="J51" s="54"/>
      <c r="K51" s="54"/>
      <c r="L51" s="54"/>
      <c r="M51" s="54"/>
      <c r="N51" s="54"/>
      <c r="O51" s="54"/>
      <c r="P51" s="275"/>
      <c r="Q51" s="250"/>
      <c r="R51" s="121"/>
      <c r="S51" s="123"/>
      <c r="T51" s="121">
        <f>R51+'2025.2'!T51</f>
        <v>0</v>
      </c>
      <c r="U51" s="122">
        <f>S51+'2025.2'!U51</f>
        <v>0</v>
      </c>
      <c r="V51" s="6"/>
      <c r="W51" s="6"/>
      <c r="X51" s="13">
        <f t="shared" si="1"/>
        <v>0</v>
      </c>
      <c r="Y51" s="7"/>
      <c r="Z51" s="14">
        <f t="shared" si="10"/>
        <v>0</v>
      </c>
      <c r="AA51" s="15">
        <f>V51+'2025.2'!AA51</f>
        <v>0</v>
      </c>
      <c r="AB51" s="15">
        <f>W51+'2025.2'!AB51</f>
        <v>0</v>
      </c>
      <c r="AC51" s="15">
        <f>X51+'2025.2'!AC51</f>
        <v>0</v>
      </c>
      <c r="AD51" s="15">
        <f>Y51+'2025.2'!AD51</f>
        <v>0</v>
      </c>
      <c r="AE51" s="15">
        <f>Z51+'2025.2'!AE51</f>
        <v>0</v>
      </c>
      <c r="AF51" s="4"/>
      <c r="AG51" s="16"/>
      <c r="AH51" s="16">
        <f>AF51+'2025.2'!AH51</f>
        <v>0</v>
      </c>
      <c r="AI51" s="16">
        <f>AG51+'2025.2'!AI51</f>
        <v>0</v>
      </c>
      <c r="AJ51" s="5"/>
      <c r="AK51" s="16"/>
      <c r="AL51" s="16"/>
      <c r="AM51" s="16"/>
      <c r="AN51" s="16">
        <f>AJ51+'2025.2'!AN51</f>
        <v>1</v>
      </c>
      <c r="AO51" s="16">
        <f>AK51+'2025.2'!AO51</f>
        <v>45</v>
      </c>
      <c r="AP51" s="16">
        <f>AL51+'2025.2'!AP51</f>
        <v>157</v>
      </c>
      <c r="AQ51" s="16">
        <f>AM51+'2025.2'!AQ51</f>
        <v>6</v>
      </c>
    </row>
    <row r="52" spans="1:43" s="1" customFormat="1">
      <c r="A52" s="371"/>
      <c r="B52" s="373">
        <v>2</v>
      </c>
      <c r="C52" s="25" t="s">
        <v>33</v>
      </c>
      <c r="D52" s="27"/>
      <c r="E52" s="28"/>
      <c r="F52" s="275"/>
      <c r="G52" s="240"/>
      <c r="H52" s="259"/>
      <c r="I52" s="73"/>
      <c r="J52" s="54"/>
      <c r="K52" s="54"/>
      <c r="L52" s="54"/>
      <c r="M52" s="54"/>
      <c r="N52" s="54"/>
      <c r="O52" s="54"/>
      <c r="P52" s="275"/>
      <c r="Q52" s="250"/>
      <c r="R52" s="138"/>
      <c r="S52" s="123"/>
      <c r="T52" s="121">
        <f>R52+'2025.2'!T52</f>
        <v>0</v>
      </c>
      <c r="U52" s="122">
        <f>S52+'2025.2'!U52</f>
        <v>0</v>
      </c>
      <c r="V52" s="6"/>
      <c r="W52" s="6"/>
      <c r="X52" s="13">
        <f t="shared" si="1"/>
        <v>0</v>
      </c>
      <c r="Y52" s="7"/>
      <c r="Z52" s="14">
        <f t="shared" si="10"/>
        <v>0</v>
      </c>
      <c r="AA52" s="15">
        <f>V52+'2025.2'!AA52</f>
        <v>1</v>
      </c>
      <c r="AB52" s="15">
        <f>W52+'2025.2'!AB52</f>
        <v>0</v>
      </c>
      <c r="AC52" s="15">
        <f>X52+'2025.2'!AC52</f>
        <v>0</v>
      </c>
      <c r="AD52" s="15">
        <f>Y52+'2025.2'!AD52</f>
        <v>24</v>
      </c>
      <c r="AE52" s="15">
        <f>Z52+'2025.2'!AE52</f>
        <v>9600</v>
      </c>
      <c r="AF52" s="4"/>
      <c r="AG52" s="16"/>
      <c r="AH52" s="16">
        <f>AF52+'2025.2'!AH52</f>
        <v>0</v>
      </c>
      <c r="AI52" s="16">
        <f>AG52+'2025.2'!AI52</f>
        <v>0</v>
      </c>
      <c r="AJ52" s="5"/>
      <c r="AK52" s="16"/>
      <c r="AL52" s="16"/>
      <c r="AM52" s="16"/>
      <c r="AN52" s="16">
        <f>AJ52+'2025.2'!AN52</f>
        <v>1</v>
      </c>
      <c r="AO52" s="16">
        <f>AK52+'2025.2'!AO52</f>
        <v>90</v>
      </c>
      <c r="AP52" s="16">
        <f>AL52+'2025.2'!AP52</f>
        <v>1530</v>
      </c>
      <c r="AQ52" s="16">
        <f>AM52+'2025.2'!AQ52</f>
        <v>1</v>
      </c>
    </row>
    <row r="53" spans="1:43" s="1" customFormat="1">
      <c r="A53" s="371"/>
      <c r="B53" s="373"/>
      <c r="C53" s="25" t="s">
        <v>32</v>
      </c>
      <c r="D53" s="27"/>
      <c r="E53" s="28"/>
      <c r="F53" s="275"/>
      <c r="G53" s="240"/>
      <c r="H53" s="259"/>
      <c r="I53" s="73"/>
      <c r="J53" s="54"/>
      <c r="K53" s="54"/>
      <c r="L53" s="54"/>
      <c r="M53" s="54"/>
      <c r="N53" s="54"/>
      <c r="O53" s="54"/>
      <c r="P53" s="275"/>
      <c r="Q53" s="250"/>
      <c r="R53" s="138"/>
      <c r="S53" s="123"/>
      <c r="T53" s="121">
        <f>R53+'2025.2'!T53</f>
        <v>0</v>
      </c>
      <c r="U53" s="122">
        <f>S53+'2025.2'!U53</f>
        <v>0</v>
      </c>
      <c r="V53" s="6"/>
      <c r="W53" s="6"/>
      <c r="X53" s="13">
        <f t="shared" si="1"/>
        <v>0</v>
      </c>
      <c r="Y53" s="7"/>
      <c r="Z53" s="14">
        <f t="shared" si="10"/>
        <v>0</v>
      </c>
      <c r="AA53" s="15">
        <f>V53+'2025.2'!AA53</f>
        <v>1</v>
      </c>
      <c r="AB53" s="15">
        <f>W53+'2025.2'!AB53</f>
        <v>0</v>
      </c>
      <c r="AC53" s="15">
        <f>X53+'2025.2'!AC53</f>
        <v>0</v>
      </c>
      <c r="AD53" s="15">
        <f>Y53+'2025.2'!AD53</f>
        <v>27</v>
      </c>
      <c r="AE53" s="15">
        <f>Z53+'2025.2'!AE53</f>
        <v>10800</v>
      </c>
      <c r="AF53" s="4"/>
      <c r="AG53" s="16"/>
      <c r="AH53" s="16">
        <f>AF53+'2025.2'!AH53</f>
        <v>0</v>
      </c>
      <c r="AI53" s="16">
        <f>AG53+'2025.2'!AI53</f>
        <v>0</v>
      </c>
      <c r="AJ53" s="5"/>
      <c r="AK53" s="16"/>
      <c r="AL53" s="16"/>
      <c r="AM53" s="16"/>
      <c r="AN53" s="16">
        <f>AJ53+'2025.2'!AN53</f>
        <v>0</v>
      </c>
      <c r="AO53" s="16">
        <f>AK53+'2025.2'!AO53</f>
        <v>0</v>
      </c>
      <c r="AP53" s="16">
        <f>AL53+'2025.2'!AP53</f>
        <v>0</v>
      </c>
      <c r="AQ53" s="16">
        <f>AM53+'2025.2'!AQ53</f>
        <v>0</v>
      </c>
    </row>
    <row r="54" spans="1:43" s="1" customFormat="1">
      <c r="A54" s="371"/>
      <c r="B54" s="373"/>
      <c r="C54" s="25" t="s">
        <v>31</v>
      </c>
      <c r="D54" s="27"/>
      <c r="E54" s="28"/>
      <c r="F54" s="275"/>
      <c r="G54" s="240"/>
      <c r="H54" s="259"/>
      <c r="I54" s="73"/>
      <c r="J54" s="54"/>
      <c r="K54" s="54"/>
      <c r="L54" s="54"/>
      <c r="M54" s="54"/>
      <c r="N54" s="54"/>
      <c r="O54" s="54"/>
      <c r="P54" s="275"/>
      <c r="Q54" s="250"/>
      <c r="R54" s="121"/>
      <c r="S54" s="123"/>
      <c r="T54" s="121">
        <f>R54+'2025.2'!T54</f>
        <v>0</v>
      </c>
      <c r="U54" s="122">
        <f>S54+'2025.2'!U54</f>
        <v>0</v>
      </c>
      <c r="V54" s="6"/>
      <c r="W54" s="6"/>
      <c r="X54" s="13">
        <f t="shared" si="1"/>
        <v>0</v>
      </c>
      <c r="Y54" s="7"/>
      <c r="Z54" s="14">
        <f t="shared" si="10"/>
        <v>0</v>
      </c>
      <c r="AA54" s="15">
        <f>V54+'2025.2'!AA54</f>
        <v>0</v>
      </c>
      <c r="AB54" s="15">
        <f>W54+'2025.2'!AB54</f>
        <v>0</v>
      </c>
      <c r="AC54" s="15">
        <f>X54+'2025.2'!AC54</f>
        <v>0</v>
      </c>
      <c r="AD54" s="15">
        <f>Y54+'2025.2'!AD54</f>
        <v>0</v>
      </c>
      <c r="AE54" s="15">
        <f>Z54+'2025.2'!AE54</f>
        <v>0</v>
      </c>
      <c r="AF54" s="4"/>
      <c r="AG54" s="16"/>
      <c r="AH54" s="16">
        <f>AF54+'2025.2'!AH54</f>
        <v>0</v>
      </c>
      <c r="AI54" s="16">
        <f>AG54+'2025.2'!AI54</f>
        <v>0</v>
      </c>
      <c r="AJ54" s="5"/>
      <c r="AK54" s="16"/>
      <c r="AL54" s="16"/>
      <c r="AM54" s="16"/>
      <c r="AN54" s="16">
        <f>AJ54+'2025.2'!AN54</f>
        <v>0</v>
      </c>
      <c r="AO54" s="16">
        <f>AK54+'2025.2'!AO54</f>
        <v>0</v>
      </c>
      <c r="AP54" s="16">
        <f>AL54+'2025.2'!AP54</f>
        <v>0</v>
      </c>
      <c r="AQ54" s="16">
        <f>AM54+'2025.2'!AQ54</f>
        <v>0</v>
      </c>
    </row>
    <row r="55" spans="1:43" s="1" customFormat="1">
      <c r="A55" s="371"/>
      <c r="B55" s="373"/>
      <c r="C55" s="25" t="s">
        <v>30</v>
      </c>
      <c r="D55" s="27"/>
      <c r="E55" s="28"/>
      <c r="F55" s="275"/>
      <c r="G55" s="240"/>
      <c r="H55" s="259"/>
      <c r="I55" s="73"/>
      <c r="J55" s="54"/>
      <c r="K55" s="54"/>
      <c r="L55" s="54"/>
      <c r="M55" s="54"/>
      <c r="N55" s="54"/>
      <c r="O55" s="54"/>
      <c r="P55" s="275"/>
      <c r="Q55" s="250"/>
      <c r="R55" s="121"/>
      <c r="S55" s="123"/>
      <c r="T55" s="121">
        <f>R55+'2025.2'!T55</f>
        <v>0</v>
      </c>
      <c r="U55" s="122">
        <f>S55+'2025.2'!U55</f>
        <v>0</v>
      </c>
      <c r="V55" s="6"/>
      <c r="W55" s="6"/>
      <c r="X55" s="13">
        <f t="shared" si="1"/>
        <v>0</v>
      </c>
      <c r="Y55" s="7"/>
      <c r="Z55" s="14">
        <f t="shared" si="10"/>
        <v>0</v>
      </c>
      <c r="AA55" s="15">
        <f>V55+'2025.2'!AA55</f>
        <v>1</v>
      </c>
      <c r="AB55" s="15">
        <f>W55+'2025.2'!AB55</f>
        <v>1</v>
      </c>
      <c r="AC55" s="15">
        <f>X55+'2025.2'!AC55</f>
        <v>200</v>
      </c>
      <c r="AD55" s="15">
        <f>Y55+'2025.2'!AD55</f>
        <v>22</v>
      </c>
      <c r="AE55" s="15">
        <f>Z55+'2025.2'!AE55</f>
        <v>8800</v>
      </c>
      <c r="AF55" s="4"/>
      <c r="AG55" s="16"/>
      <c r="AH55" s="16">
        <f>AF55+'2025.2'!AH55</f>
        <v>0</v>
      </c>
      <c r="AI55" s="16">
        <f>AG55+'2025.2'!AI55</f>
        <v>0</v>
      </c>
      <c r="AJ55" s="5"/>
      <c r="AK55" s="16"/>
      <c r="AL55" s="16"/>
      <c r="AM55" s="16"/>
      <c r="AN55" s="16">
        <f>AJ55+'2025.2'!AN55</f>
        <v>0</v>
      </c>
      <c r="AO55" s="16">
        <f>AK55+'2025.2'!AO55</f>
        <v>0</v>
      </c>
      <c r="AP55" s="16">
        <f>AL55+'2025.2'!AP55</f>
        <v>0</v>
      </c>
      <c r="AQ55" s="16">
        <f>AM55+'2025.2'!AQ55</f>
        <v>0</v>
      </c>
    </row>
    <row r="56" spans="1:43" s="1" customFormat="1">
      <c r="A56" s="371"/>
      <c r="B56" s="373"/>
      <c r="C56" s="25" t="s">
        <v>29</v>
      </c>
      <c r="D56" s="27"/>
      <c r="E56" s="28"/>
      <c r="F56" s="275"/>
      <c r="G56" s="240"/>
      <c r="H56" s="259"/>
      <c r="I56" s="73"/>
      <c r="J56" s="54"/>
      <c r="K56" s="54"/>
      <c r="L56" s="54"/>
      <c r="M56" s="54"/>
      <c r="N56" s="54"/>
      <c r="O56" s="54"/>
      <c r="P56" s="275"/>
      <c r="Q56" s="250"/>
      <c r="R56" s="121"/>
      <c r="S56" s="139"/>
      <c r="T56" s="121">
        <f>R56+'2025.2'!T56</f>
        <v>0</v>
      </c>
      <c r="U56" s="122">
        <f>S56+'2025.2'!U56</f>
        <v>0</v>
      </c>
      <c r="V56" s="6"/>
      <c r="W56" s="6"/>
      <c r="X56" s="13">
        <f t="shared" si="1"/>
        <v>0</v>
      </c>
      <c r="Y56" s="7"/>
      <c r="Z56" s="14">
        <f t="shared" si="10"/>
        <v>0</v>
      </c>
      <c r="AA56" s="15">
        <f>V56+'2025.2'!AA56</f>
        <v>0</v>
      </c>
      <c r="AB56" s="15">
        <f>W56+'2025.2'!AB56</f>
        <v>0</v>
      </c>
      <c r="AC56" s="15">
        <f>X56+'2025.2'!AC56</f>
        <v>0</v>
      </c>
      <c r="AD56" s="15">
        <f>Y56+'2025.2'!AD56</f>
        <v>0</v>
      </c>
      <c r="AE56" s="15">
        <f>Z56+'2025.2'!AE56</f>
        <v>0</v>
      </c>
      <c r="AF56" s="4"/>
      <c r="AG56" s="16"/>
      <c r="AH56" s="16">
        <f>AF56+'2025.2'!AH56</f>
        <v>0</v>
      </c>
      <c r="AI56" s="16">
        <f>AG56+'2025.2'!AI56</f>
        <v>0</v>
      </c>
      <c r="AJ56" s="5"/>
      <c r="AK56" s="16"/>
      <c r="AL56" s="16"/>
      <c r="AM56" s="16"/>
      <c r="AN56" s="16">
        <f>AJ56+'2025.2'!AN56</f>
        <v>0</v>
      </c>
      <c r="AO56" s="16">
        <f>AK56+'2025.2'!AO56</f>
        <v>0</v>
      </c>
      <c r="AP56" s="16">
        <f>AL56+'2025.2'!AP56</f>
        <v>0</v>
      </c>
      <c r="AQ56" s="16">
        <f>AM56+'2025.2'!AQ56</f>
        <v>0</v>
      </c>
    </row>
    <row r="57" spans="1:43" s="1" customFormat="1">
      <c r="A57" s="371"/>
      <c r="B57" s="373"/>
      <c r="C57" s="25" t="s">
        <v>28</v>
      </c>
      <c r="D57" s="27"/>
      <c r="E57" s="28"/>
      <c r="F57" s="275"/>
      <c r="G57" s="240"/>
      <c r="H57" s="259"/>
      <c r="I57" s="73"/>
      <c r="J57" s="54"/>
      <c r="K57" s="54"/>
      <c r="L57" s="54"/>
      <c r="M57" s="54"/>
      <c r="N57" s="54"/>
      <c r="O57" s="54"/>
      <c r="P57" s="275"/>
      <c r="Q57" s="250"/>
      <c r="R57" s="121"/>
      <c r="S57" s="123"/>
      <c r="T57" s="121">
        <f>R57+'2025.2'!T57</f>
        <v>0</v>
      </c>
      <c r="U57" s="122">
        <f>S57+'2025.2'!U57</f>
        <v>0</v>
      </c>
      <c r="V57" s="6"/>
      <c r="W57" s="6"/>
      <c r="X57" s="13">
        <f t="shared" si="1"/>
        <v>0</v>
      </c>
      <c r="Y57" s="7"/>
      <c r="Z57" s="14">
        <f t="shared" si="10"/>
        <v>0</v>
      </c>
      <c r="AA57" s="15">
        <f>V57+'2025.2'!AA57</f>
        <v>0</v>
      </c>
      <c r="AB57" s="15">
        <f>W57+'2025.2'!AB57</f>
        <v>0</v>
      </c>
      <c r="AC57" s="15">
        <f>X57+'2025.2'!AC57</f>
        <v>0</v>
      </c>
      <c r="AD57" s="15">
        <f>Y57+'2025.2'!AD57</f>
        <v>0</v>
      </c>
      <c r="AE57" s="15">
        <f>Z57+'2025.2'!AE57</f>
        <v>0</v>
      </c>
      <c r="AF57" s="4"/>
      <c r="AG57" s="16"/>
      <c r="AH57" s="16">
        <f>AF57+'2025.2'!AH57</f>
        <v>0</v>
      </c>
      <c r="AI57" s="16">
        <f>AG57+'2025.2'!AI57</f>
        <v>0</v>
      </c>
      <c r="AJ57" s="5"/>
      <c r="AK57" s="16"/>
      <c r="AL57" s="16"/>
      <c r="AM57" s="16"/>
      <c r="AN57" s="16">
        <f>AJ57+'2025.2'!AN57</f>
        <v>0</v>
      </c>
      <c r="AO57" s="16">
        <f>AK57+'2025.2'!AO57</f>
        <v>0</v>
      </c>
      <c r="AP57" s="16">
        <f>AL57+'2025.2'!AP57</f>
        <v>0</v>
      </c>
      <c r="AQ57" s="16">
        <f>AM57+'2025.2'!AQ57</f>
        <v>0</v>
      </c>
    </row>
    <row r="58" spans="1:43" s="1" customFormat="1">
      <c r="A58" s="371"/>
      <c r="B58" s="373"/>
      <c r="C58" s="25" t="s">
        <v>27</v>
      </c>
      <c r="D58" s="27"/>
      <c r="E58" s="28"/>
      <c r="F58" s="275"/>
      <c r="G58" s="240"/>
      <c r="H58" s="259"/>
      <c r="I58" s="73"/>
      <c r="J58" s="54"/>
      <c r="K58" s="54"/>
      <c r="L58" s="54"/>
      <c r="M58" s="54"/>
      <c r="N58" s="54"/>
      <c r="O58" s="54"/>
      <c r="P58" s="275"/>
      <c r="Q58" s="250"/>
      <c r="R58" s="121"/>
      <c r="S58" s="123"/>
      <c r="T58" s="121">
        <f>R58+'2025.2'!T57</f>
        <v>0</v>
      </c>
      <c r="U58" s="122">
        <f>S58+'2025.2'!U57</f>
        <v>0</v>
      </c>
      <c r="V58" s="6"/>
      <c r="W58" s="11"/>
      <c r="X58" s="13">
        <f t="shared" ref="X58" si="16">W58*$X$4</f>
        <v>0</v>
      </c>
      <c r="Y58" s="12"/>
      <c r="Z58" s="14">
        <f t="shared" ref="Z58" si="17">Y58*$Z$4</f>
        <v>0</v>
      </c>
      <c r="AA58" s="15">
        <f>V58+'2025.2'!AA57</f>
        <v>0</v>
      </c>
      <c r="AB58" s="15">
        <f>W58+'2025.2'!AB57</f>
        <v>0</v>
      </c>
      <c r="AC58" s="15">
        <f>X58+'2025.2'!AC57</f>
        <v>0</v>
      </c>
      <c r="AD58" s="15">
        <f>Y58+'2025.2'!AD57</f>
        <v>0</v>
      </c>
      <c r="AE58" s="15">
        <f>Z58+'2025.2'!AE57</f>
        <v>0</v>
      </c>
      <c r="AF58" s="4"/>
      <c r="AG58" s="16"/>
      <c r="AH58" s="16">
        <f>AF58+'2025.2'!AH57</f>
        <v>0</v>
      </c>
      <c r="AI58" s="16">
        <f>AG58+'2025.2'!AI57</f>
        <v>0</v>
      </c>
      <c r="AJ58" s="5"/>
      <c r="AK58" s="16"/>
      <c r="AL58" s="16"/>
      <c r="AM58" s="16"/>
      <c r="AN58" s="16">
        <f>AJ58+'2025.2'!AN57</f>
        <v>0</v>
      </c>
      <c r="AO58" s="16">
        <f>AK58+'2025.2'!AO57</f>
        <v>0</v>
      </c>
      <c r="AP58" s="16">
        <f>AL58+'2025.2'!AP57</f>
        <v>0</v>
      </c>
      <c r="AQ58" s="16">
        <f>AM58+'2025.2'!AQ57</f>
        <v>0</v>
      </c>
    </row>
    <row r="59" spans="1:43" s="1" customFormat="1">
      <c r="A59" s="372"/>
      <c r="B59" s="373"/>
      <c r="C59" s="25" t="s">
        <v>142</v>
      </c>
      <c r="D59" s="27"/>
      <c r="E59" s="28"/>
      <c r="F59" s="275"/>
      <c r="G59" s="240"/>
      <c r="H59" s="259"/>
      <c r="I59" s="73"/>
      <c r="J59" s="54"/>
      <c r="K59" s="54"/>
      <c r="L59" s="54"/>
      <c r="M59" s="54"/>
      <c r="N59" s="54"/>
      <c r="O59" s="54"/>
      <c r="P59" s="275"/>
      <c r="Q59" s="250"/>
      <c r="R59" s="121"/>
      <c r="S59" s="123"/>
      <c r="T59" s="121">
        <f>R59+'2025.2'!T59</f>
        <v>0</v>
      </c>
      <c r="U59" s="122">
        <f>S59+'2025.2'!U59</f>
        <v>0</v>
      </c>
      <c r="V59" s="6"/>
      <c r="W59" s="11"/>
      <c r="X59" s="13">
        <f t="shared" si="1"/>
        <v>0</v>
      </c>
      <c r="Y59" s="12"/>
      <c r="Z59" s="14">
        <f t="shared" si="10"/>
        <v>0</v>
      </c>
      <c r="AA59" s="15">
        <f>V59+'2025.2'!AA59</f>
        <v>0</v>
      </c>
      <c r="AB59" s="15">
        <f>W59+'2025.2'!AB59</f>
        <v>0</v>
      </c>
      <c r="AC59" s="15">
        <f>X59+'2025.2'!AC59</f>
        <v>0</v>
      </c>
      <c r="AD59" s="15">
        <f>Y59+'2025.2'!AD59</f>
        <v>0</v>
      </c>
      <c r="AE59" s="15">
        <f>Z59+'2025.2'!AE59</f>
        <v>0</v>
      </c>
      <c r="AF59" s="4"/>
      <c r="AG59" s="16"/>
      <c r="AH59" s="16">
        <f>AF59+'2025.2'!AH59</f>
        <v>0</v>
      </c>
      <c r="AI59" s="16">
        <f>AG59+'2025.2'!AI59</f>
        <v>0</v>
      </c>
      <c r="AJ59" s="5"/>
      <c r="AK59" s="16"/>
      <c r="AL59" s="16"/>
      <c r="AM59" s="16"/>
      <c r="AN59" s="16">
        <f>AJ59+'2025.2'!AN59</f>
        <v>0</v>
      </c>
      <c r="AO59" s="16">
        <f>AK59+'2025.2'!AO59</f>
        <v>0</v>
      </c>
      <c r="AP59" s="16">
        <f>AL59+'2025.2'!AP59</f>
        <v>0</v>
      </c>
      <c r="AQ59" s="16">
        <f>AM59+'2025.2'!AQ59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8">SUM(E44:E59)</f>
        <v>0</v>
      </c>
      <c r="F60" s="144">
        <f t="shared" si="18"/>
        <v>0</v>
      </c>
      <c r="G60" s="245">
        <f t="shared" ref="G60:H60" si="19">SUM(G44:G59)</f>
        <v>0</v>
      </c>
      <c r="H60" s="266">
        <f t="shared" si="19"/>
        <v>0</v>
      </c>
      <c r="I60" s="140">
        <f t="shared" si="18"/>
        <v>0</v>
      </c>
      <c r="J60" s="124">
        <f t="shared" si="18"/>
        <v>0</v>
      </c>
      <c r="K60" s="124">
        <f t="shared" si="18"/>
        <v>0</v>
      </c>
      <c r="L60" s="124">
        <f t="shared" si="18"/>
        <v>0</v>
      </c>
      <c r="M60" s="124">
        <f t="shared" si="18"/>
        <v>0</v>
      </c>
      <c r="N60" s="124">
        <f t="shared" si="18"/>
        <v>0</v>
      </c>
      <c r="O60" s="124">
        <f t="shared" si="18"/>
        <v>0</v>
      </c>
      <c r="P60" s="144">
        <f t="shared" ref="P60" si="20">SUM(P44:P59)</f>
        <v>0</v>
      </c>
      <c r="Q60" s="17">
        <f t="shared" ref="Q60" si="21">SUM(Q44:Q59)</f>
        <v>0</v>
      </c>
      <c r="R60" s="141">
        <f>SUM(R44:R59)</f>
        <v>0</v>
      </c>
      <c r="S60" s="142">
        <f>SUM(S44:S59)</f>
        <v>0</v>
      </c>
      <c r="T60" s="141">
        <f>SUM(T44:T59)</f>
        <v>0</v>
      </c>
      <c r="U60" s="142">
        <f>SUM(U44:U59)</f>
        <v>0</v>
      </c>
      <c r="V60" s="143">
        <f t="shared" ref="V60:Y60" si="22">SUM(V44:V59)</f>
        <v>0</v>
      </c>
      <c r="W60" s="17">
        <f t="shared" si="22"/>
        <v>0</v>
      </c>
      <c r="X60" s="132">
        <f t="shared" si="1"/>
        <v>0</v>
      </c>
      <c r="Y60" s="17">
        <f t="shared" si="22"/>
        <v>0</v>
      </c>
      <c r="Z60" s="132">
        <f t="shared" si="10"/>
        <v>0</v>
      </c>
      <c r="AA60" s="135">
        <f>V60+'2025.2'!AA60</f>
        <v>10</v>
      </c>
      <c r="AB60" s="135">
        <f>W60+'2025.2'!AB60</f>
        <v>9</v>
      </c>
      <c r="AC60" s="135">
        <f>X60+'2025.2'!AC60</f>
        <v>1800</v>
      </c>
      <c r="AD60" s="135">
        <f>Y60+'2025.2'!AD60</f>
        <v>409</v>
      </c>
      <c r="AE60" s="135">
        <f>Z60+'2025.2'!AE60</f>
        <v>163600</v>
      </c>
      <c r="AF60" s="124">
        <f t="shared" ref="AF60:AG60" si="23">SUM(AF44:AF59)</f>
        <v>0</v>
      </c>
      <c r="AG60" s="124">
        <f t="shared" si="23"/>
        <v>0</v>
      </c>
      <c r="AH60" s="137">
        <f>AF60+'2025.2'!AH60</f>
        <v>0</v>
      </c>
      <c r="AI60" s="137">
        <f>AG60+'2025.2'!AI60</f>
        <v>0</v>
      </c>
      <c r="AJ60" s="124">
        <f t="shared" ref="AJ60:AM60" si="24">SUM(AJ44:AJ59)</f>
        <v>0</v>
      </c>
      <c r="AK60" s="124">
        <f t="shared" si="24"/>
        <v>0</v>
      </c>
      <c r="AL60" s="124">
        <f t="shared" si="24"/>
        <v>0</v>
      </c>
      <c r="AM60" s="124">
        <f t="shared" si="24"/>
        <v>0</v>
      </c>
      <c r="AN60" s="137">
        <f>AJ60+'2025.2'!AN60</f>
        <v>7</v>
      </c>
      <c r="AO60" s="137">
        <f>AK60+'2025.2'!AO60</f>
        <v>400</v>
      </c>
      <c r="AP60" s="137">
        <f>AL60+'2025.2'!AP60</f>
        <v>2782</v>
      </c>
      <c r="AQ60" s="137">
        <f>AM60+'2025.2'!AQ60</f>
        <v>37</v>
      </c>
    </row>
    <row r="61" spans="1:43" s="1" customFormat="1">
      <c r="A61" s="370">
        <v>5</v>
      </c>
      <c r="B61" s="370">
        <v>1</v>
      </c>
      <c r="C61" s="25" t="s">
        <v>26</v>
      </c>
      <c r="D61" s="27"/>
      <c r="E61" s="28"/>
      <c r="F61" s="278"/>
      <c r="G61" s="240"/>
      <c r="H61" s="262"/>
      <c r="I61" s="84"/>
      <c r="J61" s="85"/>
      <c r="K61" s="85"/>
      <c r="L61" s="85"/>
      <c r="M61" s="85"/>
      <c r="N61" s="85"/>
      <c r="O61" s="85"/>
      <c r="P61" s="278"/>
      <c r="Q61" s="250"/>
      <c r="R61" s="121"/>
      <c r="S61" s="123"/>
      <c r="T61" s="121">
        <f>R61+'2025.2'!T61</f>
        <v>0</v>
      </c>
      <c r="U61" s="122">
        <f>S61+'2025.2'!U61</f>
        <v>0</v>
      </c>
      <c r="V61" s="6"/>
      <c r="W61" s="2"/>
      <c r="X61" s="13">
        <f t="shared" si="1"/>
        <v>0</v>
      </c>
      <c r="Y61" s="3"/>
      <c r="Z61" s="14">
        <f t="shared" si="10"/>
        <v>0</v>
      </c>
      <c r="AA61" s="15">
        <f>V61+'2025.2'!AA61</f>
        <v>2</v>
      </c>
      <c r="AB61" s="15">
        <f>W61+'2025.2'!AB61</f>
        <v>0</v>
      </c>
      <c r="AC61" s="15">
        <f>X61+'2025.2'!AC61</f>
        <v>0</v>
      </c>
      <c r="AD61" s="15">
        <f>Y61+'2025.2'!AD61</f>
        <v>115</v>
      </c>
      <c r="AE61" s="15">
        <f>Z61+'2025.2'!AE61</f>
        <v>46000</v>
      </c>
      <c r="AF61" s="4"/>
      <c r="AG61" s="16"/>
      <c r="AH61" s="16">
        <f>AF61+'2025.2'!AH61</f>
        <v>0</v>
      </c>
      <c r="AI61" s="16">
        <f>AG61+'2025.2'!AI61</f>
        <v>0</v>
      </c>
      <c r="AJ61" s="5"/>
      <c r="AK61" s="16"/>
      <c r="AL61" s="16"/>
      <c r="AM61" s="16"/>
      <c r="AN61" s="16">
        <f>AJ61+'2025.2'!AN61</f>
        <v>0</v>
      </c>
      <c r="AO61" s="16">
        <f>AK61+'2025.2'!AO61</f>
        <v>0</v>
      </c>
      <c r="AP61" s="16">
        <f>AL61+'2025.2'!AP61</f>
        <v>0</v>
      </c>
      <c r="AQ61" s="16">
        <f>AM61+'2025.2'!AQ61</f>
        <v>0</v>
      </c>
    </row>
    <row r="62" spans="1:43" s="1" customFormat="1">
      <c r="A62" s="371"/>
      <c r="B62" s="371"/>
      <c r="C62" s="25" t="s">
        <v>25</v>
      </c>
      <c r="D62" s="27"/>
      <c r="E62" s="28"/>
      <c r="F62" s="278"/>
      <c r="G62" s="240"/>
      <c r="H62" s="262"/>
      <c r="I62" s="84"/>
      <c r="J62" s="85"/>
      <c r="K62" s="85"/>
      <c r="L62" s="85"/>
      <c r="M62" s="85"/>
      <c r="N62" s="85"/>
      <c r="O62" s="85"/>
      <c r="P62" s="278"/>
      <c r="Q62" s="250"/>
      <c r="R62" s="121"/>
      <c r="S62" s="123"/>
      <c r="T62" s="121">
        <f>R62+'2025.2'!T62</f>
        <v>0</v>
      </c>
      <c r="U62" s="122">
        <f>S62+'2025.2'!U62</f>
        <v>0</v>
      </c>
      <c r="V62" s="6"/>
      <c r="W62" s="6"/>
      <c r="X62" s="13">
        <f t="shared" si="1"/>
        <v>0</v>
      </c>
      <c r="Y62" s="7"/>
      <c r="Z62" s="14">
        <f t="shared" si="10"/>
        <v>0</v>
      </c>
      <c r="AA62" s="15">
        <f>V62+'2025.2'!AA62</f>
        <v>2</v>
      </c>
      <c r="AB62" s="15">
        <f>W62+'2025.2'!AB62</f>
        <v>1</v>
      </c>
      <c r="AC62" s="15">
        <f>X62+'2025.2'!AC62</f>
        <v>200</v>
      </c>
      <c r="AD62" s="15">
        <f>Y62+'2025.2'!AD62</f>
        <v>94</v>
      </c>
      <c r="AE62" s="15">
        <f>Z62+'2025.2'!AE62</f>
        <v>37600</v>
      </c>
      <c r="AF62" s="10"/>
      <c r="AG62" s="16"/>
      <c r="AH62" s="16">
        <f>AF62+'2025.2'!AH62</f>
        <v>0</v>
      </c>
      <c r="AI62" s="16">
        <f>AG62+'2025.2'!AI62</f>
        <v>0</v>
      </c>
      <c r="AJ62" s="5"/>
      <c r="AK62" s="16"/>
      <c r="AL62" s="16"/>
      <c r="AM62" s="16"/>
      <c r="AN62" s="16">
        <f>AJ62+'2025.2'!AN62</f>
        <v>0</v>
      </c>
      <c r="AO62" s="16">
        <f>AK62+'2025.2'!AO62</f>
        <v>0</v>
      </c>
      <c r="AP62" s="16">
        <f>AL62+'2025.2'!AP62</f>
        <v>0</v>
      </c>
      <c r="AQ62" s="16">
        <f>AM62+'2025.2'!AQ62</f>
        <v>0</v>
      </c>
    </row>
    <row r="63" spans="1:43" s="1" customFormat="1">
      <c r="A63" s="371"/>
      <c r="B63" s="371"/>
      <c r="C63" s="25" t="s">
        <v>24</v>
      </c>
      <c r="D63" s="27"/>
      <c r="E63" s="28"/>
      <c r="F63" s="278"/>
      <c r="G63" s="240"/>
      <c r="H63" s="262"/>
      <c r="I63" s="84"/>
      <c r="J63" s="85"/>
      <c r="K63" s="85"/>
      <c r="L63" s="85"/>
      <c r="M63" s="85"/>
      <c r="N63" s="85"/>
      <c r="O63" s="85"/>
      <c r="P63" s="278"/>
      <c r="Q63" s="250"/>
      <c r="R63" s="121"/>
      <c r="S63" s="123"/>
      <c r="T63" s="121">
        <f>R63+'2025.2'!T63</f>
        <v>0</v>
      </c>
      <c r="U63" s="122">
        <f>S63+'2025.2'!U63</f>
        <v>0</v>
      </c>
      <c r="V63" s="6"/>
      <c r="W63" s="6"/>
      <c r="X63" s="13">
        <f t="shared" si="1"/>
        <v>0</v>
      </c>
      <c r="Y63" s="7"/>
      <c r="Z63" s="14">
        <f t="shared" si="10"/>
        <v>0</v>
      </c>
      <c r="AA63" s="15">
        <f>V63+'2025.2'!AA63</f>
        <v>0</v>
      </c>
      <c r="AB63" s="15">
        <f>W63+'2025.2'!AB63</f>
        <v>0</v>
      </c>
      <c r="AC63" s="15">
        <f>X63+'2025.2'!AC63</f>
        <v>0</v>
      </c>
      <c r="AD63" s="15">
        <f>Y63+'2025.2'!AD63</f>
        <v>0</v>
      </c>
      <c r="AE63" s="15">
        <f>Z63+'2025.2'!AE63</f>
        <v>0</v>
      </c>
      <c r="AF63" s="4"/>
      <c r="AG63" s="16"/>
      <c r="AH63" s="16">
        <f>AF63+'2025.2'!AH63</f>
        <v>0</v>
      </c>
      <c r="AI63" s="16">
        <f>AG63+'2025.2'!AI63</f>
        <v>0</v>
      </c>
      <c r="AJ63" s="5"/>
      <c r="AK63" s="16"/>
      <c r="AL63" s="16"/>
      <c r="AM63" s="16"/>
      <c r="AN63" s="16">
        <f>AJ63+'2025.2'!AN63</f>
        <v>0</v>
      </c>
      <c r="AO63" s="16">
        <f>AK63+'2025.2'!AO63</f>
        <v>0</v>
      </c>
      <c r="AP63" s="16">
        <f>AL63+'2025.2'!AP63</f>
        <v>0</v>
      </c>
      <c r="AQ63" s="16">
        <f>AM63+'2025.2'!AQ63</f>
        <v>0</v>
      </c>
    </row>
    <row r="64" spans="1:43" s="1" customFormat="1">
      <c r="A64" s="371"/>
      <c r="B64" s="372"/>
      <c r="C64" s="25" t="s">
        <v>23</v>
      </c>
      <c r="D64" s="27"/>
      <c r="E64" s="28"/>
      <c r="F64" s="278"/>
      <c r="G64" s="240"/>
      <c r="H64" s="262"/>
      <c r="I64" s="84"/>
      <c r="J64" s="85"/>
      <c r="K64" s="85"/>
      <c r="L64" s="85"/>
      <c r="M64" s="85"/>
      <c r="N64" s="85"/>
      <c r="O64" s="85"/>
      <c r="P64" s="278"/>
      <c r="Q64" s="250"/>
      <c r="R64" s="121"/>
      <c r="S64" s="123"/>
      <c r="T64" s="121">
        <f>R64+'2025.2'!T64</f>
        <v>0</v>
      </c>
      <c r="U64" s="122">
        <f>S64+'2025.2'!U64</f>
        <v>0</v>
      </c>
      <c r="V64" s="6"/>
      <c r="W64" s="6"/>
      <c r="X64" s="13">
        <f t="shared" si="1"/>
        <v>0</v>
      </c>
      <c r="Y64" s="7"/>
      <c r="Z64" s="14">
        <f t="shared" si="10"/>
        <v>0</v>
      </c>
      <c r="AA64" s="15">
        <f>V64+'2025.2'!AA64</f>
        <v>1</v>
      </c>
      <c r="AB64" s="15">
        <f>W64+'2025.2'!AB64</f>
        <v>1</v>
      </c>
      <c r="AC64" s="15">
        <f>X64+'2025.2'!AC64</f>
        <v>200</v>
      </c>
      <c r="AD64" s="15">
        <f>Y64+'2025.2'!AD64</f>
        <v>52</v>
      </c>
      <c r="AE64" s="15">
        <f>Z64+'2025.2'!AE64</f>
        <v>20800</v>
      </c>
      <c r="AF64" s="4"/>
      <c r="AG64" s="16"/>
      <c r="AH64" s="16">
        <f>AF64+'2025.2'!AH64</f>
        <v>2</v>
      </c>
      <c r="AI64" s="16">
        <f>AG64+'2025.2'!AI64</f>
        <v>0</v>
      </c>
      <c r="AJ64" s="5"/>
      <c r="AK64" s="16"/>
      <c r="AL64" s="16"/>
      <c r="AM64" s="16"/>
      <c r="AN64" s="16">
        <f>AJ64+'2025.2'!AN64</f>
        <v>0</v>
      </c>
      <c r="AO64" s="16">
        <f>AK64+'2025.2'!AO64</f>
        <v>0</v>
      </c>
      <c r="AP64" s="16">
        <f>AL64+'2025.2'!AP64</f>
        <v>0</v>
      </c>
      <c r="AQ64" s="16">
        <f>AM64+'2025.2'!AQ64</f>
        <v>0</v>
      </c>
    </row>
    <row r="65" spans="1:43" s="1" customFormat="1">
      <c r="A65" s="371"/>
      <c r="B65" s="373">
        <v>2</v>
      </c>
      <c r="C65" s="25" t="s">
        <v>22</v>
      </c>
      <c r="D65" s="27"/>
      <c r="E65" s="28"/>
      <c r="F65" s="278"/>
      <c r="G65" s="240"/>
      <c r="H65" s="262"/>
      <c r="I65" s="84"/>
      <c r="J65" s="85"/>
      <c r="K65" s="85"/>
      <c r="L65" s="85"/>
      <c r="M65" s="85"/>
      <c r="N65" s="85"/>
      <c r="O65" s="85"/>
      <c r="P65" s="278"/>
      <c r="Q65" s="250"/>
      <c r="R65" s="121"/>
      <c r="S65" s="123"/>
      <c r="T65" s="121">
        <f>R65+'2025.2'!T65</f>
        <v>0</v>
      </c>
      <c r="U65" s="122">
        <f>S65+'2025.2'!U65</f>
        <v>0</v>
      </c>
      <c r="V65" s="6"/>
      <c r="W65" s="6"/>
      <c r="X65" s="13">
        <f t="shared" si="1"/>
        <v>0</v>
      </c>
      <c r="Y65" s="7"/>
      <c r="Z65" s="14">
        <f t="shared" si="10"/>
        <v>0</v>
      </c>
      <c r="AA65" s="15">
        <f>V65+'2025.2'!AA65</f>
        <v>1</v>
      </c>
      <c r="AB65" s="15">
        <f>W65+'2025.2'!AB65</f>
        <v>0</v>
      </c>
      <c r="AC65" s="15">
        <f>X65+'2025.2'!AC65</f>
        <v>0</v>
      </c>
      <c r="AD65" s="15">
        <f>Y65+'2025.2'!AD65</f>
        <v>45</v>
      </c>
      <c r="AE65" s="15">
        <f>Z65+'2025.2'!AE65</f>
        <v>18000</v>
      </c>
      <c r="AF65" s="4"/>
      <c r="AG65" s="16"/>
      <c r="AH65" s="16">
        <f>AF65+'2025.2'!AH65</f>
        <v>1</v>
      </c>
      <c r="AI65" s="16">
        <f>AG65+'2025.2'!AI65</f>
        <v>0</v>
      </c>
      <c r="AJ65" s="5"/>
      <c r="AK65" s="16"/>
      <c r="AL65" s="16"/>
      <c r="AM65" s="16"/>
      <c r="AN65" s="16">
        <f>AJ65+'2025.2'!AN65</f>
        <v>2</v>
      </c>
      <c r="AO65" s="16">
        <f>AK65+'2025.2'!AO65</f>
        <v>90</v>
      </c>
      <c r="AP65" s="16">
        <f>AL65+'2025.2'!AP65</f>
        <v>118</v>
      </c>
      <c r="AQ65" s="16">
        <f>AM65+'2025.2'!AQ65</f>
        <v>10</v>
      </c>
    </row>
    <row r="66" spans="1:43" s="1" customFormat="1">
      <c r="A66" s="371"/>
      <c r="B66" s="373"/>
      <c r="C66" s="25" t="s">
        <v>21</v>
      </c>
      <c r="D66" s="27"/>
      <c r="E66" s="28"/>
      <c r="F66" s="278"/>
      <c r="G66" s="240"/>
      <c r="H66" s="262"/>
      <c r="I66" s="84"/>
      <c r="J66" s="85"/>
      <c r="K66" s="85"/>
      <c r="L66" s="85"/>
      <c r="M66" s="85"/>
      <c r="N66" s="85"/>
      <c r="O66" s="85"/>
      <c r="P66" s="278"/>
      <c r="Q66" s="250"/>
      <c r="R66" s="121"/>
      <c r="S66" s="123"/>
      <c r="T66" s="121">
        <f>R66+'2025.2'!T66</f>
        <v>0</v>
      </c>
      <c r="U66" s="122">
        <f>S66+'2025.2'!U66</f>
        <v>0</v>
      </c>
      <c r="V66" s="6"/>
      <c r="W66" s="6"/>
      <c r="X66" s="13">
        <f t="shared" si="1"/>
        <v>0</v>
      </c>
      <c r="Y66" s="7"/>
      <c r="Z66" s="14">
        <f t="shared" si="10"/>
        <v>0</v>
      </c>
      <c r="AA66" s="15">
        <f>V66+'2025.2'!AA66</f>
        <v>1</v>
      </c>
      <c r="AB66" s="15">
        <f>W66+'2025.2'!AB66</f>
        <v>2</v>
      </c>
      <c r="AC66" s="15">
        <f>X66+'2025.2'!AC66</f>
        <v>400</v>
      </c>
      <c r="AD66" s="15">
        <f>Y66+'2025.2'!AD66</f>
        <v>80</v>
      </c>
      <c r="AE66" s="15">
        <f>Z66+'2025.2'!AE66</f>
        <v>32000</v>
      </c>
      <c r="AF66" s="4"/>
      <c r="AG66" s="16"/>
      <c r="AH66" s="16">
        <f>AF66+'2025.2'!AH66</f>
        <v>0</v>
      </c>
      <c r="AI66" s="16">
        <f>AG66+'2025.2'!AI66</f>
        <v>0</v>
      </c>
      <c r="AJ66" s="5"/>
      <c r="AK66" s="16"/>
      <c r="AL66" s="16"/>
      <c r="AM66" s="16"/>
      <c r="AN66" s="16">
        <f>AJ66+'2025.2'!AN66</f>
        <v>0</v>
      </c>
      <c r="AO66" s="16">
        <f>AK66+'2025.2'!AO66</f>
        <v>0</v>
      </c>
      <c r="AP66" s="16">
        <f>AL66+'2025.2'!AP66</f>
        <v>0</v>
      </c>
      <c r="AQ66" s="16">
        <f>AM66+'2025.2'!AQ66</f>
        <v>0</v>
      </c>
    </row>
    <row r="67" spans="1:43" s="1" customFormat="1">
      <c r="A67" s="371"/>
      <c r="B67" s="373"/>
      <c r="C67" s="25" t="s">
        <v>20</v>
      </c>
      <c r="D67" s="27"/>
      <c r="E67" s="28"/>
      <c r="F67" s="278"/>
      <c r="G67" s="240"/>
      <c r="H67" s="262"/>
      <c r="I67" s="84"/>
      <c r="J67" s="85"/>
      <c r="K67" s="85"/>
      <c r="L67" s="85"/>
      <c r="M67" s="85"/>
      <c r="N67" s="85"/>
      <c r="O67" s="85"/>
      <c r="P67" s="278"/>
      <c r="Q67" s="250"/>
      <c r="R67" s="121"/>
      <c r="S67" s="123"/>
      <c r="T67" s="121">
        <f>R67+'2025.2'!T67</f>
        <v>0</v>
      </c>
      <c r="U67" s="122">
        <f>S67+'2025.2'!U67</f>
        <v>0</v>
      </c>
      <c r="V67" s="6"/>
      <c r="W67" s="6"/>
      <c r="X67" s="13">
        <f t="shared" si="1"/>
        <v>0</v>
      </c>
      <c r="Y67" s="7"/>
      <c r="Z67" s="14">
        <f t="shared" si="10"/>
        <v>0</v>
      </c>
      <c r="AA67" s="15">
        <f>V67+'2025.2'!AA67</f>
        <v>0</v>
      </c>
      <c r="AB67" s="15">
        <f>W67+'2025.2'!AB67</f>
        <v>0</v>
      </c>
      <c r="AC67" s="15">
        <f>X67+'2025.2'!AC67</f>
        <v>0</v>
      </c>
      <c r="AD67" s="15">
        <f>Y67+'2025.2'!AD67</f>
        <v>0</v>
      </c>
      <c r="AE67" s="15">
        <f>Z67+'2025.2'!AE67</f>
        <v>0</v>
      </c>
      <c r="AF67" s="4"/>
      <c r="AG67" s="16"/>
      <c r="AH67" s="16">
        <f>AF67+'2025.2'!AH67</f>
        <v>0</v>
      </c>
      <c r="AI67" s="16">
        <f>AG67+'2025.2'!AI67</f>
        <v>0</v>
      </c>
      <c r="AJ67" s="5"/>
      <c r="AK67" s="16"/>
      <c r="AL67" s="16"/>
      <c r="AM67" s="16"/>
      <c r="AN67" s="16">
        <f>AJ67+'2025.2'!AN67</f>
        <v>0</v>
      </c>
      <c r="AO67" s="16">
        <f>AK67+'2025.2'!AO67</f>
        <v>0</v>
      </c>
      <c r="AP67" s="16">
        <f>AL67+'2025.2'!AP67</f>
        <v>0</v>
      </c>
      <c r="AQ67" s="16">
        <f>AM67+'2025.2'!AQ67</f>
        <v>0</v>
      </c>
    </row>
    <row r="68" spans="1:43" s="1" customFormat="1">
      <c r="A68" s="371"/>
      <c r="B68" s="373"/>
      <c r="C68" s="25" t="s">
        <v>19</v>
      </c>
      <c r="D68" s="27"/>
      <c r="E68" s="28"/>
      <c r="F68" s="278"/>
      <c r="G68" s="240"/>
      <c r="H68" s="262"/>
      <c r="I68" s="84"/>
      <c r="J68" s="85"/>
      <c r="K68" s="85"/>
      <c r="L68" s="85"/>
      <c r="M68" s="85"/>
      <c r="N68" s="85"/>
      <c r="O68" s="85"/>
      <c r="P68" s="278"/>
      <c r="Q68" s="250"/>
      <c r="R68" s="121"/>
      <c r="S68" s="123"/>
      <c r="T68" s="121">
        <f>R68+'2025.2'!T68</f>
        <v>0</v>
      </c>
      <c r="U68" s="122">
        <f>S68+'2025.2'!U68</f>
        <v>0</v>
      </c>
      <c r="V68" s="6"/>
      <c r="W68" s="6"/>
      <c r="X68" s="13">
        <f t="shared" si="1"/>
        <v>0</v>
      </c>
      <c r="Y68" s="7"/>
      <c r="Z68" s="14">
        <f t="shared" si="10"/>
        <v>0</v>
      </c>
      <c r="AA68" s="15">
        <f>V68+'2025.2'!AA68</f>
        <v>0</v>
      </c>
      <c r="AB68" s="15">
        <f>W68+'2025.2'!AB68</f>
        <v>0</v>
      </c>
      <c r="AC68" s="15">
        <f>X68+'2025.2'!AC68</f>
        <v>0</v>
      </c>
      <c r="AD68" s="15">
        <f>Y68+'2025.2'!AD68</f>
        <v>0</v>
      </c>
      <c r="AE68" s="15">
        <f>Z68+'2025.2'!AE68</f>
        <v>0</v>
      </c>
      <c r="AF68" s="4"/>
      <c r="AG68" s="16"/>
      <c r="AH68" s="16">
        <f>AF68+'2025.2'!AH68</f>
        <v>0</v>
      </c>
      <c r="AI68" s="16">
        <f>AG68+'2025.2'!AI68</f>
        <v>0</v>
      </c>
      <c r="AJ68" s="5"/>
      <c r="AK68" s="16"/>
      <c r="AL68" s="16"/>
      <c r="AM68" s="16"/>
      <c r="AN68" s="16">
        <f>AJ68+'2025.2'!AN68</f>
        <v>0</v>
      </c>
      <c r="AO68" s="16">
        <f>AK68+'2025.2'!AO68</f>
        <v>0</v>
      </c>
      <c r="AP68" s="16">
        <f>AL68+'2025.2'!AP68</f>
        <v>0</v>
      </c>
      <c r="AQ68" s="16">
        <f>AM68+'2025.2'!AQ68</f>
        <v>0</v>
      </c>
    </row>
    <row r="69" spans="1:43" s="1" customFormat="1">
      <c r="A69" s="372"/>
      <c r="B69" s="373"/>
      <c r="C69" s="25" t="s">
        <v>18</v>
      </c>
      <c r="D69" s="27"/>
      <c r="E69" s="28"/>
      <c r="F69" s="278"/>
      <c r="G69" s="240"/>
      <c r="H69" s="262"/>
      <c r="I69" s="84"/>
      <c r="J69" s="85"/>
      <c r="K69" s="85"/>
      <c r="L69" s="85"/>
      <c r="M69" s="85"/>
      <c r="N69" s="85"/>
      <c r="O69" s="85"/>
      <c r="P69" s="278"/>
      <c r="Q69" s="250"/>
      <c r="R69" s="121"/>
      <c r="S69" s="123"/>
      <c r="T69" s="121">
        <f>R69+'2025.2'!T69</f>
        <v>0</v>
      </c>
      <c r="U69" s="122">
        <f>S69+'2025.2'!U69</f>
        <v>0</v>
      </c>
      <c r="V69" s="6"/>
      <c r="W69" s="11"/>
      <c r="X69" s="13">
        <f t="shared" ref="X69:X91" si="25">W69*$X$4</f>
        <v>0</v>
      </c>
      <c r="Y69" s="12"/>
      <c r="Z69" s="14">
        <f t="shared" ref="Z69:Z91" si="26">Y69*$Z$4</f>
        <v>0</v>
      </c>
      <c r="AA69" s="15">
        <f>V69+'2025.2'!AA69</f>
        <v>0</v>
      </c>
      <c r="AB69" s="15">
        <f>W69+'2025.2'!AB69</f>
        <v>0</v>
      </c>
      <c r="AC69" s="15">
        <f>X69+'2025.2'!AC69</f>
        <v>0</v>
      </c>
      <c r="AD69" s="15">
        <f>Y69+'2025.2'!AD69</f>
        <v>0</v>
      </c>
      <c r="AE69" s="15">
        <f>Z69+'2025.2'!AE69</f>
        <v>0</v>
      </c>
      <c r="AF69" s="4"/>
      <c r="AG69" s="16"/>
      <c r="AH69" s="16">
        <f>AF69+'2025.2'!AH69</f>
        <v>0</v>
      </c>
      <c r="AI69" s="16">
        <f>AG69+'2025.2'!AI69</f>
        <v>0</v>
      </c>
      <c r="AJ69" s="5"/>
      <c r="AK69" s="16"/>
      <c r="AL69" s="16"/>
      <c r="AM69" s="16"/>
      <c r="AN69" s="16">
        <f>AJ69+'2025.2'!AN69</f>
        <v>0</v>
      </c>
      <c r="AO69" s="16">
        <f>AK69+'2025.2'!AO69</f>
        <v>0</v>
      </c>
      <c r="AP69" s="16">
        <f>AL69+'2025.2'!AP69</f>
        <v>0</v>
      </c>
      <c r="AQ69" s="16">
        <f>AM69+'2025.2'!AQ69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7">SUM(E61:E69)</f>
        <v>0</v>
      </c>
      <c r="F70" s="144">
        <f t="shared" si="27"/>
        <v>0</v>
      </c>
      <c r="G70" s="245">
        <f t="shared" ref="G70:H70" si="28">SUM(G61:G69)</f>
        <v>0</v>
      </c>
      <c r="H70" s="266">
        <f t="shared" si="28"/>
        <v>0</v>
      </c>
      <c r="I70" s="140">
        <f t="shared" si="27"/>
        <v>0</v>
      </c>
      <c r="J70" s="124">
        <f t="shared" si="27"/>
        <v>0</v>
      </c>
      <c r="K70" s="124">
        <f t="shared" si="27"/>
        <v>0</v>
      </c>
      <c r="L70" s="124">
        <f t="shared" si="27"/>
        <v>0</v>
      </c>
      <c r="M70" s="124">
        <f t="shared" si="27"/>
        <v>0</v>
      </c>
      <c r="N70" s="124">
        <f t="shared" si="27"/>
        <v>0</v>
      </c>
      <c r="O70" s="124">
        <f t="shared" si="27"/>
        <v>0</v>
      </c>
      <c r="P70" s="144">
        <f t="shared" ref="P70" si="29">SUM(P61:P69)</f>
        <v>0</v>
      </c>
      <c r="Q70" s="17">
        <f t="shared" ref="Q70" si="30">SUM(Q61:Q69)</f>
        <v>0</v>
      </c>
      <c r="R70" s="141">
        <f t="shared" ref="R70:S70" si="31">SUM(R61:R69)</f>
        <v>0</v>
      </c>
      <c r="S70" s="142">
        <f t="shared" si="31"/>
        <v>0</v>
      </c>
      <c r="T70" s="141">
        <f t="shared" ref="T70:U70" si="32">SUM(T61:T69)</f>
        <v>0</v>
      </c>
      <c r="U70" s="142">
        <f t="shared" si="32"/>
        <v>0</v>
      </c>
      <c r="V70" s="143">
        <f t="shared" ref="V70:Y70" si="33">SUM(V61:V69)</f>
        <v>0</v>
      </c>
      <c r="W70" s="17">
        <f t="shared" si="33"/>
        <v>0</v>
      </c>
      <c r="X70" s="132">
        <f t="shared" si="25"/>
        <v>0</v>
      </c>
      <c r="Y70" s="17">
        <f t="shared" si="33"/>
        <v>0</v>
      </c>
      <c r="Z70" s="132">
        <f t="shared" si="26"/>
        <v>0</v>
      </c>
      <c r="AA70" s="135">
        <f>V70+'2025.2'!AA70</f>
        <v>7</v>
      </c>
      <c r="AB70" s="135">
        <f>W70+'2025.2'!AB70</f>
        <v>4</v>
      </c>
      <c r="AC70" s="135">
        <f>X70+'2025.2'!AC70</f>
        <v>800</v>
      </c>
      <c r="AD70" s="135">
        <f>Y70+'2025.2'!AD70</f>
        <v>386</v>
      </c>
      <c r="AE70" s="135">
        <f>Z70+'2025.2'!AE70</f>
        <v>154400</v>
      </c>
      <c r="AF70" s="124">
        <f t="shared" ref="AF70:AG70" si="34">SUM(AF61:AF69)</f>
        <v>0</v>
      </c>
      <c r="AG70" s="124">
        <f t="shared" si="34"/>
        <v>0</v>
      </c>
      <c r="AH70" s="137">
        <f>AF70+'2025.2'!AH70</f>
        <v>3</v>
      </c>
      <c r="AI70" s="137">
        <f>AG70+'2025.2'!AI70</f>
        <v>0</v>
      </c>
      <c r="AJ70" s="124">
        <f t="shared" ref="AJ70:AM70" si="35">SUM(AJ61:AJ69)</f>
        <v>0</v>
      </c>
      <c r="AK70" s="124">
        <f t="shared" si="35"/>
        <v>0</v>
      </c>
      <c r="AL70" s="124">
        <f t="shared" si="35"/>
        <v>0</v>
      </c>
      <c r="AM70" s="124">
        <f t="shared" si="35"/>
        <v>0</v>
      </c>
      <c r="AN70" s="137">
        <f>AJ70+'2025.2'!AN70</f>
        <v>2</v>
      </c>
      <c r="AO70" s="137">
        <f>AK70+'2025.2'!AO70</f>
        <v>90</v>
      </c>
      <c r="AP70" s="137">
        <f>AL70+'2025.2'!AP70</f>
        <v>118</v>
      </c>
      <c r="AQ70" s="137">
        <f>AM70+'2025.2'!AQ70</f>
        <v>10</v>
      </c>
    </row>
    <row r="71" spans="1:43" s="1" customFormat="1">
      <c r="A71" s="370">
        <v>6</v>
      </c>
      <c r="B71" s="370">
        <v>1</v>
      </c>
      <c r="C71" s="25" t="s">
        <v>17</v>
      </c>
      <c r="D71" s="27"/>
      <c r="E71" s="28"/>
      <c r="F71" s="278"/>
      <c r="G71" s="240"/>
      <c r="H71" s="262"/>
      <c r="I71" s="84"/>
      <c r="J71" s="85"/>
      <c r="K71" s="85"/>
      <c r="L71" s="85"/>
      <c r="M71" s="85"/>
      <c r="N71" s="85"/>
      <c r="O71" s="85"/>
      <c r="P71" s="278"/>
      <c r="Q71" s="250"/>
      <c r="R71" s="145"/>
      <c r="S71" s="146"/>
      <c r="T71" s="121">
        <f>R71+'2025.2'!T71</f>
        <v>0</v>
      </c>
      <c r="U71" s="122">
        <f>S71+'2025.2'!U71</f>
        <v>0</v>
      </c>
      <c r="V71" s="6"/>
      <c r="W71" s="2"/>
      <c r="X71" s="13">
        <f t="shared" si="25"/>
        <v>0</v>
      </c>
      <c r="Y71" s="18"/>
      <c r="Z71" s="14">
        <f t="shared" si="26"/>
        <v>0</v>
      </c>
      <c r="AA71" s="15">
        <f>V71+'2025.2'!AA71</f>
        <v>1</v>
      </c>
      <c r="AB71" s="15">
        <f>W71+'2025.2'!AB71</f>
        <v>0</v>
      </c>
      <c r="AC71" s="15">
        <f>X71+'2025.2'!AC71</f>
        <v>0</v>
      </c>
      <c r="AD71" s="15">
        <f>Y71+'2025.2'!AD71</f>
        <v>32</v>
      </c>
      <c r="AE71" s="15">
        <f>Z71+'2025.2'!AE71</f>
        <v>12800</v>
      </c>
      <c r="AF71" s="9"/>
      <c r="AG71" s="16"/>
      <c r="AH71" s="16">
        <f>AF71+'2025.2'!AH71</f>
        <v>0</v>
      </c>
      <c r="AI71" s="16">
        <f>AG71+'2025.2'!AI71</f>
        <v>0</v>
      </c>
      <c r="AJ71" s="5"/>
      <c r="AK71" s="16"/>
      <c r="AL71" s="16"/>
      <c r="AM71" s="16"/>
      <c r="AN71" s="16">
        <f>AJ71+'2025.2'!AN71</f>
        <v>0</v>
      </c>
      <c r="AO71" s="16">
        <f>AK71+'2025.2'!AO71</f>
        <v>0</v>
      </c>
      <c r="AP71" s="16">
        <f>AL71+'2025.2'!AP71</f>
        <v>0</v>
      </c>
      <c r="AQ71" s="16">
        <f>AM71+'2025.2'!AQ71</f>
        <v>0</v>
      </c>
    </row>
    <row r="72" spans="1:43" s="1" customFormat="1">
      <c r="A72" s="371"/>
      <c r="B72" s="371"/>
      <c r="C72" s="25" t="s">
        <v>16</v>
      </c>
      <c r="D72" s="27"/>
      <c r="E72" s="28"/>
      <c r="F72" s="278"/>
      <c r="G72" s="240"/>
      <c r="H72" s="262"/>
      <c r="I72" s="84"/>
      <c r="J72" s="85"/>
      <c r="K72" s="85"/>
      <c r="L72" s="85"/>
      <c r="M72" s="85"/>
      <c r="N72" s="85"/>
      <c r="O72" s="85"/>
      <c r="P72" s="278"/>
      <c r="Q72" s="250"/>
      <c r="R72" s="145"/>
      <c r="S72" s="146"/>
      <c r="T72" s="121">
        <f>R72+'2025.2'!T72</f>
        <v>0</v>
      </c>
      <c r="U72" s="122">
        <f>S72+'2025.2'!U72</f>
        <v>0</v>
      </c>
      <c r="V72" s="6"/>
      <c r="W72" s="6"/>
      <c r="X72" s="13">
        <f t="shared" si="25"/>
        <v>0</v>
      </c>
      <c r="Y72" s="8"/>
      <c r="Z72" s="14">
        <f t="shared" si="26"/>
        <v>0</v>
      </c>
      <c r="AA72" s="15">
        <f>V72+'2025.2'!AA72</f>
        <v>2</v>
      </c>
      <c r="AB72" s="15">
        <f>W72+'2025.2'!AB72</f>
        <v>0</v>
      </c>
      <c r="AC72" s="15">
        <f>X72+'2025.2'!AC72</f>
        <v>0</v>
      </c>
      <c r="AD72" s="15">
        <f>Y72+'2025.2'!AD72</f>
        <v>72</v>
      </c>
      <c r="AE72" s="15">
        <f>Z72+'2025.2'!AE72</f>
        <v>28800</v>
      </c>
      <c r="AF72" s="9"/>
      <c r="AG72" s="16"/>
      <c r="AH72" s="16">
        <f>AF72+'2025.2'!AH72</f>
        <v>0</v>
      </c>
      <c r="AI72" s="16">
        <f>AG72+'2025.2'!AI72</f>
        <v>0</v>
      </c>
      <c r="AJ72" s="5"/>
      <c r="AK72" s="16"/>
      <c r="AL72" s="16"/>
      <c r="AM72" s="16"/>
      <c r="AN72" s="16">
        <f>AJ72+'2025.2'!AN72</f>
        <v>0</v>
      </c>
      <c r="AO72" s="16">
        <f>AK72+'2025.2'!AO72</f>
        <v>0</v>
      </c>
      <c r="AP72" s="16">
        <f>AL72+'2025.2'!AP72</f>
        <v>0</v>
      </c>
      <c r="AQ72" s="16">
        <f>AM72+'2025.2'!AQ72</f>
        <v>0</v>
      </c>
    </row>
    <row r="73" spans="1:43" s="1" customFormat="1">
      <c r="A73" s="371"/>
      <c r="B73" s="371"/>
      <c r="C73" s="25" t="s">
        <v>15</v>
      </c>
      <c r="D73" s="27"/>
      <c r="E73" s="28"/>
      <c r="F73" s="278"/>
      <c r="G73" s="240"/>
      <c r="H73" s="262"/>
      <c r="I73" s="84"/>
      <c r="J73" s="85"/>
      <c r="K73" s="85"/>
      <c r="L73" s="85"/>
      <c r="M73" s="85"/>
      <c r="N73" s="85"/>
      <c r="O73" s="85"/>
      <c r="P73" s="278"/>
      <c r="Q73" s="250"/>
      <c r="R73" s="145"/>
      <c r="S73" s="146"/>
      <c r="T73" s="121">
        <f>R73+'2025.2'!T73</f>
        <v>0</v>
      </c>
      <c r="U73" s="122">
        <f>S73+'2025.2'!U73</f>
        <v>0</v>
      </c>
      <c r="V73" s="6"/>
      <c r="W73" s="6"/>
      <c r="X73" s="13">
        <f t="shared" si="25"/>
        <v>0</v>
      </c>
      <c r="Y73" s="7"/>
      <c r="Z73" s="14">
        <f t="shared" si="26"/>
        <v>0</v>
      </c>
      <c r="AA73" s="15">
        <f>V73+'2025.2'!AA73</f>
        <v>1</v>
      </c>
      <c r="AB73" s="15">
        <f>W73+'2025.2'!AB73</f>
        <v>0</v>
      </c>
      <c r="AC73" s="15">
        <f>X73+'2025.2'!AC73</f>
        <v>0</v>
      </c>
      <c r="AD73" s="15">
        <f>Y73+'2025.2'!AD73</f>
        <v>16</v>
      </c>
      <c r="AE73" s="15">
        <f>Z73+'2025.2'!AE73</f>
        <v>6400</v>
      </c>
      <c r="AF73" s="4"/>
      <c r="AG73" s="16"/>
      <c r="AH73" s="16">
        <f>AF73+'2025.2'!AH73</f>
        <v>7</v>
      </c>
      <c r="AI73" s="16">
        <f>AG73+'2025.2'!AI73</f>
        <v>0</v>
      </c>
      <c r="AJ73" s="5"/>
      <c r="AK73" s="16"/>
      <c r="AL73" s="16"/>
      <c r="AM73" s="16"/>
      <c r="AN73" s="16">
        <f>AJ73+'2025.2'!AN73</f>
        <v>0</v>
      </c>
      <c r="AO73" s="16">
        <f>AK73+'2025.2'!AO73</f>
        <v>0</v>
      </c>
      <c r="AP73" s="16">
        <f>AL73+'2025.2'!AP73</f>
        <v>0</v>
      </c>
      <c r="AQ73" s="16">
        <f>AM73+'2025.2'!AQ73</f>
        <v>0</v>
      </c>
    </row>
    <row r="74" spans="1:43" s="1" customFormat="1">
      <c r="A74" s="371"/>
      <c r="B74" s="372"/>
      <c r="C74" s="25" t="s">
        <v>14</v>
      </c>
      <c r="D74" s="27"/>
      <c r="E74" s="28"/>
      <c r="F74" s="278"/>
      <c r="G74" s="240"/>
      <c r="H74" s="262"/>
      <c r="I74" s="84"/>
      <c r="J74" s="85"/>
      <c r="K74" s="85"/>
      <c r="L74" s="85"/>
      <c r="M74" s="85"/>
      <c r="N74" s="85"/>
      <c r="O74" s="85"/>
      <c r="P74" s="278"/>
      <c r="Q74" s="250"/>
      <c r="R74" s="145"/>
      <c r="S74" s="146"/>
      <c r="T74" s="121">
        <f>R74+'2025.2'!T74</f>
        <v>0</v>
      </c>
      <c r="U74" s="122">
        <f>S74+'2025.2'!U74</f>
        <v>0</v>
      </c>
      <c r="V74" s="6"/>
      <c r="W74" s="6"/>
      <c r="X74" s="13">
        <f t="shared" si="25"/>
        <v>0</v>
      </c>
      <c r="Y74" s="7"/>
      <c r="Z74" s="14">
        <f t="shared" si="26"/>
        <v>0</v>
      </c>
      <c r="AA74" s="15">
        <f>V74+'2025.2'!AA74</f>
        <v>0</v>
      </c>
      <c r="AB74" s="15">
        <f>W74+'2025.2'!AB74</f>
        <v>0</v>
      </c>
      <c r="AC74" s="15">
        <f>X74+'2025.2'!AC74</f>
        <v>0</v>
      </c>
      <c r="AD74" s="15">
        <f>Y74+'2025.2'!AD74</f>
        <v>0</v>
      </c>
      <c r="AE74" s="15">
        <f>Z74+'2025.2'!AE74</f>
        <v>0</v>
      </c>
      <c r="AF74" s="4"/>
      <c r="AG74" s="16"/>
      <c r="AH74" s="16">
        <f>AF74+'2025.2'!AH74</f>
        <v>0</v>
      </c>
      <c r="AI74" s="16">
        <f>AG74+'2025.2'!AI74</f>
        <v>0</v>
      </c>
      <c r="AJ74" s="5"/>
      <c r="AK74" s="16"/>
      <c r="AL74" s="16"/>
      <c r="AM74" s="16"/>
      <c r="AN74" s="16">
        <f>AJ74+'2025.2'!AN74</f>
        <v>0</v>
      </c>
      <c r="AO74" s="16">
        <f>AK74+'2025.2'!AO74</f>
        <v>0</v>
      </c>
      <c r="AP74" s="16">
        <f>AL74+'2025.2'!AP74</f>
        <v>0</v>
      </c>
      <c r="AQ74" s="16">
        <f>AM74+'2025.2'!AQ74</f>
        <v>0</v>
      </c>
    </row>
    <row r="75" spans="1:43" s="1" customFormat="1">
      <c r="A75" s="371"/>
      <c r="B75" s="373">
        <v>2</v>
      </c>
      <c r="C75" s="25" t="s">
        <v>13</v>
      </c>
      <c r="D75" s="27"/>
      <c r="E75" s="28"/>
      <c r="F75" s="278"/>
      <c r="G75" s="240"/>
      <c r="H75" s="262"/>
      <c r="I75" s="84"/>
      <c r="J75" s="85"/>
      <c r="K75" s="85"/>
      <c r="L75" s="85"/>
      <c r="M75" s="85"/>
      <c r="N75" s="85"/>
      <c r="O75" s="85"/>
      <c r="P75" s="278"/>
      <c r="Q75" s="250"/>
      <c r="R75" s="145"/>
      <c r="S75" s="146"/>
      <c r="T75" s="121">
        <f>R75+'2025.2'!T75</f>
        <v>0</v>
      </c>
      <c r="U75" s="122">
        <f>S75+'2025.2'!U75</f>
        <v>0</v>
      </c>
      <c r="V75" s="6"/>
      <c r="W75" s="6"/>
      <c r="X75" s="13">
        <f t="shared" si="25"/>
        <v>0</v>
      </c>
      <c r="Y75" s="7"/>
      <c r="Z75" s="14">
        <f t="shared" si="26"/>
        <v>0</v>
      </c>
      <c r="AA75" s="15">
        <f>V75+'2025.2'!AA75</f>
        <v>0</v>
      </c>
      <c r="AB75" s="15">
        <f>W75+'2025.2'!AB75</f>
        <v>0</v>
      </c>
      <c r="AC75" s="15">
        <f>X75+'2025.2'!AC75</f>
        <v>0</v>
      </c>
      <c r="AD75" s="15">
        <f>Y75+'2025.2'!AD75</f>
        <v>0</v>
      </c>
      <c r="AE75" s="15">
        <f>Z75+'2025.2'!AE75</f>
        <v>0</v>
      </c>
      <c r="AF75" s="4"/>
      <c r="AG75" s="16"/>
      <c r="AH75" s="16">
        <f>AF75+'2025.2'!AH75</f>
        <v>0</v>
      </c>
      <c r="AI75" s="16">
        <f>AG75+'2025.2'!AI75</f>
        <v>0</v>
      </c>
      <c r="AJ75" s="5"/>
      <c r="AK75" s="16"/>
      <c r="AL75" s="16"/>
      <c r="AM75" s="16"/>
      <c r="AN75" s="16">
        <f>AJ75+'2025.2'!AN75</f>
        <v>1</v>
      </c>
      <c r="AO75" s="16">
        <f>AK75+'2025.2'!AO75</f>
        <v>480</v>
      </c>
      <c r="AP75" s="16">
        <f>AL75+'2025.2'!AP75</f>
        <v>36</v>
      </c>
      <c r="AQ75" s="16">
        <f>AM75+'2025.2'!AQ75</f>
        <v>19</v>
      </c>
    </row>
    <row r="76" spans="1:43" s="1" customFormat="1">
      <c r="A76" s="371"/>
      <c r="B76" s="373"/>
      <c r="C76" s="25" t="s">
        <v>12</v>
      </c>
      <c r="D76" s="27"/>
      <c r="E76" s="28"/>
      <c r="F76" s="278"/>
      <c r="G76" s="240"/>
      <c r="H76" s="262"/>
      <c r="I76" s="84"/>
      <c r="J76" s="85"/>
      <c r="K76" s="85"/>
      <c r="L76" s="85"/>
      <c r="M76" s="85"/>
      <c r="N76" s="85"/>
      <c r="O76" s="85"/>
      <c r="P76" s="278"/>
      <c r="Q76" s="250"/>
      <c r="R76" s="145"/>
      <c r="S76" s="146"/>
      <c r="T76" s="121">
        <f>R76+'2025.2'!T76</f>
        <v>0</v>
      </c>
      <c r="U76" s="122">
        <f>S76+'2025.2'!U76</f>
        <v>0</v>
      </c>
      <c r="V76" s="6"/>
      <c r="W76" s="6"/>
      <c r="X76" s="13">
        <f t="shared" si="25"/>
        <v>0</v>
      </c>
      <c r="Y76" s="7"/>
      <c r="Z76" s="14">
        <f t="shared" si="26"/>
        <v>0</v>
      </c>
      <c r="AA76" s="15">
        <f>V76+'2025.2'!AA76</f>
        <v>1</v>
      </c>
      <c r="AB76" s="15">
        <f>W76+'2025.2'!AB76</f>
        <v>3</v>
      </c>
      <c r="AC76" s="15">
        <f>X76+'2025.2'!AC76</f>
        <v>600</v>
      </c>
      <c r="AD76" s="15">
        <f>Y76+'2025.2'!AD76</f>
        <v>90</v>
      </c>
      <c r="AE76" s="15">
        <f>Z76+'2025.2'!AE76</f>
        <v>36000</v>
      </c>
      <c r="AF76" s="4"/>
      <c r="AG76" s="16"/>
      <c r="AH76" s="16">
        <f>AF76+'2025.2'!AH76</f>
        <v>0</v>
      </c>
      <c r="AI76" s="16">
        <f>AG76+'2025.2'!AI76</f>
        <v>0</v>
      </c>
      <c r="AJ76" s="5"/>
      <c r="AK76" s="16"/>
      <c r="AL76" s="16"/>
      <c r="AM76" s="16"/>
      <c r="AN76" s="16">
        <f>AJ76+'2025.2'!AN76</f>
        <v>0</v>
      </c>
      <c r="AO76" s="16">
        <f>AK76+'2025.2'!AO76</f>
        <v>0</v>
      </c>
      <c r="AP76" s="16">
        <f>AL76+'2025.2'!AP76</f>
        <v>0</v>
      </c>
      <c r="AQ76" s="16">
        <f>AM76+'2025.2'!AQ76</f>
        <v>0</v>
      </c>
    </row>
    <row r="77" spans="1:43" s="1" customFormat="1">
      <c r="A77" s="371"/>
      <c r="B77" s="373"/>
      <c r="C77" s="25" t="s">
        <v>104</v>
      </c>
      <c r="D77" s="27"/>
      <c r="E77" s="28"/>
      <c r="F77" s="278"/>
      <c r="G77" s="240"/>
      <c r="H77" s="262"/>
      <c r="I77" s="84"/>
      <c r="J77" s="85"/>
      <c r="K77" s="85"/>
      <c r="L77" s="85"/>
      <c r="M77" s="85"/>
      <c r="N77" s="85"/>
      <c r="O77" s="85"/>
      <c r="P77" s="278"/>
      <c r="Q77" s="250"/>
      <c r="R77" s="145"/>
      <c r="S77" s="146"/>
      <c r="T77" s="121">
        <f>R77+'2025.2'!T77</f>
        <v>0</v>
      </c>
      <c r="U77" s="122">
        <f>S77+'2025.2'!U77</f>
        <v>0</v>
      </c>
      <c r="V77" s="6"/>
      <c r="W77" s="6"/>
      <c r="X77" s="13">
        <f t="shared" si="25"/>
        <v>0</v>
      </c>
      <c r="Y77" s="7"/>
      <c r="Z77" s="14">
        <f t="shared" si="26"/>
        <v>0</v>
      </c>
      <c r="AA77" s="15">
        <f>V77+'2025.2'!AA77</f>
        <v>0</v>
      </c>
      <c r="AB77" s="15">
        <f>W77+'2025.2'!AB77</f>
        <v>0</v>
      </c>
      <c r="AC77" s="15">
        <f>X77+'2025.2'!AC77</f>
        <v>0</v>
      </c>
      <c r="AD77" s="15">
        <f>Y77+'2025.2'!AD77</f>
        <v>0</v>
      </c>
      <c r="AE77" s="15">
        <f>Z77+'2025.2'!AE77</f>
        <v>0</v>
      </c>
      <c r="AF77" s="4"/>
      <c r="AG77" s="16"/>
      <c r="AH77" s="16">
        <f>AF77+'2025.2'!AH77</f>
        <v>0</v>
      </c>
      <c r="AI77" s="16">
        <f>AG77+'2025.2'!AI77</f>
        <v>0</v>
      </c>
      <c r="AJ77" s="5"/>
      <c r="AK77" s="16"/>
      <c r="AL77" s="16"/>
      <c r="AM77" s="16"/>
      <c r="AN77" s="16">
        <f>AJ77+'2025.2'!AN77</f>
        <v>1</v>
      </c>
      <c r="AO77" s="16">
        <f>AK77+'2025.2'!AO77</f>
        <v>480</v>
      </c>
      <c r="AP77" s="16">
        <f>AL77+'2025.2'!AP77</f>
        <v>36</v>
      </c>
      <c r="AQ77" s="16">
        <f>AM77+'2025.2'!AQ77</f>
        <v>19</v>
      </c>
    </row>
    <row r="78" spans="1:43" s="1" customFormat="1">
      <c r="A78" s="371"/>
      <c r="B78" s="373"/>
      <c r="C78" s="25" t="s">
        <v>11</v>
      </c>
      <c r="D78" s="27"/>
      <c r="E78" s="28"/>
      <c r="F78" s="278"/>
      <c r="G78" s="240"/>
      <c r="H78" s="262"/>
      <c r="I78" s="84"/>
      <c r="J78" s="85"/>
      <c r="K78" s="85"/>
      <c r="L78" s="85"/>
      <c r="M78" s="85"/>
      <c r="N78" s="85"/>
      <c r="O78" s="85"/>
      <c r="P78" s="278"/>
      <c r="Q78" s="250"/>
      <c r="R78" s="145"/>
      <c r="S78" s="146"/>
      <c r="T78" s="121">
        <f>R78+'2025.2'!T78</f>
        <v>0</v>
      </c>
      <c r="U78" s="122">
        <f>S78+'2025.2'!U78</f>
        <v>0</v>
      </c>
      <c r="V78" s="6"/>
      <c r="W78" s="6"/>
      <c r="X78" s="13">
        <f t="shared" si="25"/>
        <v>0</v>
      </c>
      <c r="Y78" s="7"/>
      <c r="Z78" s="14">
        <f t="shared" si="26"/>
        <v>0</v>
      </c>
      <c r="AA78" s="15">
        <f>V78+'2025.2'!AA78</f>
        <v>0</v>
      </c>
      <c r="AB78" s="15">
        <f>W78+'2025.2'!AB78</f>
        <v>0</v>
      </c>
      <c r="AC78" s="15">
        <f>X78+'2025.2'!AC78</f>
        <v>0</v>
      </c>
      <c r="AD78" s="15">
        <f>Y78+'2025.2'!AD78</f>
        <v>0</v>
      </c>
      <c r="AE78" s="15">
        <f>Z78+'2025.2'!AE78</f>
        <v>0</v>
      </c>
      <c r="AF78" s="4"/>
      <c r="AG78" s="16"/>
      <c r="AH78" s="16">
        <f>AF78+'2025.2'!AH78</f>
        <v>0</v>
      </c>
      <c r="AI78" s="16">
        <f>AG78+'2025.2'!AI78</f>
        <v>0</v>
      </c>
      <c r="AJ78" s="5"/>
      <c r="AK78" s="16"/>
      <c r="AL78" s="16"/>
      <c r="AM78" s="16"/>
      <c r="AN78" s="16">
        <f>AJ78+'2025.2'!AN78</f>
        <v>0</v>
      </c>
      <c r="AO78" s="16">
        <f>AK78+'2025.2'!AO78</f>
        <v>0</v>
      </c>
      <c r="AP78" s="16">
        <f>AL78+'2025.2'!AP78</f>
        <v>0</v>
      </c>
      <c r="AQ78" s="16">
        <f>AM78+'2025.2'!AQ78</f>
        <v>0</v>
      </c>
    </row>
    <row r="79" spans="1:43" s="1" customFormat="1">
      <c r="A79" s="372"/>
      <c r="B79" s="373"/>
      <c r="C79" s="25" t="s">
        <v>10</v>
      </c>
      <c r="D79" s="27"/>
      <c r="E79" s="28"/>
      <c r="F79" s="279"/>
      <c r="G79" s="243"/>
      <c r="H79" s="263"/>
      <c r="I79" s="84"/>
      <c r="J79" s="85"/>
      <c r="K79" s="85"/>
      <c r="L79" s="87"/>
      <c r="M79" s="87"/>
      <c r="N79" s="87"/>
      <c r="O79" s="87"/>
      <c r="P79" s="279"/>
      <c r="Q79" s="253"/>
      <c r="R79" s="145"/>
      <c r="S79" s="146"/>
      <c r="T79" s="121">
        <f>R79+'2025.2'!T79</f>
        <v>0</v>
      </c>
      <c r="U79" s="122">
        <f>S79+'2025.2'!U79</f>
        <v>0</v>
      </c>
      <c r="V79" s="6"/>
      <c r="W79" s="11"/>
      <c r="X79" s="13">
        <f t="shared" si="25"/>
        <v>0</v>
      </c>
      <c r="Y79" s="12"/>
      <c r="Z79" s="14">
        <f t="shared" si="26"/>
        <v>0</v>
      </c>
      <c r="AA79" s="15">
        <f>V79+'2025.2'!AA79</f>
        <v>1</v>
      </c>
      <c r="AB79" s="15">
        <f>W79+'2025.2'!AB79</f>
        <v>0</v>
      </c>
      <c r="AC79" s="15">
        <f>X79+'2025.2'!AC79</f>
        <v>0</v>
      </c>
      <c r="AD79" s="15">
        <f>Y79+'2025.2'!AD79</f>
        <v>60</v>
      </c>
      <c r="AE79" s="15">
        <f>Z79+'2025.2'!AE79</f>
        <v>24000</v>
      </c>
      <c r="AF79" s="4"/>
      <c r="AG79" s="16"/>
      <c r="AH79" s="16">
        <f>AF79+'2025.2'!AH79</f>
        <v>0</v>
      </c>
      <c r="AI79" s="16">
        <f>AG79+'2025.2'!AI79</f>
        <v>0</v>
      </c>
      <c r="AJ79" s="5"/>
      <c r="AK79" s="16"/>
      <c r="AL79" s="16"/>
      <c r="AM79" s="16"/>
      <c r="AN79" s="16">
        <f>AJ79+'2025.2'!AN79</f>
        <v>0</v>
      </c>
      <c r="AO79" s="16">
        <f>AK79+'2025.2'!AO79</f>
        <v>0</v>
      </c>
      <c r="AP79" s="16">
        <f>AL79+'2025.2'!AP79</f>
        <v>0</v>
      </c>
      <c r="AQ79" s="16">
        <f>AM79+'2025.2'!AQ79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6">SUM(D71:D79)</f>
        <v>0</v>
      </c>
      <c r="E80" s="127">
        <f t="shared" si="36"/>
        <v>0</v>
      </c>
      <c r="F80" s="144">
        <f t="shared" si="36"/>
        <v>0</v>
      </c>
      <c r="G80" s="245">
        <f t="shared" si="36"/>
        <v>0</v>
      </c>
      <c r="H80" s="266">
        <f t="shared" si="36"/>
        <v>0</v>
      </c>
      <c r="I80" s="140">
        <f t="shared" si="36"/>
        <v>0</v>
      </c>
      <c r="J80" s="124">
        <f t="shared" si="36"/>
        <v>0</v>
      </c>
      <c r="K80" s="124">
        <f t="shared" si="36"/>
        <v>0</v>
      </c>
      <c r="L80" s="124">
        <f t="shared" si="36"/>
        <v>0</v>
      </c>
      <c r="M80" s="124">
        <f t="shared" si="36"/>
        <v>0</v>
      </c>
      <c r="N80" s="124">
        <f t="shared" si="36"/>
        <v>0</v>
      </c>
      <c r="O80" s="124">
        <f t="shared" si="36"/>
        <v>0</v>
      </c>
      <c r="P80" s="144">
        <f t="shared" si="36"/>
        <v>0</v>
      </c>
      <c r="Q80" s="17">
        <f t="shared" si="36"/>
        <v>0</v>
      </c>
      <c r="R80" s="141">
        <f t="shared" si="36"/>
        <v>0</v>
      </c>
      <c r="S80" s="142">
        <f t="shared" si="36"/>
        <v>0</v>
      </c>
      <c r="T80" s="141">
        <f t="shared" si="36"/>
        <v>0</v>
      </c>
      <c r="U80" s="142">
        <f t="shared" si="36"/>
        <v>0</v>
      </c>
      <c r="V80" s="143">
        <f t="shared" si="36"/>
        <v>0</v>
      </c>
      <c r="W80" s="17">
        <f t="shared" si="36"/>
        <v>0</v>
      </c>
      <c r="X80" s="132">
        <f t="shared" si="25"/>
        <v>0</v>
      </c>
      <c r="Y80" s="17">
        <f>SUM(Y71:Y79)</f>
        <v>0</v>
      </c>
      <c r="Z80" s="132">
        <f t="shared" si="26"/>
        <v>0</v>
      </c>
      <c r="AA80" s="135">
        <f>V80+'2025.2'!AA80</f>
        <v>6</v>
      </c>
      <c r="AB80" s="135">
        <f>W80+'2025.2'!AB80</f>
        <v>3</v>
      </c>
      <c r="AC80" s="135">
        <f>X80+'2025.2'!AC80</f>
        <v>600</v>
      </c>
      <c r="AD80" s="135">
        <f>Y80+'2025.2'!AD80</f>
        <v>270</v>
      </c>
      <c r="AE80" s="135">
        <f>Z80+'2025.2'!AE80</f>
        <v>108000</v>
      </c>
      <c r="AF80" s="124">
        <f>SUM(AF71:AF79)</f>
        <v>0</v>
      </c>
      <c r="AG80" s="124">
        <f>SUM(AG71:AG79)</f>
        <v>0</v>
      </c>
      <c r="AH80" s="137">
        <f>AF80+'2025.2'!AH80</f>
        <v>7</v>
      </c>
      <c r="AI80" s="137">
        <f>AG80+'2025.2'!AI80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AJ80+'2025.2'!AN80</f>
        <v>2</v>
      </c>
      <c r="AO80" s="137">
        <f>AK80+'2025.2'!AO80</f>
        <v>960</v>
      </c>
      <c r="AP80" s="137">
        <f>AL80+'2025.2'!AP80</f>
        <v>72</v>
      </c>
      <c r="AQ80" s="137">
        <f>AM80+'2025.2'!AQ80</f>
        <v>38</v>
      </c>
    </row>
    <row r="81" spans="1:43" s="1" customFormat="1">
      <c r="A81" s="370">
        <v>7</v>
      </c>
      <c r="B81" s="370">
        <v>1</v>
      </c>
      <c r="C81" s="25" t="s">
        <v>9</v>
      </c>
      <c r="D81" s="27"/>
      <c r="E81" s="28"/>
      <c r="F81" s="278"/>
      <c r="G81" s="240"/>
      <c r="H81" s="262"/>
      <c r="I81" s="84"/>
      <c r="J81" s="85"/>
      <c r="K81" s="85"/>
      <c r="L81" s="85"/>
      <c r="M81" s="85"/>
      <c r="N81" s="85"/>
      <c r="O81" s="85"/>
      <c r="P81" s="278"/>
      <c r="Q81" s="250"/>
      <c r="R81" s="145"/>
      <c r="S81" s="146"/>
      <c r="T81" s="121">
        <f>R81+'2025.2'!T81</f>
        <v>0</v>
      </c>
      <c r="U81" s="122">
        <f>S81+'2025.2'!U81</f>
        <v>0</v>
      </c>
      <c r="V81" s="6"/>
      <c r="W81" s="2"/>
      <c r="X81" s="13">
        <f t="shared" si="25"/>
        <v>0</v>
      </c>
      <c r="Y81" s="3"/>
      <c r="Z81" s="14">
        <f t="shared" si="26"/>
        <v>0</v>
      </c>
      <c r="AA81" s="15">
        <f>V81+'2025.2'!AA81</f>
        <v>0</v>
      </c>
      <c r="AB81" s="15">
        <f>W81+'2025.2'!AB81</f>
        <v>0</v>
      </c>
      <c r="AC81" s="15">
        <f>X81+'2025.2'!AC81</f>
        <v>0</v>
      </c>
      <c r="AD81" s="15">
        <f>Y81+'2025.2'!AD81</f>
        <v>0</v>
      </c>
      <c r="AE81" s="15">
        <f>Z81+'2025.2'!AE81</f>
        <v>0</v>
      </c>
      <c r="AF81" s="4"/>
      <c r="AG81" s="16"/>
      <c r="AH81" s="16">
        <f>AF81+'2025.2'!AH81</f>
        <v>0</v>
      </c>
      <c r="AI81" s="16">
        <f>AG81+'2025.2'!AI81</f>
        <v>0</v>
      </c>
      <c r="AJ81" s="5"/>
      <c r="AK81" s="147"/>
      <c r="AL81" s="147"/>
      <c r="AM81" s="147"/>
      <c r="AN81" s="16">
        <f>AJ81+'2025.2'!AN81</f>
        <v>0</v>
      </c>
      <c r="AO81" s="16">
        <f>AK81+'2025.2'!AO81</f>
        <v>0</v>
      </c>
      <c r="AP81" s="16">
        <f>AL81+'2025.2'!AP81</f>
        <v>0</v>
      </c>
      <c r="AQ81" s="16">
        <f>AM81+'2025.2'!AQ81</f>
        <v>0</v>
      </c>
    </row>
    <row r="82" spans="1:43" s="1" customFormat="1">
      <c r="A82" s="371"/>
      <c r="B82" s="371"/>
      <c r="C82" s="25" t="s">
        <v>8</v>
      </c>
      <c r="D82" s="27"/>
      <c r="E82" s="28"/>
      <c r="F82" s="278"/>
      <c r="G82" s="240"/>
      <c r="H82" s="262"/>
      <c r="I82" s="84"/>
      <c r="J82" s="85"/>
      <c r="K82" s="85"/>
      <c r="L82" s="85"/>
      <c r="M82" s="85"/>
      <c r="N82" s="85"/>
      <c r="O82" s="85"/>
      <c r="P82" s="278"/>
      <c r="Q82" s="250"/>
      <c r="R82" s="145"/>
      <c r="S82" s="146"/>
      <c r="T82" s="121">
        <f>R82+'2025.2'!T82</f>
        <v>0</v>
      </c>
      <c r="U82" s="122">
        <f>S82+'2025.2'!U82</f>
        <v>0</v>
      </c>
      <c r="V82" s="6"/>
      <c r="W82" s="6"/>
      <c r="X82" s="13">
        <f t="shared" si="25"/>
        <v>0</v>
      </c>
      <c r="Y82" s="7"/>
      <c r="Z82" s="14">
        <f t="shared" si="26"/>
        <v>0</v>
      </c>
      <c r="AA82" s="15">
        <f>V82+'2025.2'!AA82</f>
        <v>2</v>
      </c>
      <c r="AB82" s="15">
        <f>W82+'2025.2'!AB82</f>
        <v>0</v>
      </c>
      <c r="AC82" s="15">
        <f>X82+'2025.2'!AC82</f>
        <v>0</v>
      </c>
      <c r="AD82" s="15">
        <f>Y82+'2025.2'!AD82</f>
        <v>35</v>
      </c>
      <c r="AE82" s="15">
        <f>Z82+'2025.2'!AE82</f>
        <v>14000</v>
      </c>
      <c r="AF82" s="10"/>
      <c r="AG82" s="16"/>
      <c r="AH82" s="16">
        <f>AF82+'2025.2'!AH82</f>
        <v>0</v>
      </c>
      <c r="AI82" s="16">
        <f>AG82+'2025.2'!AI82</f>
        <v>0</v>
      </c>
      <c r="AJ82" s="5"/>
      <c r="AK82" s="147"/>
      <c r="AL82" s="147"/>
      <c r="AM82" s="147"/>
      <c r="AN82" s="16">
        <f>AJ82+'2025.2'!AN82</f>
        <v>0</v>
      </c>
      <c r="AO82" s="16">
        <f>AK82+'2025.2'!AO82</f>
        <v>0</v>
      </c>
      <c r="AP82" s="16">
        <f>AL82+'2025.2'!AP82</f>
        <v>0</v>
      </c>
      <c r="AQ82" s="16">
        <f>AM82+'2025.2'!AQ82</f>
        <v>0</v>
      </c>
    </row>
    <row r="83" spans="1:43" s="1" customFormat="1">
      <c r="A83" s="371"/>
      <c r="B83" s="372"/>
      <c r="C83" s="25" t="s">
        <v>7</v>
      </c>
      <c r="D83" s="27"/>
      <c r="E83" s="28"/>
      <c r="F83" s="278"/>
      <c r="G83" s="240"/>
      <c r="H83" s="262"/>
      <c r="I83" s="84"/>
      <c r="J83" s="85"/>
      <c r="K83" s="85"/>
      <c r="L83" s="85"/>
      <c r="M83" s="85"/>
      <c r="N83" s="85"/>
      <c r="O83" s="85"/>
      <c r="P83" s="278"/>
      <c r="Q83" s="250"/>
      <c r="R83" s="145"/>
      <c r="S83" s="146"/>
      <c r="T83" s="121">
        <f>R83+'2025.2'!T83</f>
        <v>0</v>
      </c>
      <c r="U83" s="122">
        <f>S83+'2025.2'!U83</f>
        <v>0</v>
      </c>
      <c r="V83" s="6"/>
      <c r="W83" s="6"/>
      <c r="X83" s="13">
        <f t="shared" si="25"/>
        <v>0</v>
      </c>
      <c r="Y83" s="7"/>
      <c r="Z83" s="14">
        <f t="shared" si="26"/>
        <v>0</v>
      </c>
      <c r="AA83" s="15">
        <f>V83+'2025.2'!AA83</f>
        <v>0</v>
      </c>
      <c r="AB83" s="15">
        <f>W83+'2025.2'!AB83</f>
        <v>0</v>
      </c>
      <c r="AC83" s="15">
        <f>X83+'2025.2'!AC83</f>
        <v>0</v>
      </c>
      <c r="AD83" s="15">
        <f>Y83+'2025.2'!AD83</f>
        <v>0</v>
      </c>
      <c r="AE83" s="15">
        <f>Z83+'2025.2'!AE83</f>
        <v>0</v>
      </c>
      <c r="AF83" s="4"/>
      <c r="AG83" s="16"/>
      <c r="AH83" s="16">
        <f>AF83+'2025.2'!AH83</f>
        <v>0</v>
      </c>
      <c r="AI83" s="16">
        <f>AG83+'2025.2'!AI83</f>
        <v>0</v>
      </c>
      <c r="AJ83" s="5"/>
      <c r="AK83" s="147"/>
      <c r="AL83" s="147"/>
      <c r="AM83" s="147"/>
      <c r="AN83" s="16">
        <f>AJ83+'2025.2'!AN83</f>
        <v>2</v>
      </c>
      <c r="AO83" s="16">
        <f>AK83+'2025.2'!AO83</f>
        <v>1010</v>
      </c>
      <c r="AP83" s="16">
        <f>AL83+'2025.2'!AP83</f>
        <v>119</v>
      </c>
      <c r="AQ83" s="16">
        <f>AM83+'2025.2'!AQ83</f>
        <v>55</v>
      </c>
    </row>
    <row r="84" spans="1:43" s="1" customFormat="1">
      <c r="A84" s="371"/>
      <c r="B84" s="373">
        <v>2</v>
      </c>
      <c r="C84" s="25" t="s">
        <v>6</v>
      </c>
      <c r="D84" s="27"/>
      <c r="E84" s="28"/>
      <c r="F84" s="278"/>
      <c r="G84" s="240"/>
      <c r="H84" s="262"/>
      <c r="I84" s="84"/>
      <c r="J84" s="85"/>
      <c r="K84" s="85"/>
      <c r="L84" s="85"/>
      <c r="M84" s="85"/>
      <c r="N84" s="85"/>
      <c r="O84" s="85"/>
      <c r="P84" s="278"/>
      <c r="Q84" s="250"/>
      <c r="R84" s="145"/>
      <c r="S84" s="146"/>
      <c r="T84" s="121">
        <f>R84+'2025.2'!T84</f>
        <v>0</v>
      </c>
      <c r="U84" s="122">
        <f>S84+'2025.2'!U84</f>
        <v>0</v>
      </c>
      <c r="V84" s="6"/>
      <c r="W84" s="6"/>
      <c r="X84" s="13">
        <f t="shared" si="25"/>
        <v>0</v>
      </c>
      <c r="Y84" s="7"/>
      <c r="Z84" s="14">
        <f t="shared" si="26"/>
        <v>0</v>
      </c>
      <c r="AA84" s="15">
        <f>V84+'2025.2'!AA84</f>
        <v>0</v>
      </c>
      <c r="AB84" s="15">
        <f>W84+'2025.2'!AB84</f>
        <v>0</v>
      </c>
      <c r="AC84" s="15">
        <f>X84+'2025.2'!AC84</f>
        <v>0</v>
      </c>
      <c r="AD84" s="15">
        <f>Y84+'2025.2'!AD84</f>
        <v>0</v>
      </c>
      <c r="AE84" s="15">
        <f>Z84+'2025.2'!AE84</f>
        <v>0</v>
      </c>
      <c r="AF84" s="4"/>
      <c r="AG84" s="16"/>
      <c r="AH84" s="16">
        <f>AF84+'2025.2'!AH84</f>
        <v>0</v>
      </c>
      <c r="AI84" s="16">
        <f>AG84+'2025.2'!AI84</f>
        <v>0</v>
      </c>
      <c r="AJ84" s="5"/>
      <c r="AK84" s="16"/>
      <c r="AL84" s="16"/>
      <c r="AM84" s="16"/>
      <c r="AN84" s="16">
        <f>AJ84+'2025.2'!AN84</f>
        <v>2</v>
      </c>
      <c r="AO84" s="16">
        <f>AK84+'2025.2'!AO84</f>
        <v>100</v>
      </c>
      <c r="AP84" s="16">
        <f>AL84+'2025.2'!AP84</f>
        <v>251</v>
      </c>
      <c r="AQ84" s="16">
        <f>AM84+'2025.2'!AQ84</f>
        <v>18</v>
      </c>
    </row>
    <row r="85" spans="1:43" s="1" customFormat="1">
      <c r="A85" s="371"/>
      <c r="B85" s="373"/>
      <c r="C85" s="25" t="s">
        <v>5</v>
      </c>
      <c r="D85" s="27"/>
      <c r="E85" s="28"/>
      <c r="F85" s="278"/>
      <c r="G85" s="240"/>
      <c r="H85" s="262"/>
      <c r="I85" s="84"/>
      <c r="J85" s="85"/>
      <c r="K85" s="85"/>
      <c r="L85" s="85"/>
      <c r="M85" s="85"/>
      <c r="N85" s="85"/>
      <c r="O85" s="85"/>
      <c r="P85" s="278"/>
      <c r="Q85" s="250"/>
      <c r="R85" s="145"/>
      <c r="S85" s="146"/>
      <c r="T85" s="121">
        <f>R85+'2025.2'!T85</f>
        <v>0</v>
      </c>
      <c r="U85" s="122">
        <f>S85+'2025.2'!U85</f>
        <v>0</v>
      </c>
      <c r="V85" s="6"/>
      <c r="W85" s="6"/>
      <c r="X85" s="13">
        <f t="shared" si="25"/>
        <v>0</v>
      </c>
      <c r="Y85" s="7"/>
      <c r="Z85" s="14">
        <f t="shared" si="26"/>
        <v>0</v>
      </c>
      <c r="AA85" s="15">
        <f>V85+'2025.2'!AA85</f>
        <v>0</v>
      </c>
      <c r="AB85" s="15">
        <f>W85+'2025.2'!AB85</f>
        <v>0</v>
      </c>
      <c r="AC85" s="15">
        <f>X85+'2025.2'!AC85</f>
        <v>0</v>
      </c>
      <c r="AD85" s="15">
        <f>Y85+'2025.2'!AD85</f>
        <v>0</v>
      </c>
      <c r="AE85" s="15">
        <f>Z85+'2025.2'!AE85</f>
        <v>0</v>
      </c>
      <c r="AF85" s="4"/>
      <c r="AG85" s="16"/>
      <c r="AH85" s="16">
        <f>AF85+'2025.2'!AH85</f>
        <v>0</v>
      </c>
      <c r="AI85" s="16">
        <f>AG85+'2025.2'!AI85</f>
        <v>0</v>
      </c>
      <c r="AJ85" s="5"/>
      <c r="AK85" s="16"/>
      <c r="AL85" s="16"/>
      <c r="AM85" s="16"/>
      <c r="AN85" s="16">
        <f>AJ85+'2025.2'!AN85</f>
        <v>0</v>
      </c>
      <c r="AO85" s="16">
        <f>AK85+'2025.2'!AO85</f>
        <v>0</v>
      </c>
      <c r="AP85" s="16">
        <f>AL85+'2025.2'!AP85</f>
        <v>0</v>
      </c>
      <c r="AQ85" s="16">
        <f>AM85+'2025.2'!AQ85</f>
        <v>0</v>
      </c>
    </row>
    <row r="86" spans="1:43" s="1" customFormat="1">
      <c r="A86" s="371"/>
      <c r="B86" s="373"/>
      <c r="C86" s="25" t="s">
        <v>4</v>
      </c>
      <c r="D86" s="27"/>
      <c r="E86" s="28"/>
      <c r="F86" s="278"/>
      <c r="G86" s="240"/>
      <c r="H86" s="262"/>
      <c r="I86" s="84"/>
      <c r="J86" s="85"/>
      <c r="K86" s="85"/>
      <c r="L86" s="85"/>
      <c r="M86" s="85"/>
      <c r="N86" s="85"/>
      <c r="O86" s="85"/>
      <c r="P86" s="278"/>
      <c r="Q86" s="250"/>
      <c r="R86" s="145"/>
      <c r="S86" s="146"/>
      <c r="T86" s="121">
        <f>R86+'2025.2'!T86</f>
        <v>0</v>
      </c>
      <c r="U86" s="122">
        <f>S86+'2025.2'!U86</f>
        <v>0</v>
      </c>
      <c r="V86" s="6"/>
      <c r="W86" s="6"/>
      <c r="X86" s="13">
        <f t="shared" si="25"/>
        <v>0</v>
      </c>
      <c r="Y86" s="7"/>
      <c r="Z86" s="14">
        <f t="shared" si="26"/>
        <v>0</v>
      </c>
      <c r="AA86" s="15">
        <f>V86+'2025.2'!AA86</f>
        <v>0</v>
      </c>
      <c r="AB86" s="15">
        <f>W86+'2025.2'!AB86</f>
        <v>0</v>
      </c>
      <c r="AC86" s="15">
        <f>X86+'2025.2'!AC86</f>
        <v>0</v>
      </c>
      <c r="AD86" s="15">
        <f>Y86+'2025.2'!AD86</f>
        <v>0</v>
      </c>
      <c r="AE86" s="15">
        <f>Z86+'2025.2'!AE86</f>
        <v>0</v>
      </c>
      <c r="AF86" s="4"/>
      <c r="AG86" s="16"/>
      <c r="AH86" s="16">
        <f>AF86+'2025.2'!AH86</f>
        <v>0</v>
      </c>
      <c r="AI86" s="16">
        <f>AG86+'2025.2'!AI86</f>
        <v>0</v>
      </c>
      <c r="AJ86" s="5"/>
      <c r="AK86" s="16"/>
      <c r="AL86" s="16"/>
      <c r="AM86" s="16"/>
      <c r="AN86" s="16">
        <f>AJ86+'2025.2'!AN86</f>
        <v>0</v>
      </c>
      <c r="AO86" s="16">
        <f>AK86+'2025.2'!AO86</f>
        <v>0</v>
      </c>
      <c r="AP86" s="16">
        <f>AL86+'2025.2'!AP86</f>
        <v>0</v>
      </c>
      <c r="AQ86" s="16">
        <f>AM86+'2025.2'!AQ86</f>
        <v>0</v>
      </c>
    </row>
    <row r="87" spans="1:43" s="1" customFormat="1">
      <c r="A87" s="371"/>
      <c r="B87" s="373"/>
      <c r="C87" s="25" t="s">
        <v>3</v>
      </c>
      <c r="D87" s="27"/>
      <c r="E87" s="28"/>
      <c r="F87" s="278"/>
      <c r="G87" s="240"/>
      <c r="H87" s="262"/>
      <c r="I87" s="84"/>
      <c r="J87" s="85"/>
      <c r="K87" s="85"/>
      <c r="L87" s="85"/>
      <c r="M87" s="85"/>
      <c r="N87" s="85"/>
      <c r="O87" s="85"/>
      <c r="P87" s="278"/>
      <c r="Q87" s="250"/>
      <c r="R87" s="145"/>
      <c r="S87" s="146"/>
      <c r="T87" s="121">
        <f>R87+'2025.2'!T87</f>
        <v>0</v>
      </c>
      <c r="U87" s="122">
        <f>S87+'2025.2'!U87</f>
        <v>0</v>
      </c>
      <c r="V87" s="6"/>
      <c r="W87" s="6"/>
      <c r="X87" s="13">
        <f t="shared" si="25"/>
        <v>0</v>
      </c>
      <c r="Y87" s="7"/>
      <c r="Z87" s="14">
        <f t="shared" si="26"/>
        <v>0</v>
      </c>
      <c r="AA87" s="15">
        <f>V87+'2025.2'!AA87</f>
        <v>1</v>
      </c>
      <c r="AB87" s="15">
        <f>W87+'2025.2'!AB87</f>
        <v>0</v>
      </c>
      <c r="AC87" s="15">
        <f>X87+'2025.2'!AC87</f>
        <v>0</v>
      </c>
      <c r="AD87" s="15">
        <f>Y87+'2025.2'!AD87</f>
        <v>52</v>
      </c>
      <c r="AE87" s="15">
        <f>Z87+'2025.2'!AE87</f>
        <v>20800</v>
      </c>
      <c r="AF87" s="4"/>
      <c r="AG87" s="16"/>
      <c r="AH87" s="16">
        <f>AF87+'2025.2'!AH87</f>
        <v>0</v>
      </c>
      <c r="AI87" s="16">
        <f>AG87+'2025.2'!AI87</f>
        <v>0</v>
      </c>
      <c r="AJ87" s="5"/>
      <c r="AK87" s="16"/>
      <c r="AL87" s="16"/>
      <c r="AM87" s="16"/>
      <c r="AN87" s="16">
        <f>AJ87+'2025.2'!AN87</f>
        <v>0</v>
      </c>
      <c r="AO87" s="16">
        <f>AK87+'2025.2'!AO87</f>
        <v>0</v>
      </c>
      <c r="AP87" s="16">
        <f>AL87+'2025.2'!AP87</f>
        <v>0</v>
      </c>
      <c r="AQ87" s="16">
        <f>AM87+'2025.2'!AQ87</f>
        <v>0</v>
      </c>
    </row>
    <row r="88" spans="1:43" s="1" customFormat="1">
      <c r="A88" s="371"/>
      <c r="B88" s="373"/>
      <c r="C88" s="25" t="s">
        <v>2</v>
      </c>
      <c r="D88" s="27"/>
      <c r="E88" s="28"/>
      <c r="F88" s="278"/>
      <c r="G88" s="240"/>
      <c r="H88" s="262"/>
      <c r="I88" s="84"/>
      <c r="J88" s="85"/>
      <c r="K88" s="85"/>
      <c r="L88" s="85"/>
      <c r="M88" s="85"/>
      <c r="N88" s="85"/>
      <c r="O88" s="85"/>
      <c r="P88" s="278"/>
      <c r="Q88" s="250"/>
      <c r="R88" s="145"/>
      <c r="S88" s="146"/>
      <c r="T88" s="121">
        <f>R88+'2025.2'!T88</f>
        <v>0</v>
      </c>
      <c r="U88" s="122">
        <f>S88+'2025.2'!U88</f>
        <v>0</v>
      </c>
      <c r="V88" s="6"/>
      <c r="W88" s="6"/>
      <c r="X88" s="148">
        <f t="shared" ref="X88" si="37">W88*$X$4</f>
        <v>0</v>
      </c>
      <c r="Y88" s="7"/>
      <c r="Z88" s="14">
        <f t="shared" ref="Z88" si="38">Y88*$Z$4</f>
        <v>0</v>
      </c>
      <c r="AA88" s="15">
        <f>V88+'2025.2'!AA88</f>
        <v>0</v>
      </c>
      <c r="AB88" s="15">
        <f>W88+'2025.2'!AB88</f>
        <v>0</v>
      </c>
      <c r="AC88" s="15">
        <f>X88+'2025.2'!AC88</f>
        <v>0</v>
      </c>
      <c r="AD88" s="15">
        <f>Y88+'2025.2'!AD88</f>
        <v>0</v>
      </c>
      <c r="AE88" s="15">
        <f>Z88+'2025.2'!AE88</f>
        <v>0</v>
      </c>
      <c r="AF88" s="4"/>
      <c r="AG88" s="16"/>
      <c r="AH88" s="16">
        <f>AF88+'2025.2'!AH88</f>
        <v>0</v>
      </c>
      <c r="AI88" s="16">
        <f>AG88+'2025.2'!AI88</f>
        <v>0</v>
      </c>
      <c r="AJ88" s="5"/>
      <c r="AK88" s="16"/>
      <c r="AL88" s="16"/>
      <c r="AM88" s="16"/>
      <c r="AN88" s="16">
        <f>AJ88+'2025.2'!AN88</f>
        <v>0</v>
      </c>
      <c r="AO88" s="16">
        <f>AK88+'2025.2'!AO88</f>
        <v>0</v>
      </c>
      <c r="AP88" s="16">
        <f>AL88+'2025.2'!AP88</f>
        <v>0</v>
      </c>
      <c r="AQ88" s="16">
        <f>AM88+'2025.2'!AQ88</f>
        <v>0</v>
      </c>
    </row>
    <row r="89" spans="1:43" s="1" customFormat="1">
      <c r="A89" s="372"/>
      <c r="B89" s="373"/>
      <c r="C89" s="25" t="s">
        <v>107</v>
      </c>
      <c r="D89" s="27"/>
      <c r="E89" s="28"/>
      <c r="F89" s="280"/>
      <c r="G89" s="244"/>
      <c r="H89" s="264"/>
      <c r="I89" s="90"/>
      <c r="J89" s="87"/>
      <c r="K89" s="87"/>
      <c r="L89" s="87"/>
      <c r="M89" s="87"/>
      <c r="N89" s="87"/>
      <c r="O89" s="91"/>
      <c r="P89" s="280"/>
      <c r="Q89" s="254"/>
      <c r="R89" s="145"/>
      <c r="S89" s="146"/>
      <c r="T89" s="121">
        <f>R89+'2025.2'!T89</f>
        <v>0</v>
      </c>
      <c r="U89" s="122">
        <f>S89+'2025.2'!U89</f>
        <v>0</v>
      </c>
      <c r="V89" s="6"/>
      <c r="W89" s="6"/>
      <c r="X89" s="148">
        <f t="shared" si="25"/>
        <v>0</v>
      </c>
      <c r="Y89" s="7"/>
      <c r="Z89" s="14">
        <f t="shared" si="26"/>
        <v>0</v>
      </c>
      <c r="AA89" s="15">
        <f>V89+'2025.2'!AA89</f>
        <v>1</v>
      </c>
      <c r="AB89" s="15">
        <f>W89+'2025.2'!AB89</f>
        <v>0</v>
      </c>
      <c r="AC89" s="15">
        <f>X89+'2025.2'!AC89</f>
        <v>0</v>
      </c>
      <c r="AD89" s="15">
        <f>Y89+'2025.2'!AD89</f>
        <v>11</v>
      </c>
      <c r="AE89" s="15">
        <f>Z89+'2025.2'!AE89</f>
        <v>4400</v>
      </c>
      <c r="AF89" s="4"/>
      <c r="AG89" s="16"/>
      <c r="AH89" s="16">
        <f>AF89+'2025.2'!AH89</f>
        <v>0</v>
      </c>
      <c r="AI89" s="16">
        <f>AG89+'2025.2'!AI89</f>
        <v>0</v>
      </c>
      <c r="AJ89" s="5"/>
      <c r="AK89" s="16"/>
      <c r="AL89" s="16"/>
      <c r="AM89" s="16"/>
      <c r="AN89" s="16">
        <f>AJ89+'2025.2'!AN89</f>
        <v>1</v>
      </c>
      <c r="AO89" s="16">
        <f>AK89+'2025.2'!AO89</f>
        <v>45</v>
      </c>
      <c r="AP89" s="16">
        <f>AL89+'2025.2'!AP89</f>
        <v>47</v>
      </c>
      <c r="AQ89" s="16">
        <f>AM89+'2025.2'!AQ89</f>
        <v>7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9">SUM(E81:E89)</f>
        <v>0</v>
      </c>
      <c r="F90" s="282">
        <f t="shared" si="39"/>
        <v>0</v>
      </c>
      <c r="G90" s="246">
        <f t="shared" ref="G90:H90" si="40">SUM(G81:G89)</f>
        <v>0</v>
      </c>
      <c r="H90" s="267">
        <f t="shared" si="40"/>
        <v>0</v>
      </c>
      <c r="I90" s="157">
        <f t="shared" si="39"/>
        <v>0</v>
      </c>
      <c r="J90" s="153">
        <f t="shared" si="39"/>
        <v>0</v>
      </c>
      <c r="K90" s="153">
        <f t="shared" si="39"/>
        <v>0</v>
      </c>
      <c r="L90" s="153">
        <f t="shared" si="39"/>
        <v>0</v>
      </c>
      <c r="M90" s="153">
        <f t="shared" si="39"/>
        <v>0</v>
      </c>
      <c r="N90" s="153">
        <f t="shared" si="39"/>
        <v>0</v>
      </c>
      <c r="O90" s="153">
        <f t="shared" si="39"/>
        <v>0</v>
      </c>
      <c r="P90" s="282">
        <f t="shared" ref="P90" si="41">SUM(P81:P89)</f>
        <v>0</v>
      </c>
      <c r="Q90" s="256">
        <f t="shared" ref="Q90" si="42">SUM(Q81:Q89)</f>
        <v>0</v>
      </c>
      <c r="R90" s="158">
        <f>SUM(R81:R89)</f>
        <v>0</v>
      </c>
      <c r="S90" s="159">
        <f t="shared" ref="S90:U90" si="43">SUM(S81:S89)</f>
        <v>0</v>
      </c>
      <c r="T90" s="158">
        <f>SUM(T81:T89)</f>
        <v>0</v>
      </c>
      <c r="U90" s="159">
        <f t="shared" si="43"/>
        <v>0</v>
      </c>
      <c r="V90" s="164">
        <f t="shared" ref="V90:Y90" si="44">SUM(V81:V89)</f>
        <v>0</v>
      </c>
      <c r="W90" s="165">
        <f t="shared" si="44"/>
        <v>0</v>
      </c>
      <c r="X90" s="166">
        <f t="shared" si="25"/>
        <v>0</v>
      </c>
      <c r="Y90" s="165">
        <f t="shared" si="44"/>
        <v>0</v>
      </c>
      <c r="Z90" s="132">
        <f t="shared" si="26"/>
        <v>0</v>
      </c>
      <c r="AA90" s="135">
        <f>V90+'2025.2'!AA90</f>
        <v>4</v>
      </c>
      <c r="AB90" s="135">
        <f>W90+'2025.2'!AB90</f>
        <v>0</v>
      </c>
      <c r="AC90" s="135">
        <f>X90+'2025.2'!AC90</f>
        <v>0</v>
      </c>
      <c r="AD90" s="135">
        <f>Y90+'2025.2'!AD90</f>
        <v>98</v>
      </c>
      <c r="AE90" s="135">
        <f>Z90+'2025.2'!AE90</f>
        <v>39200</v>
      </c>
      <c r="AF90" s="153">
        <f t="shared" ref="AF90:AG90" si="45">SUM(AF81:AF89)</f>
        <v>0</v>
      </c>
      <c r="AG90" s="153">
        <f t="shared" si="45"/>
        <v>0</v>
      </c>
      <c r="AH90" s="137">
        <f>AF90+'2025.2'!AH90</f>
        <v>0</v>
      </c>
      <c r="AI90" s="137">
        <f>AG90+'2025.2'!AI90</f>
        <v>0</v>
      </c>
      <c r="AJ90" s="153">
        <f t="shared" ref="AJ90:AM90" si="46">SUM(AJ81:AJ89)</f>
        <v>0</v>
      </c>
      <c r="AK90" s="153">
        <f t="shared" si="46"/>
        <v>0</v>
      </c>
      <c r="AL90" s="153">
        <f t="shared" si="46"/>
        <v>0</v>
      </c>
      <c r="AM90" s="153">
        <f t="shared" si="46"/>
        <v>0</v>
      </c>
      <c r="AN90" s="137">
        <f>AJ90+'2025.2'!AN90</f>
        <v>5</v>
      </c>
      <c r="AO90" s="137">
        <f>AK90+'2025.2'!AO90</f>
        <v>1155</v>
      </c>
      <c r="AP90" s="137">
        <f>AL90+'2025.2'!AP90</f>
        <v>417</v>
      </c>
      <c r="AQ90" s="137">
        <f>AM90+'2025.2'!AQ90</f>
        <v>80</v>
      </c>
    </row>
    <row r="91" spans="1:43" s="1" customFormat="1" ht="20.85" customHeight="1">
      <c r="A91" s="374" t="s">
        <v>0</v>
      </c>
      <c r="B91" s="375"/>
      <c r="C91" s="376"/>
      <c r="D91" s="218">
        <f t="shared" ref="D91:Q91" si="47">SUM(D90,D80,D70,D60,D43,D34,D20)</f>
        <v>0</v>
      </c>
      <c r="E91" s="219">
        <f t="shared" si="47"/>
        <v>0</v>
      </c>
      <c r="F91" s="283">
        <f t="shared" si="47"/>
        <v>0</v>
      </c>
      <c r="G91" s="273">
        <f t="shared" si="47"/>
        <v>0</v>
      </c>
      <c r="H91" s="268">
        <f t="shared" si="47"/>
        <v>0</v>
      </c>
      <c r="I91" s="220">
        <f t="shared" si="47"/>
        <v>0</v>
      </c>
      <c r="J91" s="221">
        <f t="shared" si="47"/>
        <v>0</v>
      </c>
      <c r="K91" s="221">
        <f t="shared" si="47"/>
        <v>0</v>
      </c>
      <c r="L91" s="221">
        <f t="shared" si="47"/>
        <v>0</v>
      </c>
      <c r="M91" s="221">
        <f t="shared" si="47"/>
        <v>0</v>
      </c>
      <c r="N91" s="221">
        <f t="shared" si="47"/>
        <v>0</v>
      </c>
      <c r="O91" s="221">
        <f t="shared" si="47"/>
        <v>0</v>
      </c>
      <c r="P91" s="283">
        <f t="shared" si="47"/>
        <v>0</v>
      </c>
      <c r="Q91" s="257">
        <f t="shared" si="47"/>
        <v>0</v>
      </c>
      <c r="R91" s="222">
        <f t="shared" ref="R91:W91" si="48">R20+R34+R43+R60+R70+R80+R90</f>
        <v>0</v>
      </c>
      <c r="S91" s="223">
        <f t="shared" si="48"/>
        <v>0</v>
      </c>
      <c r="T91" s="222">
        <f t="shared" si="48"/>
        <v>3409560</v>
      </c>
      <c r="U91" s="223">
        <f t="shared" si="48"/>
        <v>22002.341801726434</v>
      </c>
      <c r="V91" s="224">
        <f t="shared" si="48"/>
        <v>0</v>
      </c>
      <c r="W91" s="225">
        <f t="shared" si="48"/>
        <v>0</v>
      </c>
      <c r="X91" s="226">
        <f t="shared" si="25"/>
        <v>0</v>
      </c>
      <c r="Y91" s="225">
        <f>Y20+Y34+Y43+Y60+Y70+Y80+Y90</f>
        <v>0</v>
      </c>
      <c r="Z91" s="226">
        <f t="shared" si="26"/>
        <v>0</v>
      </c>
      <c r="AA91" s="227">
        <f>V91+'2025.2'!AA91</f>
        <v>74</v>
      </c>
      <c r="AB91" s="227">
        <f>W91+'2025.2'!AB91</f>
        <v>101</v>
      </c>
      <c r="AC91" s="227">
        <f>X91+'2025.2'!AC91</f>
        <v>20200</v>
      </c>
      <c r="AD91" s="227">
        <f>Y91+'2025.2'!AD91</f>
        <v>2936</v>
      </c>
      <c r="AE91" s="227">
        <f>Z91+'2025.2'!AE91</f>
        <v>1174400</v>
      </c>
      <c r="AF91" s="224">
        <f>AF20+AF34+AF43+AF60+AF70+AF80+AF90</f>
        <v>0</v>
      </c>
      <c r="AG91" s="224">
        <f>AG20+AG34+AG43+AG60+AG70+AG80+AG90</f>
        <v>0</v>
      </c>
      <c r="AH91" s="228">
        <f>AF91+'2025.2'!AH91</f>
        <v>15</v>
      </c>
      <c r="AI91" s="228">
        <f>AG91+'2025.2'!AI91</f>
        <v>0</v>
      </c>
      <c r="AJ91" s="224">
        <f>AJ20+AJ34+AJ43+AJ60+AJ70+AJ80+AJ90</f>
        <v>0</v>
      </c>
      <c r="AK91" s="224">
        <f>AK20+AK34+AK43+AK60+AK70+AK80+AK90</f>
        <v>0</v>
      </c>
      <c r="AL91" s="224">
        <f>AL20+AL34+AL43+AL60+AL70+AL80+AL90</f>
        <v>0</v>
      </c>
      <c r="AM91" s="224">
        <f>AM20+AM34+AM43+AM60+AM70+AM80+AM90</f>
        <v>0</v>
      </c>
      <c r="AN91" s="228">
        <f>AJ91+'2025.2'!AN91</f>
        <v>35</v>
      </c>
      <c r="AO91" s="228">
        <f>AK91+'2025.2'!AO91</f>
        <v>6370</v>
      </c>
      <c r="AP91" s="228">
        <f>AL91+'2025.2'!AP91</f>
        <v>5866</v>
      </c>
      <c r="AQ91" s="228">
        <f>AM91+'2025.2'!AQ91</f>
        <v>309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F3:F4"/>
    <mergeCell ref="D2:H2"/>
    <mergeCell ref="G3:H3"/>
    <mergeCell ref="V2:Z2"/>
    <mergeCell ref="A1:B1"/>
    <mergeCell ref="A2:A4"/>
    <mergeCell ref="B2:B4"/>
    <mergeCell ref="C2:C4"/>
    <mergeCell ref="R2:S2"/>
    <mergeCell ref="R3:S3"/>
    <mergeCell ref="J3:L3"/>
    <mergeCell ref="M3:O3"/>
    <mergeCell ref="T2:U2"/>
    <mergeCell ref="T3:U3"/>
    <mergeCell ref="I2:Q2"/>
    <mergeCell ref="D3:E3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A2:AE2"/>
    <mergeCell ref="AF2:AG2"/>
    <mergeCell ref="AH2:AI2"/>
    <mergeCell ref="AJ2:AM2"/>
    <mergeCell ref="AN2:AQ2"/>
    <mergeCell ref="B52:B59"/>
    <mergeCell ref="A5:A19"/>
    <mergeCell ref="B5:B10"/>
    <mergeCell ref="B11:B15"/>
    <mergeCell ref="B16:B19"/>
    <mergeCell ref="A21:A33"/>
    <mergeCell ref="B21:B27"/>
    <mergeCell ref="B28:B33"/>
    <mergeCell ref="A35:A42"/>
    <mergeCell ref="A44:A59"/>
    <mergeCell ref="B44:B51"/>
    <mergeCell ref="B35:B42"/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13</vt:i4>
      </vt:variant>
    </vt:vector>
  </HeadingPairs>
  <TitlesOfParts>
    <vt:vector size="25" baseType="lpstr">
      <vt:lpstr>2024.7</vt:lpstr>
      <vt:lpstr>2024.8</vt:lpstr>
      <vt:lpstr>2024.9</vt:lpstr>
      <vt:lpstr>2024.10</vt:lpstr>
      <vt:lpstr>2024.11</vt:lpstr>
      <vt:lpstr>2024.12</vt:lpstr>
      <vt:lpstr>2025.1</vt:lpstr>
      <vt:lpstr>2025.2</vt:lpstr>
      <vt:lpstr>2025.3</vt:lpstr>
      <vt:lpstr>2025.4</vt:lpstr>
      <vt:lpstr>2025.5</vt:lpstr>
      <vt:lpstr>2025.6</vt:lpstr>
      <vt:lpstr>'2025.2'!Print_Area</vt:lpstr>
      <vt:lpstr>'2024.10'!Print_Titles</vt:lpstr>
      <vt:lpstr>'2024.11'!Print_Titles</vt:lpstr>
      <vt:lpstr>'2024.12'!Print_Titles</vt:lpstr>
      <vt:lpstr>'2024.7'!Print_Titles</vt:lpstr>
      <vt:lpstr>'2024.8'!Print_Titles</vt:lpstr>
      <vt:lpstr>'2024.9'!Print_Titles</vt:lpstr>
      <vt:lpstr>'2025.1'!Print_Titles</vt:lpstr>
      <vt:lpstr>'2025.2'!Print_Titles</vt:lpstr>
      <vt:lpstr>'2025.3'!Print_Titles</vt:lpstr>
      <vt:lpstr>'2025.4'!Print_Titles</vt:lpstr>
      <vt:lpstr>'2025.5'!Print_Titles</vt:lpstr>
      <vt:lpstr>'2025.6'!Print_Titles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ライオンズクラブ国際協会　02</cp:lastModifiedBy>
  <cp:lastPrinted>2024-10-03T04:43:02Z</cp:lastPrinted>
  <dcterms:created xsi:type="dcterms:W3CDTF">2022-08-04T23:55:32Z</dcterms:created>
  <dcterms:modified xsi:type="dcterms:W3CDTF">2024-10-03T04:43:33Z</dcterms:modified>
</cp:coreProperties>
</file>