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05" windowHeight="8205" tabRatio="936" activeTab="1"/>
  </bookViews>
  <sheets>
    <sheet name="日本のライオンズレート  (333-E) (入力例)" sheetId="1" r:id="rId1"/>
    <sheet name="日本のライオンズレート  (333-E)" sheetId="2" r:id="rId2"/>
  </sheets>
  <definedNames/>
  <calcPr fullCalcOnLoad="1"/>
</workbook>
</file>

<file path=xl/sharedStrings.xml><?xml version="1.0" encoding="utf-8"?>
<sst xmlns="http://schemas.openxmlformats.org/spreadsheetml/2006/main" count="103" uniqueCount="42">
  <si>
    <t>日本　JPY　(Yen)</t>
  </si>
  <si>
    <t>アメリカドル</t>
  </si>
  <si>
    <t>日本円</t>
  </si>
  <si>
    <t>から</t>
  </si>
  <si>
    <t>ライオンズレート</t>
  </si>
  <si>
    <t>【参照】</t>
  </si>
  <si>
    <t>人数→</t>
  </si>
  <si>
    <t>=</t>
  </si>
  <si>
    <t>(A)</t>
  </si>
  <si>
    <t>(B)</t>
  </si>
  <si>
    <t>(C)</t>
  </si>
  <si>
    <t>(D)</t>
  </si>
  <si>
    <t>(自動入力箇所）</t>
  </si>
  <si>
    <t>（人数→）</t>
  </si>
  <si>
    <t>(振込金額計）</t>
  </si>
  <si>
    <r>
      <t>≪上記【参照】一覧表以外の金額</t>
    </r>
    <r>
      <rPr>
        <sz val="12"/>
        <rFont val="Yu Gothic Medium"/>
        <family val="3"/>
      </rPr>
      <t>を寄付する場合≫</t>
    </r>
  </si>
  <si>
    <r>
      <rPr>
        <sz val="12"/>
        <rFont val="Yu Gothic Medium"/>
        <family val="3"/>
      </rPr>
      <t>②寄付人数を下記の</t>
    </r>
    <r>
      <rPr>
        <sz val="12"/>
        <color indexed="14"/>
        <rFont val="Yu Gothic Medium"/>
        <family val="3"/>
      </rPr>
      <t>（D）</t>
    </r>
    <r>
      <rPr>
        <sz val="12"/>
        <rFont val="Yu Gothic Medium"/>
        <family val="3"/>
      </rPr>
      <t>に入力してください。</t>
    </r>
  </si>
  <si>
    <r>
      <t>　（例）4人が、50ドル寄付をする場合、まず、1人のドル額（この場合50）を下記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</si>
  <si>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r>
      <t>複数の方からの寄付の場合は、上記の【参照】金額をベースに、人数を</t>
    </r>
    <r>
      <rPr>
        <sz val="12"/>
        <color indexed="17"/>
        <rFont val="Yu Gothic Medium"/>
        <family val="3"/>
      </rPr>
      <t>下記（B）</t>
    </r>
    <r>
      <rPr>
        <sz val="12"/>
        <rFont val="Yu Gothic Medium"/>
        <family val="3"/>
      </rPr>
      <t>に半角英数で入力してください。</t>
    </r>
  </si>
  <si>
    <t>【ドル建て】</t>
  </si>
  <si>
    <t>【円建て】</t>
  </si>
  <si>
    <t xml:space="preserve"> ①下の枠に換算したい金額（円）1人分を半角英数で入力してください。</t>
  </si>
  <si>
    <t xml:space="preserve"> ①下の枠に換算したい金額（ドル）1人分を半角英数で入力してください。</t>
  </si>
  <si>
    <r>
      <t>　（例）5人が、10,000円寄付をする場合、まず、1人の円額（この場合10000）を下記</t>
    </r>
    <r>
      <rPr>
        <sz val="12"/>
        <color indexed="14"/>
        <rFont val="Yu Gothic Medium"/>
        <family val="3"/>
      </rPr>
      <t>（C）</t>
    </r>
    <r>
      <rPr>
        <sz val="12"/>
        <color indexed="56"/>
        <rFont val="Yu Gothic Medium"/>
        <family val="3"/>
      </rPr>
      <t>に入力する。</t>
    </r>
  </si>
  <si>
    <t>日本円</t>
  </si>
  <si>
    <t>ドル</t>
  </si>
  <si>
    <t>1,000ドル寄付を4人がする場合、</t>
  </si>
  <si>
    <t>　（例）</t>
  </si>
  <si>
    <t>を（A）へ、人数(4人)を（B）へ入力する。</t>
  </si>
  <si>
    <r>
      <t xml:space="preserve">1,000 </t>
    </r>
    <r>
      <rPr>
        <sz val="12"/>
        <rFont val="MS Gothic"/>
        <family val="3"/>
      </rPr>
      <t>ドル</t>
    </r>
  </si>
  <si>
    <r>
      <t>100</t>
    </r>
    <r>
      <rPr>
        <sz val="12"/>
        <rFont val="Yu Gothic"/>
        <family val="3"/>
      </rPr>
      <t>ドル</t>
    </r>
  </si>
  <si>
    <r>
      <t>50</t>
    </r>
    <r>
      <rPr>
        <sz val="12"/>
        <rFont val="Yu Gothic"/>
        <family val="3"/>
      </rPr>
      <t>ドル</t>
    </r>
  </si>
  <si>
    <r>
      <t>2</t>
    </r>
    <r>
      <rPr>
        <sz val="12"/>
        <rFont val="Yu Gothic Medium"/>
        <family val="3"/>
      </rPr>
      <t>1.5</t>
    </r>
    <r>
      <rPr>
        <sz val="12"/>
        <rFont val="Yu Gothic Medium"/>
        <family val="3"/>
      </rPr>
      <t xml:space="preserve"> ドル</t>
    </r>
  </si>
  <si>
    <t>20 ドル</t>
  </si>
  <si>
    <t>2022年6月レート</t>
  </si>
  <si>
    <r>
      <t>2022</t>
    </r>
    <r>
      <rPr>
        <b/>
        <sz val="12"/>
        <rFont val="MS Gothic"/>
        <family val="3"/>
      </rPr>
      <t>年</t>
    </r>
    <r>
      <rPr>
        <b/>
        <sz val="12"/>
        <rFont val="Arial"/>
        <family val="2"/>
      </rPr>
      <t>7</t>
    </r>
    <r>
      <rPr>
        <b/>
        <sz val="12"/>
        <rFont val="MS Gothic"/>
        <family val="3"/>
      </rPr>
      <t>月レート</t>
    </r>
  </si>
  <si>
    <t>2022年7月レートによる場合</t>
  </si>
  <si>
    <r>
      <t>136,098</t>
    </r>
    <r>
      <rPr>
        <sz val="12"/>
        <color indexed="62"/>
        <rFont val="ＭＳ Ｐゴシック"/>
        <family val="3"/>
      </rPr>
      <t>円</t>
    </r>
  </si>
  <si>
    <t>13,610円</t>
  </si>
  <si>
    <t>6,805円</t>
  </si>
  <si>
    <t>2,927円</t>
  </si>
  <si>
    <r>
      <t>2,722</t>
    </r>
    <r>
      <rPr>
        <sz val="12"/>
        <color indexed="62"/>
        <rFont val="ＭＳ Ｐゴシック"/>
        <family val="3"/>
      </rPr>
      <t>円</t>
    </r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</si>
</sst>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0.000"/>
    <numFmt numFmtId="186" formatCode="0.00;[Red]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&quot;$&quot;#,##0.00"/>
    <numFmt numFmtId="192" formatCode="#,##0.000000_);\(#,##0.000000\)"/>
    <numFmt numFmtId="193" formatCode="#,##0.00000000"/>
    <numFmt numFmtId="194" formatCode="#,##0.00000000000"/>
    <numFmt numFmtId="195" formatCode="#,##0.000000"/>
    <numFmt numFmtId="196" formatCode="_(* #,##0.0_);_(* \(#,##0.0\);_(* &quot;-&quot;??_);_(@_)"/>
    <numFmt numFmtId="197" formatCode="_(* #,##0_);_(* \(#,##0\);_(* &quot;-&quot;??_);_(@_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0.000000_ "/>
    <numFmt numFmtId="202" formatCode="#,##0.00_ "/>
    <numFmt numFmtId="203" formatCode="#,##0_ "/>
    <numFmt numFmtId="204" formatCode="#,##0_);\(#,##0\)"/>
    <numFmt numFmtId="205" formatCode="#,##0.000_);\(#,##0.000\)"/>
    <numFmt numFmtId="206" formatCode="#,##0.000_ "/>
    <numFmt numFmtId="207" formatCode="0.00_);[Red]\(0.00\)"/>
    <numFmt numFmtId="208" formatCode="[$]ggge&quot;年&quot;m&quot;月&quot;d&quot;日&quot;;@"/>
    <numFmt numFmtId="209" formatCode="[$]gge&quot;年&quot;m&quot;月&quot;d&quot;日&quot;;@"/>
  </numFmts>
  <fonts count="66">
    <font>
      <sz val="12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6"/>
      <name val="MS Gothic"/>
      <family val="3"/>
    </font>
    <font>
      <sz val="6"/>
      <name val="ＭＳ Ｐゴシック"/>
      <family val="3"/>
    </font>
    <font>
      <sz val="12"/>
      <name val="Yu Gothic Medium"/>
      <family val="3"/>
    </font>
    <font>
      <sz val="10"/>
      <name val="Yu Gothic Medium"/>
      <family val="3"/>
    </font>
    <font>
      <sz val="12"/>
      <color indexed="56"/>
      <name val="Yu Gothic Medium"/>
      <family val="3"/>
    </font>
    <font>
      <sz val="12"/>
      <color indexed="17"/>
      <name val="Yu Gothic Medium"/>
      <family val="3"/>
    </font>
    <font>
      <sz val="12"/>
      <color indexed="14"/>
      <name val="Yu Gothic Medium"/>
      <family val="3"/>
    </font>
    <font>
      <sz val="9"/>
      <name val="Yu Gothic Medium"/>
      <family val="3"/>
    </font>
    <font>
      <b/>
      <sz val="12"/>
      <name val="Arial"/>
      <family val="2"/>
    </font>
    <font>
      <sz val="12"/>
      <name val="MS Gothic"/>
      <family val="3"/>
    </font>
    <font>
      <sz val="12"/>
      <name val="Yu Gothic"/>
      <family val="3"/>
    </font>
    <font>
      <b/>
      <sz val="12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Yu Gothic Medium"/>
      <family val="3"/>
    </font>
    <font>
      <sz val="12"/>
      <color indexed="8"/>
      <name val="Yu Gothic Medium"/>
      <family val="3"/>
    </font>
    <font>
      <b/>
      <sz val="12"/>
      <color indexed="8"/>
      <name val="Yu Gothic Medium"/>
      <family val="3"/>
    </font>
    <font>
      <sz val="12"/>
      <color indexed="30"/>
      <name val="Yu Gothic Medium"/>
      <family val="3"/>
    </font>
    <font>
      <sz val="12"/>
      <color indexed="62"/>
      <name val="Yu Gothic Medium"/>
      <family val="3"/>
    </font>
    <font>
      <sz val="12"/>
      <color indexed="62"/>
      <name val="Arial"/>
      <family val="2"/>
    </font>
    <font>
      <sz val="12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50"/>
      <name val="Yu Gothic Medium"/>
      <family val="3"/>
    </font>
    <font>
      <sz val="12"/>
      <color rgb="FFE818B2"/>
      <name val="Yu Gothic Medium"/>
      <family val="3"/>
    </font>
    <font>
      <sz val="12"/>
      <color theme="3"/>
      <name val="Yu Gothic Medium"/>
      <family val="3"/>
    </font>
    <font>
      <b/>
      <sz val="12"/>
      <color rgb="FFFF0000"/>
      <name val="Yu Gothic Medium"/>
      <family val="3"/>
    </font>
    <font>
      <sz val="12"/>
      <color theme="1"/>
      <name val="Yu Gothic Medium"/>
      <family val="3"/>
    </font>
    <font>
      <b/>
      <sz val="12"/>
      <color theme="1"/>
      <name val="Yu Gothic Medium"/>
      <family val="3"/>
    </font>
    <font>
      <sz val="12"/>
      <color rgb="FF0070C0"/>
      <name val="Yu Gothic Medium"/>
      <family val="3"/>
    </font>
    <font>
      <sz val="12"/>
      <color theme="4"/>
      <name val="Yu Gothic Medium"/>
      <family val="3"/>
    </font>
    <font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medium">
        <color rgb="FFE818B2"/>
      </left>
      <right style="medium">
        <color rgb="FFE818B2"/>
      </right>
      <top style="medium">
        <color rgb="FFE818B2"/>
      </top>
      <bottom style="medium">
        <color rgb="FFE818B2"/>
      </bottom>
    </border>
    <border>
      <left style="double">
        <color theme="9"/>
      </left>
      <right style="double">
        <color theme="9"/>
      </right>
      <top style="double">
        <color theme="9"/>
      </top>
      <bottom style="double">
        <color theme="9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1" fillId="0" borderId="0" applyFont="0" applyFill="0" applyBorder="0" applyAlignment="0" applyProtection="0"/>
    <xf numFmtId="0" fontId="0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03" fontId="6" fillId="0" borderId="10" xfId="52" applyNumberFormat="1" applyFont="1" applyBorder="1" applyAlignment="1">
      <alignment vertical="center"/>
    </xf>
    <xf numFmtId="183" fontId="7" fillId="0" borderId="0" xfId="52" applyFont="1" applyBorder="1" applyAlignment="1">
      <alignment horizontal="right" vertical="center"/>
    </xf>
    <xf numFmtId="197" fontId="6" fillId="0" borderId="11" xfId="52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7" fontId="6" fillId="0" borderId="12" xfId="52" applyNumberFormat="1" applyFont="1" applyBorder="1" applyAlignment="1">
      <alignment vertical="center"/>
    </xf>
    <xf numFmtId="183" fontId="6" fillId="0" borderId="0" xfId="52" applyFont="1" applyBorder="1" applyAlignment="1">
      <alignment horizontal="center" vertical="top"/>
    </xf>
    <xf numFmtId="197" fontId="57" fillId="0" borderId="0" xfId="52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97" fontId="58" fillId="0" borderId="0" xfId="52" applyNumberFormat="1" applyFont="1" applyBorder="1" applyAlignment="1">
      <alignment horizontal="center" vertical="top"/>
    </xf>
    <xf numFmtId="183" fontId="11" fillId="0" borderId="0" xfId="52" applyFont="1" applyBorder="1" applyAlignment="1">
      <alignment horizontal="center" vertical="top"/>
    </xf>
    <xf numFmtId="183" fontId="58" fillId="0" borderId="0" xfId="52" applyFont="1" applyBorder="1" applyAlignment="1">
      <alignment horizontal="center" vertical="top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183" fontId="6" fillId="0" borderId="0" xfId="52" applyFont="1" applyBorder="1" applyAlignment="1">
      <alignment horizontal="center" vertical="center"/>
    </xf>
    <xf numFmtId="197" fontId="57" fillId="0" borderId="0" xfId="52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3" fontId="6" fillId="0" borderId="17" xfId="52" applyFont="1" applyBorder="1" applyAlignment="1">
      <alignment vertical="center"/>
    </xf>
    <xf numFmtId="197" fontId="6" fillId="0" borderId="18" xfId="52" applyNumberFormat="1" applyFont="1" applyBorder="1" applyAlignment="1">
      <alignment vertical="center"/>
    </xf>
    <xf numFmtId="183" fontId="58" fillId="0" borderId="0" xfId="52" applyFont="1" applyBorder="1" applyAlignment="1">
      <alignment horizontal="center" vertical="center"/>
    </xf>
    <xf numFmtId="197" fontId="58" fillId="0" borderId="0" xfId="52" applyNumberFormat="1" applyFont="1" applyBorder="1" applyAlignment="1">
      <alignment horizontal="center" vertical="center"/>
    </xf>
    <xf numFmtId="197" fontId="6" fillId="0" borderId="0" xfId="52" applyNumberFormat="1" applyFont="1" applyBorder="1" applyAlignment="1">
      <alignment vertical="center"/>
    </xf>
    <xf numFmtId="203" fontId="6" fillId="0" borderId="18" xfId="52" applyNumberFormat="1" applyFont="1" applyBorder="1" applyAlignment="1">
      <alignment vertical="center"/>
    </xf>
    <xf numFmtId="183" fontId="6" fillId="0" borderId="0" xfId="52" applyFont="1" applyBorder="1" applyAlignment="1">
      <alignment horizontal="right" vertical="center"/>
    </xf>
    <xf numFmtId="197" fontId="6" fillId="0" borderId="17" xfId="52" applyNumberFormat="1" applyFont="1" applyBorder="1" applyAlignment="1">
      <alignment vertical="center"/>
    </xf>
    <xf numFmtId="197" fontId="61" fillId="0" borderId="0" xfId="52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04" fontId="6" fillId="0" borderId="17" xfId="52" applyNumberFormat="1" applyFont="1" applyBorder="1" applyAlignment="1">
      <alignment vertical="center"/>
    </xf>
    <xf numFmtId="207" fontId="6" fillId="0" borderId="18" xfId="52" applyNumberFormat="1" applyFont="1" applyBorder="1" applyAlignment="1">
      <alignment vertical="center"/>
    </xf>
    <xf numFmtId="207" fontId="6" fillId="0" borderId="12" xfId="52" applyNumberFormat="1" applyFont="1" applyBorder="1" applyAlignment="1">
      <alignment vertical="center"/>
    </xf>
    <xf numFmtId="0" fontId="63" fillId="0" borderId="0" xfId="0" applyFont="1" applyAlignment="1">
      <alignment vertical="center"/>
    </xf>
    <xf numFmtId="38" fontId="63" fillId="0" borderId="0" xfId="0" applyNumberFormat="1" applyFont="1" applyAlignment="1">
      <alignment vertic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vertical="center"/>
    </xf>
    <xf numFmtId="0" fontId="0" fillId="0" borderId="19" xfId="0" applyBorder="1" applyAlignment="1">
      <alignment horizontal="right" vertical="center"/>
    </xf>
    <xf numFmtId="201" fontId="1" fillId="0" borderId="20" xfId="0" applyNumberFormat="1" applyFont="1" applyBorder="1" applyAlignment="1">
      <alignment horizontal="right"/>
    </xf>
    <xf numFmtId="0" fontId="6" fillId="0" borderId="19" xfId="0" applyFont="1" applyBorder="1" applyAlignment="1">
      <alignment horizontal="right" vertical="center"/>
    </xf>
    <xf numFmtId="14" fontId="1" fillId="0" borderId="21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14" fontId="12" fillId="0" borderId="23" xfId="0" applyNumberFormat="1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201" fontId="0" fillId="0" borderId="25" xfId="0" applyNumberFormat="1" applyBorder="1" applyAlignment="1">
      <alignment wrapText="1"/>
    </xf>
    <xf numFmtId="0" fontId="65" fillId="0" borderId="23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49605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72600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24</xdr:row>
      <xdr:rowOff>123825</xdr:rowOff>
    </xdr:from>
    <xdr:to>
      <xdr:col>1</xdr:col>
      <xdr:colOff>1000125</xdr:colOff>
      <xdr:row>24</xdr:row>
      <xdr:rowOff>285750</xdr:rowOff>
    </xdr:to>
    <xdr:sp>
      <xdr:nvSpPr>
        <xdr:cNvPr id="1" name="Right Arrow 1"/>
        <xdr:cNvSpPr>
          <a:spLocks/>
        </xdr:cNvSpPr>
      </xdr:nvSpPr>
      <xdr:spPr>
        <a:xfrm>
          <a:off x="1562100" y="6496050"/>
          <a:ext cx="838200" cy="16192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123825</xdr:rowOff>
    </xdr:from>
    <xdr:to>
      <xdr:col>1</xdr:col>
      <xdr:colOff>1000125</xdr:colOff>
      <xdr:row>35</xdr:row>
      <xdr:rowOff>266700</xdr:rowOff>
    </xdr:to>
    <xdr:sp>
      <xdr:nvSpPr>
        <xdr:cNvPr id="2" name="Right Arrow 1"/>
        <xdr:cNvSpPr>
          <a:spLocks/>
        </xdr:cNvSpPr>
      </xdr:nvSpPr>
      <xdr:spPr>
        <a:xfrm>
          <a:off x="1562100" y="9372600"/>
          <a:ext cx="838200" cy="142875"/>
        </a:xfrm>
        <a:prstGeom prst="rightArrow">
          <a:avLst>
            <a:gd name="adj" fmla="val 40342"/>
          </a:avLst>
        </a:prstGeom>
        <a:solidFill>
          <a:srgbClr val="17375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1"/>
  <sheetViews>
    <sheetView showZeros="0" zoomScalePageLayoutView="0" workbookViewId="0" topLeftCell="A13">
      <selection activeCell="B17" sqref="B17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49" t="s">
        <v>34</v>
      </c>
      <c r="C1" s="51" t="s">
        <v>35</v>
      </c>
    </row>
    <row r="2" spans="1:3" ht="19.5">
      <c r="A2" s="15" t="s">
        <v>4</v>
      </c>
      <c r="B2" s="50"/>
      <c r="C2" s="52"/>
    </row>
    <row r="3" spans="1:3" ht="19.5">
      <c r="A3" s="16" t="s">
        <v>0</v>
      </c>
      <c r="B3" s="47">
        <v>127.542773</v>
      </c>
      <c r="C3" s="53">
        <v>136.097693</v>
      </c>
    </row>
    <row r="5" ht="19.5">
      <c r="A5" s="14" t="s">
        <v>5</v>
      </c>
    </row>
    <row r="6" ht="19.5">
      <c r="A6" s="45" t="s">
        <v>36</v>
      </c>
    </row>
    <row r="7" spans="1:2" ht="19.5">
      <c r="A7" s="46" t="s">
        <v>29</v>
      </c>
      <c r="B7" s="54" t="s">
        <v>37</v>
      </c>
    </row>
    <row r="8" spans="1:2" ht="19.5">
      <c r="A8" s="46" t="s">
        <v>30</v>
      </c>
      <c r="B8" s="54" t="s">
        <v>38</v>
      </c>
    </row>
    <row r="9" spans="1:2" ht="19.5">
      <c r="A9" s="46" t="s">
        <v>31</v>
      </c>
      <c r="B9" s="54" t="s">
        <v>39</v>
      </c>
    </row>
    <row r="10" spans="1:2" ht="19.5">
      <c r="A10" s="48" t="s">
        <v>32</v>
      </c>
      <c r="B10" s="54" t="s">
        <v>40</v>
      </c>
    </row>
    <row r="11" spans="1:2" ht="19.5">
      <c r="A11" s="48" t="s">
        <v>33</v>
      </c>
      <c r="B11" s="54" t="s">
        <v>41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4" t="s">
        <v>27</v>
      </c>
      <c r="B15" s="42" t="s">
        <v>26</v>
      </c>
      <c r="C15" s="43"/>
      <c r="D15" s="43" t="str">
        <f>B7</f>
        <v>136,098円</v>
      </c>
      <c r="E15" s="42" t="s">
        <v>28</v>
      </c>
    </row>
    <row r="16" ht="20.25" thickBot="1">
      <c r="A16" s="22"/>
    </row>
    <row r="17" spans="1:5" ht="24" customHeight="1" thickBot="1">
      <c r="A17" s="1">
        <v>136098</v>
      </c>
      <c r="B17" s="2" t="s">
        <v>13</v>
      </c>
      <c r="C17" s="3">
        <v>4</v>
      </c>
      <c r="D17" s="4" t="s">
        <v>7</v>
      </c>
      <c r="E17" s="5">
        <f>A17*C17</f>
        <v>544392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>
        <v>50</v>
      </c>
      <c r="B25" s="23"/>
      <c r="C25" s="29">
        <f>ROUNDUP(A25*C3,0)</f>
        <v>6805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6805</v>
      </c>
      <c r="B29" s="34" t="s">
        <v>6</v>
      </c>
      <c r="C29" s="35">
        <v>4</v>
      </c>
      <c r="D29" s="14" t="s">
        <v>7</v>
      </c>
      <c r="E29" s="5">
        <f>A29*C29</f>
        <v>27220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>
        <v>10000</v>
      </c>
      <c r="B36" s="23"/>
      <c r="C36" s="40">
        <f>ROUND(A36/C3,2)</f>
        <v>73.48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>
        <f>C36</f>
        <v>73.48</v>
      </c>
      <c r="B40" s="34" t="s">
        <v>6</v>
      </c>
      <c r="C40" s="35">
        <v>5</v>
      </c>
      <c r="D40" s="14" t="s">
        <v>7</v>
      </c>
      <c r="E40" s="41">
        <f>A40*C40</f>
        <v>367.40000000000003</v>
      </c>
    </row>
    <row r="41" spans="1:5" ht="20.25" thickTop="1">
      <c r="A41" s="11" t="s">
        <v>12</v>
      </c>
      <c r="B41" s="6"/>
      <c r="C41" s="10" t="s">
        <v>11</v>
      </c>
      <c r="D41" s="9"/>
      <c r="E41" s="9" t="s">
        <v>14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1"/>
  <sheetViews>
    <sheetView showZeros="0" tabSelected="1" zoomScalePageLayoutView="0" workbookViewId="0" topLeftCell="A1">
      <selection activeCell="A1" sqref="A1"/>
    </sheetView>
  </sheetViews>
  <sheetFormatPr defaultColWidth="8.88671875" defaultRowHeight="15"/>
  <cols>
    <col min="1" max="1" width="16.3359375" style="14" customWidth="1"/>
    <col min="2" max="2" width="14.99609375" style="14" bestFit="1" customWidth="1"/>
    <col min="3" max="3" width="16.21484375" style="14" customWidth="1"/>
    <col min="4" max="4" width="10.10546875" style="14" customWidth="1"/>
    <col min="5" max="5" width="11.4453125" style="14" bestFit="1" customWidth="1"/>
    <col min="6" max="16384" width="8.88671875" style="14" customWidth="1"/>
  </cols>
  <sheetData>
    <row r="1" spans="1:3" ht="25.5" customHeight="1">
      <c r="A1" s="13"/>
      <c r="B1" s="49" t="s">
        <v>34</v>
      </c>
      <c r="C1" s="51" t="s">
        <v>35</v>
      </c>
    </row>
    <row r="2" spans="1:3" ht="19.5">
      <c r="A2" s="15" t="s">
        <v>4</v>
      </c>
      <c r="B2" s="50"/>
      <c r="C2" s="52"/>
    </row>
    <row r="3" spans="1:3" ht="19.5">
      <c r="A3" s="16" t="s">
        <v>0</v>
      </c>
      <c r="B3" s="47">
        <v>127.542773</v>
      </c>
      <c r="C3" s="53">
        <v>136.097693</v>
      </c>
    </row>
    <row r="5" ht="19.5">
      <c r="A5" s="14" t="s">
        <v>5</v>
      </c>
    </row>
    <row r="6" ht="19.5">
      <c r="A6" s="45" t="s">
        <v>36</v>
      </c>
    </row>
    <row r="7" spans="1:2" ht="19.5">
      <c r="A7" s="46" t="s">
        <v>29</v>
      </c>
      <c r="B7" s="54" t="s">
        <v>37</v>
      </c>
    </row>
    <row r="8" spans="1:2" ht="19.5">
      <c r="A8" s="46" t="s">
        <v>30</v>
      </c>
      <c r="B8" s="54" t="s">
        <v>38</v>
      </c>
    </row>
    <row r="9" spans="1:2" ht="19.5">
      <c r="A9" s="46" t="s">
        <v>31</v>
      </c>
      <c r="B9" s="54" t="s">
        <v>39</v>
      </c>
    </row>
    <row r="10" spans="1:2" ht="19.5">
      <c r="A10" s="48" t="s">
        <v>32</v>
      </c>
      <c r="B10" s="54" t="s">
        <v>40</v>
      </c>
    </row>
    <row r="11" spans="1:2" ht="19.5">
      <c r="A11" s="48" t="s">
        <v>33</v>
      </c>
      <c r="B11" s="54" t="s">
        <v>41</v>
      </c>
    </row>
    <row r="12" spans="1:7" ht="27" customHeight="1" thickBot="1">
      <c r="A12" s="17"/>
      <c r="B12" s="18"/>
      <c r="C12" s="19"/>
      <c r="D12" s="19"/>
      <c r="E12" s="19"/>
      <c r="F12" s="19"/>
      <c r="G12" s="19"/>
    </row>
    <row r="13" spans="1:2" ht="16.5" customHeight="1" thickTop="1">
      <c r="A13" s="20"/>
      <c r="B13" s="21"/>
    </row>
    <row r="14" ht="19.5">
      <c r="A14" s="14" t="s">
        <v>18</v>
      </c>
    </row>
    <row r="15" spans="1:5" ht="19.5">
      <c r="A15" s="44" t="s">
        <v>27</v>
      </c>
      <c r="B15" s="42" t="s">
        <v>26</v>
      </c>
      <c r="C15" s="43"/>
      <c r="D15" s="43" t="str">
        <f>B7</f>
        <v>136,098円</v>
      </c>
      <c r="E15" s="42" t="s">
        <v>28</v>
      </c>
    </row>
    <row r="16" ht="20.25" thickBot="1">
      <c r="A16" s="22"/>
    </row>
    <row r="17" spans="1:5" ht="24" customHeight="1" thickBot="1">
      <c r="A17" s="1"/>
      <c r="B17" s="2" t="s">
        <v>13</v>
      </c>
      <c r="C17" s="3"/>
      <c r="D17" s="4" t="s">
        <v>7</v>
      </c>
      <c r="E17" s="5">
        <f>A17*C17</f>
        <v>0</v>
      </c>
    </row>
    <row r="18" spans="1:5" ht="24" customHeight="1">
      <c r="A18" s="6" t="s">
        <v>8</v>
      </c>
      <c r="B18" s="6"/>
      <c r="C18" s="7" t="s">
        <v>9</v>
      </c>
      <c r="D18" s="9"/>
      <c r="E18" s="8" t="s">
        <v>14</v>
      </c>
    </row>
    <row r="19" spans="1:3" ht="36.75" customHeight="1">
      <c r="A19" s="23"/>
      <c r="B19" s="23"/>
      <c r="C19" s="24"/>
    </row>
    <row r="20" ht="19.5">
      <c r="A20" s="25" t="s">
        <v>15</v>
      </c>
    </row>
    <row r="21" ht="19.5">
      <c r="A21" s="37" t="s">
        <v>19</v>
      </c>
    </row>
    <row r="22" ht="19.5">
      <c r="A22" s="26" t="s">
        <v>22</v>
      </c>
    </row>
    <row r="23" ht="19.5">
      <c r="A23" s="22" t="s">
        <v>17</v>
      </c>
    </row>
    <row r="24" spans="1:3" ht="20.25" thickBot="1">
      <c r="A24" s="14" t="s">
        <v>1</v>
      </c>
      <c r="B24" s="4" t="s">
        <v>3</v>
      </c>
      <c r="C24" s="27" t="s">
        <v>2</v>
      </c>
    </row>
    <row r="25" spans="1:3" ht="24" customHeight="1" thickBot="1" thickTop="1">
      <c r="A25" s="28"/>
      <c r="B25" s="23"/>
      <c r="C25" s="29">
        <f>ROUNDUP(A25*C3,0)</f>
        <v>0</v>
      </c>
    </row>
    <row r="26" spans="1:3" ht="18" customHeight="1">
      <c r="A26" s="12" t="s">
        <v>10</v>
      </c>
      <c r="B26" s="23"/>
      <c r="C26" s="31"/>
    </row>
    <row r="27" spans="1:3" ht="18" customHeight="1">
      <c r="A27" s="30"/>
      <c r="B27" s="23"/>
      <c r="C27" s="31"/>
    </row>
    <row r="28" spans="1:3" ht="24" customHeight="1" thickBot="1">
      <c r="A28" s="22" t="s">
        <v>16</v>
      </c>
      <c r="B28" s="23"/>
      <c r="C28" s="32"/>
    </row>
    <row r="29" spans="1:5" ht="24" customHeight="1" thickBot="1" thickTop="1">
      <c r="A29" s="33">
        <f>C25</f>
        <v>0</v>
      </c>
      <c r="B29" s="34" t="s">
        <v>6</v>
      </c>
      <c r="C29" s="35"/>
      <c r="D29" s="14" t="s">
        <v>7</v>
      </c>
      <c r="E29" s="5">
        <f>A29*C29</f>
        <v>0</v>
      </c>
    </row>
    <row r="30" spans="1:5" ht="20.25" thickTop="1">
      <c r="A30" s="11" t="s">
        <v>12</v>
      </c>
      <c r="B30" s="6"/>
      <c r="C30" s="10" t="s">
        <v>11</v>
      </c>
      <c r="D30" s="9"/>
      <c r="E30" s="9" t="s">
        <v>14</v>
      </c>
    </row>
    <row r="31" ht="19.5">
      <c r="A31" s="36"/>
    </row>
    <row r="32" ht="19.5">
      <c r="A32" s="37" t="s">
        <v>20</v>
      </c>
    </row>
    <row r="33" ht="19.5">
      <c r="A33" s="26" t="s">
        <v>21</v>
      </c>
    </row>
    <row r="34" ht="19.5">
      <c r="A34" s="22" t="s">
        <v>23</v>
      </c>
    </row>
    <row r="35" spans="1:3" ht="20.25" thickBot="1">
      <c r="A35" s="26" t="s">
        <v>24</v>
      </c>
      <c r="B35" s="4" t="s">
        <v>3</v>
      </c>
      <c r="C35" s="38" t="s">
        <v>25</v>
      </c>
    </row>
    <row r="36" spans="1:3" ht="21" thickBot="1" thickTop="1">
      <c r="A36" s="39"/>
      <c r="B36" s="23"/>
      <c r="C36" s="40">
        <f>ROUNDDOWN(A36/C3,2)</f>
        <v>0</v>
      </c>
    </row>
    <row r="37" spans="1:3" ht="19.5">
      <c r="A37" s="12" t="s">
        <v>10</v>
      </c>
      <c r="B37" s="23"/>
      <c r="C37" s="31"/>
    </row>
    <row r="38" spans="1:3" ht="19.5">
      <c r="A38" s="30"/>
      <c r="B38" s="23"/>
      <c r="C38" s="31"/>
    </row>
    <row r="39" spans="1:3" ht="20.25" thickBot="1">
      <c r="A39" s="22" t="s">
        <v>16</v>
      </c>
      <c r="B39" s="23"/>
      <c r="C39" s="32"/>
    </row>
    <row r="40" spans="1:5" ht="21" thickBot="1" thickTop="1">
      <c r="A40" s="40"/>
      <c r="B40" s="34" t="s">
        <v>6</v>
      </c>
      <c r="C40" s="35"/>
      <c r="D40" s="14" t="s">
        <v>7</v>
      </c>
      <c r="E40" s="41">
        <f>A40*C40</f>
        <v>0</v>
      </c>
    </row>
    <row r="41" spans="1:5" ht="20.25" thickTop="1">
      <c r="A41" s="11" t="s">
        <v>12</v>
      </c>
      <c r="B41" s="6"/>
      <c r="C41" s="10" t="s">
        <v>11</v>
      </c>
      <c r="D41" s="9"/>
      <c r="E41" s="9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LIONS CLUBS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Kcurran</dc:creator>
  <cp:keywords/>
  <dc:description/>
  <cp:lastModifiedBy>cabinet10</cp:lastModifiedBy>
  <cp:lastPrinted>2020-08-24T02:53:07Z</cp:lastPrinted>
  <dcterms:created xsi:type="dcterms:W3CDTF">1999-04-05T17:06:05Z</dcterms:created>
  <dcterms:modified xsi:type="dcterms:W3CDTF">2022-07-01T04:05:46Z</dcterms:modified>
  <cp:category/>
  <cp:version/>
  <cp:contentType/>
  <cp:contentStatus/>
</cp:coreProperties>
</file>