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C333E-NAS\Share\2020-2021年度山川CAB\16_ライオンズクエスト・薬物乱用防止委員会\"/>
    </mc:Choice>
  </mc:AlternateContent>
  <xr:revisionPtr revIDLastSave="0" documentId="13_ncr:1_{ACC843CF-AAE6-4DD8-8CEB-653E1BC65421}" xr6:coauthVersionLast="45" xr6:coauthVersionMax="45" xr10:uidLastSave="{00000000-0000-0000-0000-000000000000}"/>
  <bookViews>
    <workbookView xWindow="-120" yWindow="-120" windowWidth="29040" windowHeight="15840" firstSheet="1" activeTab="1" xr2:uid="{15735BD0-1942-4744-9CDE-CAD3655EE4A1}"/>
  </bookViews>
  <sheets>
    <sheet name="Sheet1" sheetId="1" state="hidden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" i="1" l="1"/>
  <c r="AZ6" i="1" s="1"/>
  <c r="AZ18" i="1"/>
  <c r="AZ19" i="1"/>
  <c r="AZ20" i="1"/>
  <c r="AZ21" i="1"/>
  <c r="AZ22" i="1"/>
  <c r="AZ23" i="1"/>
  <c r="A14" i="1"/>
  <c r="AY6" i="1"/>
  <c r="E17" i="1"/>
  <c r="F17" i="1"/>
  <c r="G17" i="1"/>
  <c r="H17" i="1"/>
  <c r="I17" i="1"/>
  <c r="J17" i="1"/>
  <c r="AZ8" i="1" l="1"/>
  <c r="AZ9" i="1"/>
  <c r="AZ7" i="1"/>
  <c r="AZ10" i="1"/>
  <c r="AY19" i="1"/>
  <c r="AY20" i="1"/>
  <c r="AY21" i="1"/>
  <c r="AY22" i="1"/>
  <c r="AY23" i="1"/>
  <c r="AY18" i="1"/>
  <c r="AY7" i="1"/>
  <c r="AY8" i="1"/>
  <c r="AY9" i="1"/>
  <c r="AY10" i="1"/>
  <c r="D17" i="1"/>
  <c r="AQ15" i="1"/>
  <c r="AE15" i="1"/>
  <c r="U15" i="1"/>
  <c r="T15" i="1"/>
  <c r="K15" i="1"/>
  <c r="AQ16" i="1"/>
  <c r="AE16" i="1"/>
  <c r="U16" i="1"/>
  <c r="T16" i="1"/>
  <c r="K16" i="1"/>
  <c r="D15" i="1"/>
  <c r="L17" i="1"/>
  <c r="M17" i="1"/>
  <c r="N17" i="1"/>
  <c r="O17" i="1"/>
  <c r="P17" i="1"/>
  <c r="Q17" i="1"/>
  <c r="R17" i="1"/>
  <c r="S17" i="1"/>
  <c r="D16" i="1"/>
  <c r="V17" i="1"/>
  <c r="W17" i="1"/>
  <c r="X17" i="1"/>
  <c r="Y17" i="1"/>
  <c r="Z17" i="1"/>
  <c r="AA17" i="1"/>
  <c r="AB17" i="1"/>
  <c r="AC17" i="1"/>
  <c r="AD17" i="1"/>
  <c r="C15" i="1" l="1"/>
  <c r="C16" i="1"/>
  <c r="AT17" i="1"/>
  <c r="AU17" i="1"/>
  <c r="AV17" i="1"/>
  <c r="AW17" i="1"/>
  <c r="AX17" i="1"/>
  <c r="AS17" i="1" l="1"/>
  <c r="AR17" i="1"/>
  <c r="AP17" i="1"/>
  <c r="AQ17" i="1"/>
  <c r="AO17" i="1"/>
  <c r="K17" i="1"/>
  <c r="T17" i="1"/>
  <c r="U17" i="1"/>
  <c r="AE17" i="1"/>
  <c r="AF17" i="1"/>
  <c r="AG17" i="1"/>
  <c r="AH17" i="1"/>
  <c r="AI17" i="1"/>
  <c r="AJ17" i="1"/>
  <c r="AK17" i="1"/>
  <c r="AL17" i="1"/>
  <c r="AM17" i="1"/>
  <c r="AN17" i="1"/>
  <c r="C17" i="1"/>
  <c r="AY17" i="1" l="1"/>
</calcChain>
</file>

<file path=xl/sharedStrings.xml><?xml version="1.0" encoding="utf-8"?>
<sst xmlns="http://schemas.openxmlformats.org/spreadsheetml/2006/main" count="86" uniqueCount="81">
  <si>
    <t>日立ブーケ</t>
    <rPh sb="0" eb="2">
      <t>ヒタチ</t>
    </rPh>
    <phoneticPr fontId="1"/>
  </si>
  <si>
    <t>藤森　結花</t>
    <phoneticPr fontId="1"/>
  </si>
  <si>
    <t>水戸南</t>
    <rPh sb="0" eb="2">
      <t>ミト</t>
    </rPh>
    <rPh sb="2" eb="3">
      <t>ミナミ</t>
    </rPh>
    <phoneticPr fontId="1"/>
  </si>
  <si>
    <t>江幡　利通</t>
    <phoneticPr fontId="1"/>
  </si>
  <si>
    <t>美野里</t>
    <rPh sb="0" eb="3">
      <t>ミノリ</t>
    </rPh>
    <phoneticPr fontId="1"/>
  </si>
  <si>
    <t>池田　雅史</t>
    <phoneticPr fontId="1"/>
  </si>
  <si>
    <t>土浦環</t>
    <rPh sb="0" eb="2">
      <t>ツチウラ</t>
    </rPh>
    <rPh sb="2" eb="3">
      <t>タマキ</t>
    </rPh>
    <phoneticPr fontId="1"/>
  </si>
  <si>
    <t>廣瀬　勝俊</t>
    <rPh sb="0" eb="2">
      <t>ヒロセ</t>
    </rPh>
    <rPh sb="3" eb="5">
      <t>カツトシ</t>
    </rPh>
    <phoneticPr fontId="1"/>
  </si>
  <si>
    <t>龍ケ崎</t>
    <rPh sb="0" eb="3">
      <t>リュウガサキ</t>
    </rPh>
    <phoneticPr fontId="1"/>
  </si>
  <si>
    <t>野中　浩</t>
    <rPh sb="0" eb="2">
      <t>ノナカ</t>
    </rPh>
    <rPh sb="3" eb="4">
      <t>ヒロシ</t>
    </rPh>
    <phoneticPr fontId="1"/>
  </si>
  <si>
    <t>真壁</t>
    <rPh sb="0" eb="2">
      <t>マカベ</t>
    </rPh>
    <phoneticPr fontId="1"/>
  </si>
  <si>
    <t>大木　淳一</t>
    <rPh sb="0" eb="2">
      <t>オオキ</t>
    </rPh>
    <rPh sb="3" eb="5">
      <t>ジュンイチ</t>
    </rPh>
    <phoneticPr fontId="1"/>
  </si>
  <si>
    <t>総和</t>
    <rPh sb="0" eb="2">
      <t>ソウワ</t>
    </rPh>
    <phoneticPr fontId="1"/>
  </si>
  <si>
    <t>阿部　聖</t>
    <rPh sb="0" eb="2">
      <t>アベ</t>
    </rPh>
    <rPh sb="3" eb="4">
      <t>キヨシ</t>
    </rPh>
    <phoneticPr fontId="1"/>
  </si>
  <si>
    <t>ライオンズクエストWS研修アンケート</t>
    <rPh sb="11" eb="13">
      <t>ケンシュウ</t>
    </rPh>
    <phoneticPr fontId="1"/>
  </si>
  <si>
    <t>4R1Z　土浦LC</t>
    <rPh sb="5" eb="7">
      <t>ツチウラ</t>
    </rPh>
    <phoneticPr fontId="1"/>
  </si>
  <si>
    <t>薬物乱用防止教室実施についてアンケート</t>
    <rPh sb="0" eb="2">
      <t>ヤクブツ</t>
    </rPh>
    <rPh sb="2" eb="4">
      <t>ランヨウ</t>
    </rPh>
    <rPh sb="4" eb="6">
      <t>ボウシ</t>
    </rPh>
    <rPh sb="6" eb="8">
      <t>キョウシツ</t>
    </rPh>
    <rPh sb="8" eb="10">
      <t>ジッシ</t>
    </rPh>
    <phoneticPr fontId="1"/>
  </si>
  <si>
    <t>1R1Z　日立ブーケ</t>
    <rPh sb="5" eb="7">
      <t>ヒタチ</t>
    </rPh>
    <phoneticPr fontId="1"/>
  </si>
  <si>
    <t>6R1Z　岩瀬LC</t>
    <rPh sb="5" eb="7">
      <t>イワセ</t>
    </rPh>
    <phoneticPr fontId="1"/>
  </si>
  <si>
    <t>6R1Z　真壁LC</t>
    <rPh sb="5" eb="7">
      <t>マカベ</t>
    </rPh>
    <phoneticPr fontId="1"/>
  </si>
  <si>
    <t>6R1Z　常陸大和</t>
    <rPh sb="5" eb="7">
      <t>ヒタチ</t>
    </rPh>
    <rPh sb="7" eb="9">
      <t>ヤマト</t>
    </rPh>
    <phoneticPr fontId="1"/>
  </si>
  <si>
    <t>6R1Z　協和LC</t>
    <rPh sb="5" eb="7">
      <t>キョウワ</t>
    </rPh>
    <phoneticPr fontId="1"/>
  </si>
  <si>
    <t>6R1Z　協和LCこだま支部</t>
    <rPh sb="5" eb="7">
      <t>キョウワ</t>
    </rPh>
    <rPh sb="12" eb="14">
      <t>シブ</t>
    </rPh>
    <phoneticPr fontId="1"/>
  </si>
  <si>
    <t>6R2Z　下館LC</t>
    <rPh sb="5" eb="7">
      <t>シモダテ</t>
    </rPh>
    <phoneticPr fontId="1"/>
  </si>
  <si>
    <t>6R2Z　下館巴LC</t>
    <rPh sb="5" eb="7">
      <t>シモダテ</t>
    </rPh>
    <rPh sb="7" eb="8">
      <t>トモエ</t>
    </rPh>
    <phoneticPr fontId="1"/>
  </si>
  <si>
    <t>6R2Z　下館巴LC下館支部</t>
    <rPh sb="5" eb="7">
      <t>シモダテ</t>
    </rPh>
    <rPh sb="7" eb="8">
      <t>トモエ</t>
    </rPh>
    <rPh sb="10" eb="12">
      <t>シモダテ</t>
    </rPh>
    <rPh sb="12" eb="14">
      <t>シブ</t>
    </rPh>
    <phoneticPr fontId="1"/>
  </si>
  <si>
    <t>6R2Z　下館シニアLC</t>
    <rPh sb="5" eb="7">
      <t>シモダテ</t>
    </rPh>
    <phoneticPr fontId="1"/>
  </si>
  <si>
    <t>6R2Z　筑西LC</t>
    <rPh sb="5" eb="7">
      <t>チクセイ</t>
    </rPh>
    <phoneticPr fontId="1"/>
  </si>
  <si>
    <t>6R2Z　下妻千代川LC</t>
    <rPh sb="5" eb="7">
      <t>シモツマ</t>
    </rPh>
    <rPh sb="7" eb="10">
      <t>チヨカワ</t>
    </rPh>
    <phoneticPr fontId="1"/>
  </si>
  <si>
    <t>6R2Z　茨城八千代LC</t>
    <rPh sb="5" eb="7">
      <t>イバラキ</t>
    </rPh>
    <rPh sb="7" eb="10">
      <t>ヤチヨ</t>
    </rPh>
    <phoneticPr fontId="1"/>
  </si>
  <si>
    <t>3R1Z 八郷LC</t>
    <rPh sb="5" eb="7">
      <t>ヤサト</t>
    </rPh>
    <phoneticPr fontId="1"/>
  </si>
  <si>
    <t>3R2Z 笠間LC</t>
    <rPh sb="5" eb="7">
      <t>カサマ</t>
    </rPh>
    <phoneticPr fontId="1"/>
  </si>
  <si>
    <t>3R1Z 美野里LC</t>
    <rPh sb="5" eb="8">
      <t>ミノリ</t>
    </rPh>
    <phoneticPr fontId="1"/>
  </si>
  <si>
    <t>3R2Z 友部LC</t>
    <rPh sb="5" eb="7">
      <t>トモベ</t>
    </rPh>
    <phoneticPr fontId="1"/>
  </si>
  <si>
    <t>3R2Z 内原LC</t>
    <rPh sb="5" eb="7">
      <t>ウチハラ</t>
    </rPh>
    <phoneticPr fontId="1"/>
  </si>
  <si>
    <t>3R1Z 石岡LC</t>
    <rPh sb="5" eb="7">
      <t>イシオカ</t>
    </rPh>
    <phoneticPr fontId="1"/>
  </si>
  <si>
    <t>3R1Z 茨城ひぬまLC</t>
    <rPh sb="5" eb="7">
      <t>イバラギ</t>
    </rPh>
    <phoneticPr fontId="1"/>
  </si>
  <si>
    <t>3R2Z 岩間LC</t>
    <rPh sb="5" eb="7">
      <t>イワマ</t>
    </rPh>
    <phoneticPr fontId="1"/>
  </si>
  <si>
    <t>3R1Z 常陸小川LC</t>
    <rPh sb="5" eb="7">
      <t>ヒタチ</t>
    </rPh>
    <rPh sb="7" eb="9">
      <t>オガワ</t>
    </rPh>
    <phoneticPr fontId="1"/>
  </si>
  <si>
    <t>7R1Z　古河LC</t>
    <rPh sb="5" eb="7">
      <t>コガ</t>
    </rPh>
    <phoneticPr fontId="1"/>
  </si>
  <si>
    <t>7R1Z　総和LC</t>
    <rPh sb="5" eb="7">
      <t>ソウワ</t>
    </rPh>
    <phoneticPr fontId="1"/>
  </si>
  <si>
    <t>7R1Z　茨城三和LC</t>
    <rPh sb="5" eb="7">
      <t>イバラギ</t>
    </rPh>
    <rPh sb="7" eb="9">
      <t>サンワ</t>
    </rPh>
    <phoneticPr fontId="1"/>
  </si>
  <si>
    <t>7R2Z　岩井LC</t>
    <rPh sb="5" eb="7">
      <t>イワイ</t>
    </rPh>
    <phoneticPr fontId="1"/>
  </si>
  <si>
    <t>7R2Z　茨城境LC</t>
    <rPh sb="5" eb="7">
      <t>イバラギ</t>
    </rPh>
    <rPh sb="7" eb="8">
      <t>サカイ</t>
    </rPh>
    <phoneticPr fontId="1"/>
  </si>
  <si>
    <t>7R2Z　石下LC</t>
    <rPh sb="5" eb="7">
      <t>イシゲ</t>
    </rPh>
    <phoneticPr fontId="1"/>
  </si>
  <si>
    <t>7R2Z　水海道LC</t>
    <rPh sb="5" eb="8">
      <t>ミツカイドウ</t>
    </rPh>
    <phoneticPr fontId="1"/>
  </si>
  <si>
    <t>7R2Z　つくばみらいLC</t>
    <phoneticPr fontId="1"/>
  </si>
  <si>
    <t>№</t>
    <phoneticPr fontId="1"/>
  </si>
  <si>
    <t>アンケート集計表</t>
    <rPh sb="5" eb="7">
      <t>シュウケイ</t>
    </rPh>
    <rPh sb="7" eb="8">
      <t>ヒョウ</t>
    </rPh>
    <phoneticPr fontId="1"/>
  </si>
  <si>
    <t>2R1Z　水戸南LC</t>
    <rPh sb="5" eb="7">
      <t>ミト</t>
    </rPh>
    <rPh sb="7" eb="8">
      <t>ミナミ</t>
    </rPh>
    <phoneticPr fontId="1"/>
  </si>
  <si>
    <t>5R1Z　龍ヶ崎LC</t>
    <rPh sb="5" eb="8">
      <t>リュウガサキ</t>
    </rPh>
    <phoneticPr fontId="1"/>
  </si>
  <si>
    <t>5R1Z　江戸崎LC</t>
    <rPh sb="5" eb="8">
      <t>エドサキ</t>
    </rPh>
    <phoneticPr fontId="1"/>
  </si>
  <si>
    <t>5R1Z　藤代LC</t>
    <rPh sb="5" eb="7">
      <t>フジシロ</t>
    </rPh>
    <phoneticPr fontId="1"/>
  </si>
  <si>
    <t>5R1Z　牛久茎崎LC</t>
    <rPh sb="5" eb="7">
      <t>ウシク</t>
    </rPh>
    <rPh sb="7" eb="9">
      <t>クキザキ</t>
    </rPh>
    <phoneticPr fontId="1"/>
  </si>
  <si>
    <t>5R1Z　龍ヶ崎ききょうLC</t>
    <rPh sb="5" eb="8">
      <t>リュウガサキ</t>
    </rPh>
    <phoneticPr fontId="1"/>
  </si>
  <si>
    <t>5R2Z　取手LC</t>
    <rPh sb="5" eb="7">
      <t>トリデ</t>
    </rPh>
    <phoneticPr fontId="1"/>
  </si>
  <si>
    <t>5R2Z　守谷LC</t>
    <rPh sb="5" eb="7">
      <t>モリヤ</t>
    </rPh>
    <phoneticPr fontId="1"/>
  </si>
  <si>
    <t>5R2Z　取手大利根LC</t>
    <rPh sb="5" eb="7">
      <t>トリデ</t>
    </rPh>
    <rPh sb="7" eb="10">
      <t>オオトネ</t>
    </rPh>
    <phoneticPr fontId="1"/>
  </si>
  <si>
    <t>5R2Z　利根LC</t>
    <rPh sb="5" eb="7">
      <t>トネ</t>
    </rPh>
    <phoneticPr fontId="1"/>
  </si>
  <si>
    <t>5R2Z　取手中央LC</t>
    <rPh sb="5" eb="7">
      <t>トリデ</t>
    </rPh>
    <rPh sb="7" eb="9">
      <t>チュウオウ</t>
    </rPh>
    <phoneticPr fontId="1"/>
  </si>
  <si>
    <t>回答クラブ数</t>
    <rPh sb="0" eb="2">
      <t>カイトウ</t>
    </rPh>
    <rPh sb="5" eb="6">
      <t>スウ</t>
    </rPh>
    <phoneticPr fontId="1"/>
  </si>
  <si>
    <t>質問№</t>
    <rPh sb="0" eb="2">
      <t>シツモン</t>
    </rPh>
    <phoneticPr fontId="1"/>
  </si>
  <si>
    <t>2R1Z　水戸LC</t>
    <rPh sb="5" eb="7">
      <t>ミト</t>
    </rPh>
    <phoneticPr fontId="1"/>
  </si>
  <si>
    <t>2R1Z　水戸西LC</t>
    <rPh sb="5" eb="7">
      <t>ミト</t>
    </rPh>
    <rPh sb="7" eb="8">
      <t>ニシ</t>
    </rPh>
    <phoneticPr fontId="1"/>
  </si>
  <si>
    <t>2R1Z　水戸葵LC</t>
    <rPh sb="5" eb="7">
      <t>ミト</t>
    </rPh>
    <rPh sb="7" eb="8">
      <t>アオイ</t>
    </rPh>
    <phoneticPr fontId="1"/>
  </si>
  <si>
    <t>2R1Z　水戸東LC</t>
    <rPh sb="5" eb="7">
      <t>ミト</t>
    </rPh>
    <rPh sb="7" eb="8">
      <t>ヒガシ</t>
    </rPh>
    <phoneticPr fontId="1"/>
  </si>
  <si>
    <t>2R1Z　水戸チアフルLC</t>
    <rPh sb="5" eb="7">
      <t>ミト</t>
    </rPh>
    <phoneticPr fontId="1"/>
  </si>
  <si>
    <t>2R1Z　水戸北LC</t>
    <rPh sb="5" eb="7">
      <t>ミト</t>
    </rPh>
    <rPh sb="7" eb="8">
      <t>キタ</t>
    </rPh>
    <phoneticPr fontId="1"/>
  </si>
  <si>
    <t>聞いたことは有るが、活動自体を理解していない。</t>
    <phoneticPr fontId="1"/>
  </si>
  <si>
    <t>活動をしたいが、クラブに分かるメンバーがいない</t>
    <phoneticPr fontId="1"/>
  </si>
  <si>
    <t>活動をしたが、ワークショップ開催にまで至っていない。</t>
    <phoneticPr fontId="1"/>
  </si>
  <si>
    <t>実際にワークショップを開催した。</t>
    <phoneticPr fontId="1"/>
  </si>
  <si>
    <t>聞いたことが無い、防止教室自体が分からない。</t>
    <phoneticPr fontId="1"/>
  </si>
  <si>
    <t>聞いたことが無い、ワークショップ自体が分からない。</t>
    <phoneticPr fontId="1"/>
  </si>
  <si>
    <t>活動をしたが、薬物乱用防止教室開催にまで至っていない。</t>
    <phoneticPr fontId="1"/>
  </si>
  <si>
    <t>実際に薬物乱用防止教室を実施している。</t>
    <phoneticPr fontId="1"/>
  </si>
  <si>
    <t>啓蒙活動をしている。</t>
    <phoneticPr fontId="1"/>
  </si>
  <si>
    <t>【活動実施アンケート】　回答クラブ数　48クラブ</t>
    <rPh sb="1" eb="3">
      <t>カツドウ</t>
    </rPh>
    <rPh sb="3" eb="5">
      <t>ジッシ</t>
    </rPh>
    <rPh sb="12" eb="14">
      <t>カイトウ</t>
    </rPh>
    <rPh sb="17" eb="18">
      <t>スウ</t>
    </rPh>
    <phoneticPr fontId="1"/>
  </si>
  <si>
    <t>≪ライオンズクエストワークショップ研修についてのアンケート≫</t>
    <phoneticPr fontId="1"/>
  </si>
  <si>
    <t>≪薬物乱用防止教室実施についてのアンケート≫</t>
    <phoneticPr fontId="1"/>
  </si>
  <si>
    <t>ご協力ありがとうございました。</t>
    <rPh sb="1" eb="3">
      <t>キョウリョク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</si>
</sst>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yyyy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textRotation="255" shrinkToFit="1"/>
    </xf>
    <xf numFmtId="0" fontId="2" fillId="2" borderId="1" xfId="0" applyFont="1" applyFill="1" applyBorder="1" applyAlignment="1">
      <alignment vertical="top" textRotation="255" shrinkToFit="1"/>
    </xf>
    <xf numFmtId="0" fontId="2" fillId="2" borderId="1" xfId="0" applyFont="1" applyFill="1" applyBorder="1" applyAlignment="1">
      <alignment horizontal="center" vertical="top" textRotation="255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4" fillId="0" borderId="0" xfId="0" applyFont="1">
      <alignment vertical="center"/>
    </xf>
    <xf numFmtId="0" fontId="2" fillId="2" borderId="11" xfId="0" applyFont="1" applyFill="1" applyBorder="1" applyAlignment="1">
      <alignment horizontal="left" vertical="top" textRotation="255" shrinkToFit="1"/>
    </xf>
    <xf numFmtId="0" fontId="0" fillId="0" borderId="11" xfId="0" applyBorder="1">
      <alignment vertical="center"/>
    </xf>
    <xf numFmtId="0" fontId="0" fillId="4" borderId="11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2" borderId="2" xfId="0" applyFont="1" applyFill="1" applyBorder="1" applyAlignment="1">
      <alignment vertical="top" textRotation="255" shrinkToFit="1"/>
    </xf>
    <xf numFmtId="0" fontId="0" fillId="4" borderId="2" xfId="0" applyFill="1" applyBorder="1">
      <alignment vertical="center"/>
    </xf>
    <xf numFmtId="0" fontId="0" fillId="0" borderId="20" xfId="0" applyBorder="1">
      <alignment vertical="center"/>
    </xf>
    <xf numFmtId="0" fontId="5" fillId="0" borderId="18" xfId="0" applyFont="1" applyBorder="1">
      <alignment vertical="center"/>
    </xf>
    <xf numFmtId="176" fontId="5" fillId="0" borderId="11" xfId="1" applyNumberFormat="1" applyFont="1" applyBorder="1">
      <alignment vertical="center"/>
    </xf>
    <xf numFmtId="0" fontId="5" fillId="4" borderId="18" xfId="0" applyFont="1" applyFill="1" applyBorder="1">
      <alignment vertical="center"/>
    </xf>
    <xf numFmtId="176" fontId="5" fillId="4" borderId="11" xfId="1" applyNumberFormat="1" applyFont="1" applyFill="1" applyBorder="1">
      <alignment vertical="center"/>
    </xf>
    <xf numFmtId="0" fontId="5" fillId="0" borderId="19" xfId="0" applyFont="1" applyBorder="1">
      <alignment vertical="center"/>
    </xf>
    <xf numFmtId="176" fontId="5" fillId="0" borderId="16" xfId="1" applyNumberFormat="1" applyFont="1" applyBorder="1">
      <alignment vertical="center"/>
    </xf>
    <xf numFmtId="0" fontId="4" fillId="0" borderId="0" xfId="0" applyFont="1" applyBorder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6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 shrinkToFit="1"/>
    </xf>
    <xf numFmtId="177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textRotation="255" wrapText="1"/>
    </xf>
    <xf numFmtId="0" fontId="7" fillId="3" borderId="19" xfId="0" applyFont="1" applyFill="1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textRotation="255" wrapText="1"/>
    </xf>
    <xf numFmtId="0" fontId="7" fillId="3" borderId="13" xfId="0" applyFont="1" applyFill="1" applyBorder="1" applyAlignment="1">
      <alignment horizontal="center" vertical="center" textRotation="255" wrapText="1"/>
    </xf>
    <xf numFmtId="0" fontId="7" fillId="3" borderId="14" xfId="0" applyFont="1" applyFill="1" applyBorder="1" applyAlignment="1">
      <alignment horizontal="center" vertical="center" textRotation="255" wrapText="1"/>
    </xf>
    <xf numFmtId="176" fontId="0" fillId="0" borderId="1" xfId="0" applyNumberFormat="1" applyBorder="1">
      <alignment vertical="center"/>
    </xf>
    <xf numFmtId="176" fontId="3" fillId="0" borderId="1" xfId="1" applyNumberFormat="1" applyFont="1" applyBorder="1">
      <alignment vertical="center"/>
    </xf>
    <xf numFmtId="176" fontId="3" fillId="0" borderId="0" xfId="1" applyNumberFormat="1" applyFont="1" applyBorder="1">
      <alignment vertical="center"/>
    </xf>
    <xf numFmtId="0" fontId="0" fillId="0" borderId="0" xfId="0" applyAlignment="1">
      <alignment horizontal="center" vertical="center"/>
    </xf>
    <xf numFmtId="176" fontId="3" fillId="2" borderId="1" xfId="1" applyNumberFormat="1" applyFont="1" applyFill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3DEF4-CC81-4ADA-91AB-7DF8F64CD7F1}">
  <sheetPr>
    <pageSetUpPr fitToPage="1"/>
  </sheetPr>
  <dimension ref="A1:AZ28"/>
  <sheetViews>
    <sheetView topLeftCell="AD16" workbookViewId="0">
      <selection activeCell="AZ18" sqref="AZ18:AZ23"/>
    </sheetView>
  </sheetViews>
  <sheetFormatPr defaultRowHeight="18.75" x14ac:dyDescent="0.4"/>
  <cols>
    <col min="1" max="1" width="7.125" bestFit="1" customWidth="1"/>
    <col min="2" max="2" width="6.625" style="1" customWidth="1"/>
    <col min="3" max="3" width="10.875" customWidth="1"/>
    <col min="4" max="8" width="3.75" bestFit="1" customWidth="1"/>
    <col min="9" max="9" width="3.75" customWidth="1"/>
    <col min="10" max="11" width="3.75" bestFit="1" customWidth="1"/>
    <col min="12" max="15" width="3.75" customWidth="1"/>
    <col min="16" max="17" width="3.75" bestFit="1" customWidth="1"/>
    <col min="18" max="19" width="3.75" customWidth="1"/>
    <col min="20" max="20" width="11.625" bestFit="1" customWidth="1"/>
    <col min="21" max="22" width="3.75" bestFit="1" customWidth="1"/>
    <col min="23" max="30" width="3.75" customWidth="1"/>
    <col min="31" max="35" width="3.75" bestFit="1" customWidth="1"/>
    <col min="36" max="42" width="3.75" customWidth="1"/>
    <col min="43" max="46" width="3.75" bestFit="1" customWidth="1"/>
    <col min="47" max="48" width="3.75" customWidth="1"/>
    <col min="49" max="50" width="3.75" bestFit="1" customWidth="1"/>
    <col min="51" max="51" width="4.5" bestFit="1" customWidth="1"/>
    <col min="52" max="52" width="9.125" bestFit="1" customWidth="1"/>
  </cols>
  <sheetData>
    <row r="1" spans="1:52" ht="33" x14ac:dyDescent="0.4">
      <c r="A1" s="13" t="s">
        <v>48</v>
      </c>
    </row>
    <row r="2" spans="1:52" ht="19.5" thickBot="1" x14ac:dyDescent="0.45">
      <c r="A2" s="41">
        <v>44090</v>
      </c>
      <c r="B2" s="41"/>
      <c r="C2" s="41"/>
      <c r="D2" s="41"/>
    </row>
    <row r="3" spans="1:52" ht="18.75" customHeight="1" x14ac:dyDescent="0.4">
      <c r="A3" s="66"/>
      <c r="B3" s="67"/>
      <c r="C3" s="37" t="s">
        <v>0</v>
      </c>
      <c r="D3" s="43" t="s">
        <v>2</v>
      </c>
      <c r="E3" s="44"/>
      <c r="F3" s="44"/>
      <c r="G3" s="44"/>
      <c r="H3" s="44"/>
      <c r="I3" s="44"/>
      <c r="J3" s="45"/>
      <c r="K3" s="70" t="s">
        <v>4</v>
      </c>
      <c r="L3" s="70"/>
      <c r="M3" s="70"/>
      <c r="N3" s="70"/>
      <c r="O3" s="70"/>
      <c r="P3" s="70"/>
      <c r="Q3" s="70"/>
      <c r="R3" s="70"/>
      <c r="S3" s="70"/>
      <c r="T3" s="37" t="s">
        <v>6</v>
      </c>
      <c r="U3" s="43" t="s">
        <v>8</v>
      </c>
      <c r="V3" s="44"/>
      <c r="W3" s="44"/>
      <c r="X3" s="44"/>
      <c r="Y3" s="44"/>
      <c r="Z3" s="44"/>
      <c r="AA3" s="44"/>
      <c r="AB3" s="44"/>
      <c r="AC3" s="44"/>
      <c r="AD3" s="45"/>
      <c r="AE3" s="70" t="s">
        <v>10</v>
      </c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 t="s">
        <v>12</v>
      </c>
      <c r="AR3" s="70"/>
      <c r="AS3" s="70"/>
      <c r="AT3" s="70"/>
      <c r="AU3" s="70"/>
      <c r="AV3" s="70"/>
      <c r="AW3" s="70"/>
      <c r="AX3" s="71"/>
      <c r="AY3" s="57" t="s">
        <v>60</v>
      </c>
      <c r="AZ3" s="58"/>
    </row>
    <row r="4" spans="1:52" x14ac:dyDescent="0.4">
      <c r="A4" s="68"/>
      <c r="B4" s="69"/>
      <c r="C4" s="39" t="s">
        <v>1</v>
      </c>
      <c r="D4" s="46" t="s">
        <v>3</v>
      </c>
      <c r="E4" s="47"/>
      <c r="F4" s="47"/>
      <c r="G4" s="47"/>
      <c r="H4" s="47"/>
      <c r="I4" s="47"/>
      <c r="J4" s="48"/>
      <c r="K4" s="72" t="s">
        <v>5</v>
      </c>
      <c r="L4" s="72"/>
      <c r="M4" s="72"/>
      <c r="N4" s="72"/>
      <c r="O4" s="72"/>
      <c r="P4" s="72"/>
      <c r="Q4" s="72"/>
      <c r="R4" s="72"/>
      <c r="S4" s="72"/>
      <c r="T4" s="40" t="s">
        <v>7</v>
      </c>
      <c r="U4" s="46" t="s">
        <v>9</v>
      </c>
      <c r="V4" s="47"/>
      <c r="W4" s="47"/>
      <c r="X4" s="47"/>
      <c r="Y4" s="47"/>
      <c r="Z4" s="47"/>
      <c r="AA4" s="47"/>
      <c r="AB4" s="47"/>
      <c r="AC4" s="47"/>
      <c r="AD4" s="48"/>
      <c r="AE4" s="72" t="s">
        <v>11</v>
      </c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 t="s">
        <v>13</v>
      </c>
      <c r="AR4" s="72"/>
      <c r="AS4" s="72"/>
      <c r="AT4" s="72"/>
      <c r="AU4" s="72"/>
      <c r="AV4" s="72"/>
      <c r="AW4" s="72"/>
      <c r="AX4" s="73"/>
      <c r="AY4" s="59"/>
      <c r="AZ4" s="60"/>
    </row>
    <row r="5" spans="1:52" ht="243" x14ac:dyDescent="0.4">
      <c r="A5" s="74" t="s">
        <v>14</v>
      </c>
      <c r="B5" s="38" t="s">
        <v>61</v>
      </c>
      <c r="C5" s="7" t="s">
        <v>17</v>
      </c>
      <c r="D5" s="7" t="s">
        <v>62</v>
      </c>
      <c r="E5" s="7" t="s">
        <v>63</v>
      </c>
      <c r="F5" s="7" t="s">
        <v>49</v>
      </c>
      <c r="G5" s="7" t="s">
        <v>64</v>
      </c>
      <c r="H5" s="7" t="s">
        <v>65</v>
      </c>
      <c r="I5" s="7" t="s">
        <v>66</v>
      </c>
      <c r="J5" s="7" t="s">
        <v>67</v>
      </c>
      <c r="K5" s="5" t="s">
        <v>30</v>
      </c>
      <c r="L5" s="5" t="s">
        <v>32</v>
      </c>
      <c r="M5" s="5" t="s">
        <v>35</v>
      </c>
      <c r="N5" s="5" t="s">
        <v>36</v>
      </c>
      <c r="O5" s="5" t="s">
        <v>38</v>
      </c>
      <c r="P5" s="5" t="s">
        <v>31</v>
      </c>
      <c r="Q5" s="5" t="s">
        <v>33</v>
      </c>
      <c r="R5" s="5" t="s">
        <v>34</v>
      </c>
      <c r="S5" s="5" t="s">
        <v>37</v>
      </c>
      <c r="T5" s="7" t="s">
        <v>15</v>
      </c>
      <c r="U5" s="5" t="s">
        <v>50</v>
      </c>
      <c r="V5" s="5" t="s">
        <v>51</v>
      </c>
      <c r="W5" s="5" t="s">
        <v>52</v>
      </c>
      <c r="X5" s="5" t="s">
        <v>53</v>
      </c>
      <c r="Y5" s="5" t="s">
        <v>54</v>
      </c>
      <c r="Z5" s="5" t="s">
        <v>55</v>
      </c>
      <c r="AA5" s="5" t="s">
        <v>56</v>
      </c>
      <c r="AB5" s="5" t="s">
        <v>57</v>
      </c>
      <c r="AC5" s="5" t="s">
        <v>58</v>
      </c>
      <c r="AD5" s="5" t="s">
        <v>59</v>
      </c>
      <c r="AE5" s="5" t="s">
        <v>18</v>
      </c>
      <c r="AF5" s="5" t="s">
        <v>19</v>
      </c>
      <c r="AG5" s="5" t="s">
        <v>20</v>
      </c>
      <c r="AH5" s="5" t="s">
        <v>21</v>
      </c>
      <c r="AI5" s="5" t="s">
        <v>22</v>
      </c>
      <c r="AJ5" s="5" t="s">
        <v>23</v>
      </c>
      <c r="AK5" s="5" t="s">
        <v>24</v>
      </c>
      <c r="AL5" s="5" t="s">
        <v>25</v>
      </c>
      <c r="AM5" s="5" t="s">
        <v>26</v>
      </c>
      <c r="AN5" s="5" t="s">
        <v>27</v>
      </c>
      <c r="AO5" s="5" t="s">
        <v>28</v>
      </c>
      <c r="AP5" s="5" t="s">
        <v>29</v>
      </c>
      <c r="AQ5" s="5" t="s">
        <v>39</v>
      </c>
      <c r="AR5" s="5" t="s">
        <v>40</v>
      </c>
      <c r="AS5" s="5" t="s">
        <v>41</v>
      </c>
      <c r="AT5" s="5" t="s">
        <v>42</v>
      </c>
      <c r="AU5" s="5" t="s">
        <v>44</v>
      </c>
      <c r="AV5" s="5" t="s">
        <v>45</v>
      </c>
      <c r="AW5" s="5" t="s">
        <v>43</v>
      </c>
      <c r="AX5" s="14" t="s">
        <v>46</v>
      </c>
      <c r="AY5" s="55">
        <f>COUNTA(C5:AX5)</f>
        <v>48</v>
      </c>
      <c r="AZ5" s="56"/>
    </row>
    <row r="6" spans="1:52" ht="33.75" customHeight="1" x14ac:dyDescent="0.4">
      <c r="A6" s="75"/>
      <c r="B6" s="34">
        <v>1</v>
      </c>
      <c r="C6" s="3"/>
      <c r="D6" s="3">
        <v>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v>1</v>
      </c>
      <c r="Q6" s="3"/>
      <c r="R6" s="3"/>
      <c r="S6" s="3"/>
      <c r="T6" s="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>
        <v>1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>
        <v>1</v>
      </c>
      <c r="AV6" s="3">
        <v>1</v>
      </c>
      <c r="AW6" s="3"/>
      <c r="AX6" s="15"/>
      <c r="AY6" s="25">
        <f>SUM(C6:AX6)</f>
        <v>5</v>
      </c>
      <c r="AZ6" s="26">
        <f>AY6/$AY$5</f>
        <v>0.10416666666666667</v>
      </c>
    </row>
    <row r="7" spans="1:52" ht="33.75" customHeight="1" x14ac:dyDescent="0.4">
      <c r="A7" s="75"/>
      <c r="B7" s="35">
        <v>2</v>
      </c>
      <c r="C7" s="12"/>
      <c r="D7" s="12">
        <v>2</v>
      </c>
      <c r="E7" s="12"/>
      <c r="F7" s="12"/>
      <c r="G7" s="12"/>
      <c r="H7" s="12">
        <v>1</v>
      </c>
      <c r="I7" s="12"/>
      <c r="J7" s="12">
        <v>2</v>
      </c>
      <c r="K7" s="12"/>
      <c r="L7" s="12"/>
      <c r="M7" s="12"/>
      <c r="N7" s="12">
        <v>1</v>
      </c>
      <c r="O7" s="12"/>
      <c r="P7" s="12">
        <v>1</v>
      </c>
      <c r="Q7" s="12">
        <v>1</v>
      </c>
      <c r="R7" s="12"/>
      <c r="S7" s="12"/>
      <c r="T7" s="11">
        <v>1</v>
      </c>
      <c r="U7" s="12"/>
      <c r="V7" s="12">
        <v>1</v>
      </c>
      <c r="W7" s="12"/>
      <c r="X7" s="12">
        <v>1</v>
      </c>
      <c r="Y7" s="12"/>
      <c r="Z7" s="12">
        <v>1</v>
      </c>
      <c r="AA7" s="12">
        <v>1</v>
      </c>
      <c r="AB7" s="12">
        <v>1</v>
      </c>
      <c r="AC7" s="12"/>
      <c r="AD7" s="12">
        <v>1</v>
      </c>
      <c r="AE7" s="12"/>
      <c r="AF7" s="12">
        <v>1</v>
      </c>
      <c r="AG7" s="12"/>
      <c r="AH7" s="12"/>
      <c r="AI7" s="12">
        <v>1</v>
      </c>
      <c r="AJ7" s="12">
        <v>1</v>
      </c>
      <c r="AK7" s="12">
        <v>1</v>
      </c>
      <c r="AL7" s="12">
        <v>1</v>
      </c>
      <c r="AM7" s="12">
        <v>1</v>
      </c>
      <c r="AN7" s="12"/>
      <c r="AO7" s="12">
        <v>1</v>
      </c>
      <c r="AP7" s="12">
        <v>1</v>
      </c>
      <c r="AQ7" s="12"/>
      <c r="AR7" s="12">
        <v>1</v>
      </c>
      <c r="AS7" s="12">
        <v>1</v>
      </c>
      <c r="AT7" s="12">
        <v>1</v>
      </c>
      <c r="AU7" s="12"/>
      <c r="AV7" s="12"/>
      <c r="AW7" s="12"/>
      <c r="AX7" s="16">
        <v>2</v>
      </c>
      <c r="AY7" s="27">
        <f t="shared" ref="AY7:AY10" si="0">SUM(C7:AX7)</f>
        <v>28</v>
      </c>
      <c r="AZ7" s="28">
        <f t="shared" ref="AZ7:AZ10" si="1">AY7/$AY$5</f>
        <v>0.58333333333333337</v>
      </c>
    </row>
    <row r="8" spans="1:52" ht="33.75" customHeight="1" x14ac:dyDescent="0.4">
      <c r="A8" s="75"/>
      <c r="B8" s="34">
        <v>3</v>
      </c>
      <c r="C8" s="3">
        <v>1</v>
      </c>
      <c r="D8" s="3"/>
      <c r="E8" s="3"/>
      <c r="F8" s="3"/>
      <c r="G8" s="3"/>
      <c r="H8" s="3"/>
      <c r="I8" s="3">
        <v>1</v>
      </c>
      <c r="J8" s="3">
        <v>1</v>
      </c>
      <c r="K8" s="3"/>
      <c r="L8" s="3"/>
      <c r="M8" s="3"/>
      <c r="N8" s="3">
        <v>1</v>
      </c>
      <c r="O8" s="3">
        <v>1</v>
      </c>
      <c r="P8" s="3">
        <v>1</v>
      </c>
      <c r="Q8" s="3"/>
      <c r="R8" s="3"/>
      <c r="S8" s="3"/>
      <c r="T8" s="4"/>
      <c r="U8" s="3"/>
      <c r="V8" s="3"/>
      <c r="W8" s="3">
        <v>1</v>
      </c>
      <c r="X8" s="3"/>
      <c r="Y8" s="3"/>
      <c r="Z8" s="3"/>
      <c r="AA8" s="3"/>
      <c r="AB8" s="3"/>
      <c r="AC8" s="3">
        <v>1</v>
      </c>
      <c r="AD8" s="3">
        <v>1</v>
      </c>
      <c r="AE8" s="3"/>
      <c r="AF8" s="3"/>
      <c r="AG8" s="3"/>
      <c r="AH8" s="3">
        <v>1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15"/>
      <c r="AY8" s="25">
        <f t="shared" si="0"/>
        <v>10</v>
      </c>
      <c r="AZ8" s="26">
        <f t="shared" si="1"/>
        <v>0.20833333333333334</v>
      </c>
    </row>
    <row r="9" spans="1:52" ht="33.75" customHeight="1" x14ac:dyDescent="0.4">
      <c r="A9" s="75"/>
      <c r="B9" s="34">
        <v>4</v>
      </c>
      <c r="C9" s="3"/>
      <c r="D9" s="3"/>
      <c r="E9" s="3"/>
      <c r="F9" s="3">
        <v>1</v>
      </c>
      <c r="G9" s="3">
        <v>2</v>
      </c>
      <c r="H9" s="3"/>
      <c r="I9" s="3"/>
      <c r="J9" s="3"/>
      <c r="K9" s="3">
        <v>1</v>
      </c>
      <c r="L9" s="3"/>
      <c r="M9" s="3"/>
      <c r="N9" s="3"/>
      <c r="O9" s="3"/>
      <c r="P9" s="3">
        <v>1</v>
      </c>
      <c r="Q9" s="3"/>
      <c r="R9" s="3"/>
      <c r="S9" s="3">
        <v>1</v>
      </c>
      <c r="T9" s="4"/>
      <c r="U9" s="3"/>
      <c r="V9" s="3"/>
      <c r="W9" s="3"/>
      <c r="X9" s="3"/>
      <c r="Y9" s="3">
        <v>1</v>
      </c>
      <c r="Z9" s="3"/>
      <c r="AA9" s="3"/>
      <c r="AB9" s="3"/>
      <c r="AC9" s="3"/>
      <c r="AD9" s="3"/>
      <c r="AE9" s="3"/>
      <c r="AF9" s="3"/>
      <c r="AG9" s="3">
        <v>1</v>
      </c>
      <c r="AH9" s="3">
        <v>1</v>
      </c>
      <c r="AI9" s="3">
        <v>1</v>
      </c>
      <c r="AJ9" s="3"/>
      <c r="AK9" s="3"/>
      <c r="AL9" s="3"/>
      <c r="AM9" s="3"/>
      <c r="AN9" s="3">
        <v>1</v>
      </c>
      <c r="AO9" s="3">
        <v>1</v>
      </c>
      <c r="AP9" s="3"/>
      <c r="AQ9" s="3">
        <v>1</v>
      </c>
      <c r="AR9" s="3"/>
      <c r="AS9" s="3"/>
      <c r="AT9" s="3"/>
      <c r="AU9" s="3"/>
      <c r="AV9" s="3"/>
      <c r="AW9" s="3">
        <v>1</v>
      </c>
      <c r="AX9" s="15"/>
      <c r="AY9" s="25">
        <f t="shared" si="0"/>
        <v>14</v>
      </c>
      <c r="AZ9" s="26">
        <f t="shared" si="1"/>
        <v>0.29166666666666669</v>
      </c>
    </row>
    <row r="10" spans="1:52" ht="33.75" customHeight="1" thickBot="1" x14ac:dyDescent="0.45">
      <c r="A10" s="76"/>
      <c r="B10" s="36">
        <v>5</v>
      </c>
      <c r="C10" s="18"/>
      <c r="D10" s="18"/>
      <c r="E10" s="18"/>
      <c r="F10" s="18"/>
      <c r="G10" s="18"/>
      <c r="H10" s="18"/>
      <c r="I10" s="18"/>
      <c r="J10" s="18"/>
      <c r="K10" s="18"/>
      <c r="L10" s="18">
        <v>1</v>
      </c>
      <c r="M10" s="18">
        <v>1</v>
      </c>
      <c r="N10" s="18"/>
      <c r="O10" s="18"/>
      <c r="P10" s="18"/>
      <c r="Q10" s="18"/>
      <c r="R10" s="18"/>
      <c r="S10" s="18"/>
      <c r="T10" s="17"/>
      <c r="U10" s="18">
        <v>1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9">
        <f t="shared" si="0"/>
        <v>3</v>
      </c>
      <c r="AZ10" s="30">
        <f t="shared" si="1"/>
        <v>6.25E-2</v>
      </c>
    </row>
    <row r="11" spans="1:52" x14ac:dyDescent="0.4">
      <c r="A11" s="2"/>
    </row>
    <row r="12" spans="1:52" x14ac:dyDescent="0.4">
      <c r="A12" s="2"/>
    </row>
    <row r="13" spans="1:52" ht="33" x14ac:dyDescent="0.4">
      <c r="A13" s="31" t="s">
        <v>48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</row>
    <row r="14" spans="1:52" ht="19.5" thickBot="1" x14ac:dyDescent="0.45">
      <c r="A14" s="41">
        <f>A2</f>
        <v>44090</v>
      </c>
      <c r="B14" s="42"/>
      <c r="C14" s="42"/>
      <c r="D14" s="4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</row>
    <row r="15" spans="1:52" ht="18.75" customHeight="1" x14ac:dyDescent="0.4">
      <c r="A15" s="66" t="s">
        <v>47</v>
      </c>
      <c r="B15" s="67"/>
      <c r="C15" s="32" t="str">
        <f t="shared" ref="C15:K17" si="2">C3</f>
        <v>日立ブーケ</v>
      </c>
      <c r="D15" s="49" t="str">
        <f t="shared" si="2"/>
        <v>水戸南</v>
      </c>
      <c r="E15" s="50"/>
      <c r="F15" s="50"/>
      <c r="G15" s="50"/>
      <c r="H15" s="50"/>
      <c r="I15" s="50"/>
      <c r="J15" s="51"/>
      <c r="K15" s="62" t="str">
        <f t="shared" si="2"/>
        <v>美野里</v>
      </c>
      <c r="L15" s="62"/>
      <c r="M15" s="62"/>
      <c r="N15" s="62"/>
      <c r="O15" s="62"/>
      <c r="P15" s="62"/>
      <c r="Q15" s="62"/>
      <c r="R15" s="62"/>
      <c r="S15" s="62"/>
      <c r="T15" s="33" t="str">
        <f t="shared" ref="T15:U17" si="3">T3</f>
        <v>土浦環</v>
      </c>
      <c r="U15" s="62" t="str">
        <f t="shared" si="3"/>
        <v>龍ケ崎</v>
      </c>
      <c r="V15" s="62"/>
      <c r="W15" s="62"/>
      <c r="X15" s="62"/>
      <c r="Y15" s="62"/>
      <c r="Z15" s="62"/>
      <c r="AA15" s="62"/>
      <c r="AB15" s="62"/>
      <c r="AC15" s="62"/>
      <c r="AD15" s="62"/>
      <c r="AE15" s="62" t="str">
        <f>AE3</f>
        <v>真壁</v>
      </c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 t="str">
        <f>AQ3</f>
        <v>総和</v>
      </c>
      <c r="AR15" s="62"/>
      <c r="AS15" s="62"/>
      <c r="AT15" s="62"/>
      <c r="AU15" s="62"/>
      <c r="AV15" s="62"/>
      <c r="AW15" s="62"/>
      <c r="AX15" s="63"/>
      <c r="AY15" s="57" t="s">
        <v>60</v>
      </c>
      <c r="AZ15" s="58"/>
    </row>
    <row r="16" spans="1:52" x14ac:dyDescent="0.4">
      <c r="A16" s="68"/>
      <c r="B16" s="69"/>
      <c r="C16" s="9" t="str">
        <f t="shared" si="2"/>
        <v>藤森　結花</v>
      </c>
      <c r="D16" s="52" t="str">
        <f t="shared" si="2"/>
        <v>江幡　利通</v>
      </c>
      <c r="E16" s="53"/>
      <c r="F16" s="53"/>
      <c r="G16" s="53"/>
      <c r="H16" s="53"/>
      <c r="I16" s="53"/>
      <c r="J16" s="54"/>
      <c r="K16" s="61" t="str">
        <f t="shared" si="2"/>
        <v>池田　雅史</v>
      </c>
      <c r="L16" s="61"/>
      <c r="M16" s="61"/>
      <c r="N16" s="61"/>
      <c r="O16" s="61"/>
      <c r="P16" s="61"/>
      <c r="Q16" s="61"/>
      <c r="R16" s="61"/>
      <c r="S16" s="61"/>
      <c r="T16" s="8" t="str">
        <f t="shared" si="3"/>
        <v>廣瀬　勝俊</v>
      </c>
      <c r="U16" s="61" t="str">
        <f t="shared" si="3"/>
        <v>野中　浩</v>
      </c>
      <c r="V16" s="61"/>
      <c r="W16" s="61"/>
      <c r="X16" s="61"/>
      <c r="Y16" s="61"/>
      <c r="Z16" s="61"/>
      <c r="AA16" s="61"/>
      <c r="AB16" s="61"/>
      <c r="AC16" s="61"/>
      <c r="AD16" s="61"/>
      <c r="AE16" s="61" t="str">
        <f>AE4</f>
        <v>大木　淳一</v>
      </c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 t="str">
        <f>AQ4</f>
        <v>阿部　聖</v>
      </c>
      <c r="AR16" s="61"/>
      <c r="AS16" s="61"/>
      <c r="AT16" s="61"/>
      <c r="AU16" s="61"/>
      <c r="AV16" s="61"/>
      <c r="AW16" s="61"/>
      <c r="AX16" s="52"/>
      <c r="AY16" s="59"/>
      <c r="AZ16" s="60"/>
    </row>
    <row r="17" spans="1:52" ht="243" x14ac:dyDescent="0.4">
      <c r="A17" s="64" t="s">
        <v>16</v>
      </c>
      <c r="B17" s="38" t="s">
        <v>61</v>
      </c>
      <c r="C17" s="6" t="str">
        <f t="shared" si="2"/>
        <v>1R1Z　日立ブーケ</v>
      </c>
      <c r="D17" s="6" t="str">
        <f t="shared" si="2"/>
        <v>2R1Z　水戸LC</v>
      </c>
      <c r="E17" s="6" t="str">
        <f t="shared" si="2"/>
        <v>2R1Z　水戸西LC</v>
      </c>
      <c r="F17" s="6" t="str">
        <f t="shared" si="2"/>
        <v>2R1Z　水戸南LC</v>
      </c>
      <c r="G17" s="6" t="str">
        <f t="shared" si="2"/>
        <v>2R1Z　水戸葵LC</v>
      </c>
      <c r="H17" s="6" t="str">
        <f t="shared" si="2"/>
        <v>2R1Z　水戸東LC</v>
      </c>
      <c r="I17" s="6" t="str">
        <f t="shared" si="2"/>
        <v>2R1Z　水戸チアフルLC</v>
      </c>
      <c r="J17" s="6" t="str">
        <f t="shared" si="2"/>
        <v>2R1Z　水戸北LC</v>
      </c>
      <c r="K17" s="6" t="str">
        <f t="shared" si="2"/>
        <v>3R1Z 八郷LC</v>
      </c>
      <c r="L17" s="6" t="str">
        <f t="shared" ref="L17:S17" si="4">L5</f>
        <v>3R1Z 美野里LC</v>
      </c>
      <c r="M17" s="6" t="str">
        <f t="shared" si="4"/>
        <v>3R1Z 石岡LC</v>
      </c>
      <c r="N17" s="6" t="str">
        <f t="shared" si="4"/>
        <v>3R1Z 茨城ひぬまLC</v>
      </c>
      <c r="O17" s="6" t="str">
        <f t="shared" si="4"/>
        <v>3R1Z 常陸小川LC</v>
      </c>
      <c r="P17" s="6" t="str">
        <f t="shared" si="4"/>
        <v>3R2Z 笠間LC</v>
      </c>
      <c r="Q17" s="6" t="str">
        <f t="shared" si="4"/>
        <v>3R2Z 友部LC</v>
      </c>
      <c r="R17" s="6" t="str">
        <f t="shared" si="4"/>
        <v>3R2Z 内原LC</v>
      </c>
      <c r="S17" s="6" t="str">
        <f t="shared" si="4"/>
        <v>3R2Z 岩間LC</v>
      </c>
      <c r="T17" s="6" t="str">
        <f t="shared" si="3"/>
        <v>4R1Z　土浦LC</v>
      </c>
      <c r="U17" s="6" t="str">
        <f t="shared" si="3"/>
        <v>5R1Z　龍ヶ崎LC</v>
      </c>
      <c r="V17" s="6" t="str">
        <f t="shared" ref="V17:AD17" si="5">V5</f>
        <v>5R1Z　江戸崎LC</v>
      </c>
      <c r="W17" s="6" t="str">
        <f t="shared" si="5"/>
        <v>5R1Z　藤代LC</v>
      </c>
      <c r="X17" s="6" t="str">
        <f t="shared" si="5"/>
        <v>5R1Z　牛久茎崎LC</v>
      </c>
      <c r="Y17" s="6" t="str">
        <f t="shared" si="5"/>
        <v>5R1Z　龍ヶ崎ききょうLC</v>
      </c>
      <c r="Z17" s="6" t="str">
        <f t="shared" si="5"/>
        <v>5R2Z　取手LC</v>
      </c>
      <c r="AA17" s="6" t="str">
        <f t="shared" si="5"/>
        <v>5R2Z　守谷LC</v>
      </c>
      <c r="AB17" s="6" t="str">
        <f t="shared" si="5"/>
        <v>5R2Z　取手大利根LC</v>
      </c>
      <c r="AC17" s="6" t="str">
        <f t="shared" si="5"/>
        <v>5R2Z　利根LC</v>
      </c>
      <c r="AD17" s="6" t="str">
        <f t="shared" si="5"/>
        <v>5R2Z　取手中央LC</v>
      </c>
      <c r="AE17" s="6" t="str">
        <f>AE5</f>
        <v>6R1Z　岩瀬LC</v>
      </c>
      <c r="AF17" s="6" t="str">
        <f t="shared" ref="AF17:AN17" si="6">AF5</f>
        <v>6R1Z　真壁LC</v>
      </c>
      <c r="AG17" s="6" t="str">
        <f t="shared" si="6"/>
        <v>6R1Z　常陸大和</v>
      </c>
      <c r="AH17" s="6" t="str">
        <f t="shared" si="6"/>
        <v>6R1Z　協和LC</v>
      </c>
      <c r="AI17" s="6" t="str">
        <f t="shared" si="6"/>
        <v>6R1Z　協和LCこだま支部</v>
      </c>
      <c r="AJ17" s="6" t="str">
        <f t="shared" si="6"/>
        <v>6R2Z　下館LC</v>
      </c>
      <c r="AK17" s="6" t="str">
        <f t="shared" si="6"/>
        <v>6R2Z　下館巴LC</v>
      </c>
      <c r="AL17" s="6" t="str">
        <f t="shared" si="6"/>
        <v>6R2Z　下館巴LC下館支部</v>
      </c>
      <c r="AM17" s="6" t="str">
        <f t="shared" si="6"/>
        <v>6R2Z　下館シニアLC</v>
      </c>
      <c r="AN17" s="6" t="str">
        <f t="shared" si="6"/>
        <v>6R2Z　筑西LC</v>
      </c>
      <c r="AO17" s="6" t="str">
        <f t="shared" ref="AO17:AP17" si="7">AO5</f>
        <v>6R2Z　下妻千代川LC</v>
      </c>
      <c r="AP17" s="6" t="str">
        <f t="shared" si="7"/>
        <v>6R2Z　茨城八千代LC</v>
      </c>
      <c r="AQ17" s="6" t="str">
        <f>AQ5</f>
        <v>7R1Z　古河LC</v>
      </c>
      <c r="AR17" s="6" t="str">
        <f t="shared" ref="AR17" si="8">AR5</f>
        <v>7R1Z　総和LC</v>
      </c>
      <c r="AS17" s="6" t="str">
        <f t="shared" ref="AS17:AX17" si="9">AS5</f>
        <v>7R1Z　茨城三和LC</v>
      </c>
      <c r="AT17" s="6" t="str">
        <f t="shared" si="9"/>
        <v>7R2Z　岩井LC</v>
      </c>
      <c r="AU17" s="6" t="str">
        <f t="shared" si="9"/>
        <v>7R2Z　石下LC</v>
      </c>
      <c r="AV17" s="6" t="str">
        <f t="shared" si="9"/>
        <v>7R2Z　水海道LC</v>
      </c>
      <c r="AW17" s="6" t="str">
        <f t="shared" si="9"/>
        <v>7R2Z　茨城境LC</v>
      </c>
      <c r="AX17" s="22" t="str">
        <f t="shared" si="9"/>
        <v>7R2Z　つくばみらいLC</v>
      </c>
      <c r="AY17" s="55">
        <f>COUNTA(C17:AX17)</f>
        <v>48</v>
      </c>
      <c r="AZ17" s="56"/>
    </row>
    <row r="18" spans="1:52" ht="32.25" customHeight="1" x14ac:dyDescent="0.4">
      <c r="A18" s="64"/>
      <c r="B18" s="34">
        <v>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10"/>
      <c r="AY18" s="25">
        <f>SUM(C18:AX18)</f>
        <v>0</v>
      </c>
      <c r="AZ18" s="26">
        <f>AY18/$AY$17</f>
        <v>0</v>
      </c>
    </row>
    <row r="19" spans="1:52" ht="32.25" customHeight="1" x14ac:dyDescent="0.4">
      <c r="A19" s="64"/>
      <c r="B19" s="34">
        <v>2</v>
      </c>
      <c r="C19" s="3"/>
      <c r="D19" s="3"/>
      <c r="E19" s="3"/>
      <c r="F19" s="3"/>
      <c r="G19" s="3"/>
      <c r="H19" s="3">
        <v>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v>1</v>
      </c>
      <c r="AB19" s="3"/>
      <c r="AC19" s="3">
        <v>1</v>
      </c>
      <c r="AD19" s="3"/>
      <c r="AE19" s="3"/>
      <c r="AF19" s="3"/>
      <c r="AG19" s="3"/>
      <c r="AH19" s="3"/>
      <c r="AI19" s="3">
        <v>1</v>
      </c>
      <c r="AJ19" s="3"/>
      <c r="AK19" s="3"/>
      <c r="AL19" s="3">
        <v>1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10"/>
      <c r="AY19" s="25">
        <f t="shared" ref="AY19:AY23" si="10">SUM(C19:AX19)</f>
        <v>5</v>
      </c>
      <c r="AZ19" s="26">
        <f t="shared" ref="AZ19:AZ23" si="11">AY19/$AY$17</f>
        <v>0.10416666666666667</v>
      </c>
    </row>
    <row r="20" spans="1:52" ht="32.25" customHeight="1" x14ac:dyDescent="0.4">
      <c r="A20" s="64"/>
      <c r="B20" s="34">
        <v>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>
        <v>1</v>
      </c>
      <c r="X20" s="3"/>
      <c r="Y20" s="3"/>
      <c r="Z20" s="3"/>
      <c r="AA20" s="3"/>
      <c r="AB20" s="3"/>
      <c r="AC20" s="3">
        <v>1</v>
      </c>
      <c r="AD20" s="3"/>
      <c r="AE20" s="3"/>
      <c r="AF20" s="3"/>
      <c r="AG20" s="3"/>
      <c r="AH20" s="3"/>
      <c r="AI20" s="3">
        <v>1</v>
      </c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10"/>
      <c r="AY20" s="25">
        <f t="shared" si="10"/>
        <v>3</v>
      </c>
      <c r="AZ20" s="26">
        <f t="shared" si="11"/>
        <v>6.25E-2</v>
      </c>
    </row>
    <row r="21" spans="1:52" ht="32.25" customHeight="1" x14ac:dyDescent="0.4">
      <c r="A21" s="64"/>
      <c r="B21" s="34">
        <v>4</v>
      </c>
      <c r="C21" s="3"/>
      <c r="D21" s="3"/>
      <c r="E21" s="3"/>
      <c r="F21" s="3"/>
      <c r="G21" s="3">
        <v>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>
        <v>1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>
        <v>1</v>
      </c>
      <c r="AO21" s="3"/>
      <c r="AP21" s="3"/>
      <c r="AQ21" s="3">
        <v>1</v>
      </c>
      <c r="AR21" s="3"/>
      <c r="AS21" s="3"/>
      <c r="AT21" s="3"/>
      <c r="AU21" s="3"/>
      <c r="AV21" s="3"/>
      <c r="AW21" s="3">
        <v>1</v>
      </c>
      <c r="AX21" s="10"/>
      <c r="AY21" s="25">
        <f t="shared" si="10"/>
        <v>6</v>
      </c>
      <c r="AZ21" s="26">
        <f t="shared" si="11"/>
        <v>0.125</v>
      </c>
    </row>
    <row r="22" spans="1:52" ht="32.25" customHeight="1" x14ac:dyDescent="0.4">
      <c r="A22" s="64"/>
      <c r="B22" s="35">
        <v>5</v>
      </c>
      <c r="C22" s="12">
        <v>1</v>
      </c>
      <c r="D22" s="12">
        <v>3</v>
      </c>
      <c r="E22" s="12">
        <v>1</v>
      </c>
      <c r="F22" s="12">
        <v>1</v>
      </c>
      <c r="G22" s="12"/>
      <c r="H22" s="12"/>
      <c r="I22" s="12">
        <v>1</v>
      </c>
      <c r="J22" s="12">
        <v>2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12">
        <v>1</v>
      </c>
      <c r="U22" s="12">
        <v>1</v>
      </c>
      <c r="V22" s="12">
        <v>1</v>
      </c>
      <c r="W22" s="12"/>
      <c r="X22" s="12">
        <v>1</v>
      </c>
      <c r="Y22" s="12">
        <v>1</v>
      </c>
      <c r="Z22" s="12">
        <v>1</v>
      </c>
      <c r="AA22" s="12"/>
      <c r="AB22" s="12"/>
      <c r="AC22" s="12"/>
      <c r="AD22" s="12">
        <v>1</v>
      </c>
      <c r="AE22" s="12"/>
      <c r="AF22" s="12">
        <v>1</v>
      </c>
      <c r="AG22" s="12">
        <v>1</v>
      </c>
      <c r="AH22" s="12">
        <v>1</v>
      </c>
      <c r="AI22" s="12">
        <v>1</v>
      </c>
      <c r="AJ22" s="12">
        <v>1</v>
      </c>
      <c r="AK22" s="12">
        <v>1</v>
      </c>
      <c r="AL22" s="12">
        <v>1</v>
      </c>
      <c r="AM22" s="12"/>
      <c r="AN22" s="12"/>
      <c r="AO22" s="12">
        <v>1</v>
      </c>
      <c r="AP22" s="12">
        <v>1</v>
      </c>
      <c r="AQ22" s="12"/>
      <c r="AR22" s="12">
        <v>1</v>
      </c>
      <c r="AS22" s="12">
        <v>1</v>
      </c>
      <c r="AT22" s="12">
        <v>1</v>
      </c>
      <c r="AU22" s="12">
        <v>1</v>
      </c>
      <c r="AV22" s="12">
        <v>1</v>
      </c>
      <c r="AW22" s="12"/>
      <c r="AX22" s="23">
        <v>1</v>
      </c>
      <c r="AY22" s="27">
        <f t="shared" si="10"/>
        <v>40</v>
      </c>
      <c r="AZ22" s="28">
        <f t="shared" si="11"/>
        <v>0.83333333333333337</v>
      </c>
    </row>
    <row r="23" spans="1:52" ht="32.25" customHeight="1" thickBot="1" x14ac:dyDescent="0.45">
      <c r="A23" s="65"/>
      <c r="B23" s="36">
        <v>6</v>
      </c>
      <c r="C23" s="18"/>
      <c r="D23" s="18"/>
      <c r="E23" s="18">
        <v>1</v>
      </c>
      <c r="F23" s="18"/>
      <c r="G23" s="18"/>
      <c r="H23" s="18"/>
      <c r="I23" s="18"/>
      <c r="J23" s="18">
        <v>1</v>
      </c>
      <c r="K23" s="18">
        <v>1</v>
      </c>
      <c r="L23" s="18"/>
      <c r="M23" s="18"/>
      <c r="N23" s="18"/>
      <c r="O23" s="18"/>
      <c r="P23" s="18"/>
      <c r="Q23" s="18"/>
      <c r="R23" s="18">
        <v>1</v>
      </c>
      <c r="S23" s="18"/>
      <c r="T23" s="18"/>
      <c r="U23" s="18"/>
      <c r="V23" s="18"/>
      <c r="W23" s="18"/>
      <c r="X23" s="18">
        <v>1</v>
      </c>
      <c r="Y23" s="18">
        <v>1</v>
      </c>
      <c r="Z23" s="18"/>
      <c r="AA23" s="18"/>
      <c r="AB23" s="18"/>
      <c r="AC23" s="18"/>
      <c r="AD23" s="18">
        <v>1</v>
      </c>
      <c r="AE23" s="18"/>
      <c r="AF23" s="18"/>
      <c r="AG23" s="18">
        <v>1</v>
      </c>
      <c r="AH23" s="18">
        <v>1</v>
      </c>
      <c r="AI23" s="18">
        <v>1</v>
      </c>
      <c r="AJ23" s="18"/>
      <c r="AK23" s="18"/>
      <c r="AL23" s="18"/>
      <c r="AM23" s="18">
        <v>1</v>
      </c>
      <c r="AN23" s="18">
        <v>1</v>
      </c>
      <c r="AO23" s="18"/>
      <c r="AP23" s="18"/>
      <c r="AQ23" s="18">
        <v>1</v>
      </c>
      <c r="AR23" s="18">
        <v>1</v>
      </c>
      <c r="AS23" s="18"/>
      <c r="AT23" s="18">
        <v>1</v>
      </c>
      <c r="AU23" s="18"/>
      <c r="AV23" s="18"/>
      <c r="AW23" s="18"/>
      <c r="AX23" s="24"/>
      <c r="AY23" s="29">
        <f t="shared" si="10"/>
        <v>15</v>
      </c>
      <c r="AZ23" s="30">
        <f t="shared" si="11"/>
        <v>0.3125</v>
      </c>
    </row>
    <row r="24" spans="1:52" x14ac:dyDescent="0.4">
      <c r="A24" s="2"/>
    </row>
    <row r="25" spans="1:52" x14ac:dyDescent="0.4">
      <c r="A25" s="2"/>
    </row>
    <row r="26" spans="1:52" x14ac:dyDescent="0.4">
      <c r="A26" s="2"/>
    </row>
    <row r="27" spans="1:52" x14ac:dyDescent="0.4">
      <c r="A27" s="2"/>
    </row>
    <row r="28" spans="1:52" x14ac:dyDescent="0.4">
      <c r="A28" s="2"/>
    </row>
  </sheetData>
  <mergeCells count="30">
    <mergeCell ref="A17:A23"/>
    <mergeCell ref="A3:B4"/>
    <mergeCell ref="AQ3:AX3"/>
    <mergeCell ref="AQ4:AX4"/>
    <mergeCell ref="AE3:AP3"/>
    <mergeCell ref="K4:S4"/>
    <mergeCell ref="K3:S3"/>
    <mergeCell ref="AE4:AP4"/>
    <mergeCell ref="A5:A10"/>
    <mergeCell ref="A15:B16"/>
    <mergeCell ref="U4:AD4"/>
    <mergeCell ref="U3:AD3"/>
    <mergeCell ref="K16:S16"/>
    <mergeCell ref="U16:AD16"/>
    <mergeCell ref="K15:S15"/>
    <mergeCell ref="U15:AD15"/>
    <mergeCell ref="D16:J16"/>
    <mergeCell ref="AY17:AZ17"/>
    <mergeCell ref="AY15:AZ16"/>
    <mergeCell ref="AY5:AZ5"/>
    <mergeCell ref="AY3:AZ4"/>
    <mergeCell ref="AE16:AP16"/>
    <mergeCell ref="AE15:AP15"/>
    <mergeCell ref="AQ16:AX16"/>
    <mergeCell ref="AQ15:AX15"/>
    <mergeCell ref="A2:D2"/>
    <mergeCell ref="A14:D14"/>
    <mergeCell ref="D3:J3"/>
    <mergeCell ref="D4:J4"/>
    <mergeCell ref="D15:J15"/>
  </mergeCells>
  <phoneticPr fontId="1"/>
  <pageMargins left="0.43307086614173229" right="0.43307086614173229" top="0.35433070866141736" bottom="0.35433070866141736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3E078-4215-4127-9D18-A5D4E82E1F5B}">
  <dimension ref="A1:C18"/>
  <sheetViews>
    <sheetView tabSelected="1" workbookViewId="0">
      <selection activeCell="B18" sqref="B18"/>
    </sheetView>
  </sheetViews>
  <sheetFormatPr defaultRowHeight="18.75" x14ac:dyDescent="0.4"/>
  <cols>
    <col min="2" max="2" width="56.75" bestFit="1" customWidth="1"/>
  </cols>
  <sheetData>
    <row r="1" spans="1:3" x14ac:dyDescent="0.4">
      <c r="A1" s="80" t="s">
        <v>77</v>
      </c>
      <c r="B1" s="80"/>
      <c r="C1" s="80"/>
    </row>
    <row r="3" spans="1:3" x14ac:dyDescent="0.4">
      <c r="A3" t="s">
        <v>78</v>
      </c>
    </row>
    <row r="4" spans="1:3" x14ac:dyDescent="0.4">
      <c r="A4" s="4">
        <v>1</v>
      </c>
      <c r="B4" s="3" t="s">
        <v>73</v>
      </c>
      <c r="C4" s="78">
        <v>0.10416666666666667</v>
      </c>
    </row>
    <row r="5" spans="1:3" x14ac:dyDescent="0.4">
      <c r="A5" s="4">
        <v>2</v>
      </c>
      <c r="B5" s="3" t="s">
        <v>68</v>
      </c>
      <c r="C5" s="81">
        <v>0.58333333333333337</v>
      </c>
    </row>
    <row r="6" spans="1:3" x14ac:dyDescent="0.4">
      <c r="A6" s="4">
        <v>3</v>
      </c>
      <c r="B6" s="3" t="s">
        <v>69</v>
      </c>
      <c r="C6" s="78">
        <v>0.20833333333333334</v>
      </c>
    </row>
    <row r="7" spans="1:3" x14ac:dyDescent="0.4">
      <c r="A7" s="4">
        <v>4</v>
      </c>
      <c r="B7" s="3" t="s">
        <v>70</v>
      </c>
      <c r="C7" s="78">
        <v>0.29166666666666669</v>
      </c>
    </row>
    <row r="8" spans="1:3" x14ac:dyDescent="0.4">
      <c r="A8" s="4">
        <v>5</v>
      </c>
      <c r="B8" s="3" t="s">
        <v>71</v>
      </c>
      <c r="C8" s="78">
        <v>6.25E-2</v>
      </c>
    </row>
    <row r="9" spans="1:3" x14ac:dyDescent="0.4">
      <c r="A9" s="20"/>
      <c r="B9" s="21"/>
      <c r="C9" s="79"/>
    </row>
    <row r="10" spans="1:3" x14ac:dyDescent="0.4">
      <c r="A10" t="s">
        <v>79</v>
      </c>
    </row>
    <row r="11" spans="1:3" x14ac:dyDescent="0.4">
      <c r="A11" s="4">
        <v>1</v>
      </c>
      <c r="B11" s="3" t="s">
        <v>72</v>
      </c>
      <c r="C11" s="77">
        <v>0</v>
      </c>
    </row>
    <row r="12" spans="1:3" x14ac:dyDescent="0.4">
      <c r="A12" s="4">
        <v>2</v>
      </c>
      <c r="B12" s="3" t="s">
        <v>68</v>
      </c>
      <c r="C12" s="77">
        <v>0.10416666666666667</v>
      </c>
    </row>
    <row r="13" spans="1:3" x14ac:dyDescent="0.4">
      <c r="A13" s="4">
        <v>3</v>
      </c>
      <c r="B13" s="3" t="s">
        <v>69</v>
      </c>
      <c r="C13" s="77">
        <v>6.25E-2</v>
      </c>
    </row>
    <row r="14" spans="1:3" x14ac:dyDescent="0.4">
      <c r="A14" s="4">
        <v>4</v>
      </c>
      <c r="B14" s="3" t="s">
        <v>74</v>
      </c>
      <c r="C14" s="77">
        <v>0.125</v>
      </c>
    </row>
    <row r="15" spans="1:3" x14ac:dyDescent="0.4">
      <c r="A15" s="4">
        <v>5</v>
      </c>
      <c r="B15" s="3" t="s">
        <v>75</v>
      </c>
      <c r="C15" s="77">
        <v>0.83333333333333337</v>
      </c>
    </row>
    <row r="16" spans="1:3" x14ac:dyDescent="0.4">
      <c r="A16" s="4">
        <v>6</v>
      </c>
      <c r="B16" s="3" t="s">
        <v>76</v>
      </c>
      <c r="C16" s="77">
        <v>0.3125</v>
      </c>
    </row>
    <row r="18" spans="2:2" x14ac:dyDescent="0.4">
      <c r="B18" t="s">
        <v>80</v>
      </c>
    </row>
  </sheetData>
  <mergeCells count="1">
    <mergeCell ref="A1:C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PC001</dc:creator>
  <cp:lastModifiedBy>cabinet20</cp:lastModifiedBy>
  <cp:lastPrinted>2020-09-02T04:04:37Z</cp:lastPrinted>
  <dcterms:created xsi:type="dcterms:W3CDTF">2020-09-02T01:42:32Z</dcterms:created>
  <dcterms:modified xsi:type="dcterms:W3CDTF">2020-11-27T02:52:47Z</dcterms:modified>
</cp:coreProperties>
</file>