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936" activeTab="1"/>
  </bookViews>
  <sheets>
    <sheet name="日本のライオンズレート  (333-E) (入力例)" sheetId="1" r:id="rId1"/>
    <sheet name="日本のライオンズレート  (333-E)" sheetId="2" r:id="rId2"/>
  </sheets>
  <definedNames/>
  <calcPr fullCalcOnLoad="1"/>
</workbook>
</file>

<file path=xl/sharedStrings.xml><?xml version="1.0" encoding="utf-8"?>
<sst xmlns="http://schemas.openxmlformats.org/spreadsheetml/2006/main" count="95" uniqueCount="38">
  <si>
    <t>日本　JPY　(Yen)</t>
  </si>
  <si>
    <t>アメリカドル</t>
  </si>
  <si>
    <t>日本円</t>
  </si>
  <si>
    <t>から</t>
  </si>
  <si>
    <t>ライオンズレート</t>
  </si>
  <si>
    <t>1,000 ドル</t>
  </si>
  <si>
    <t>【参照】</t>
  </si>
  <si>
    <t>人数→</t>
  </si>
  <si>
    <t>=</t>
  </si>
  <si>
    <t>(A)</t>
  </si>
  <si>
    <t>(B)</t>
  </si>
  <si>
    <t>(C)</t>
  </si>
  <si>
    <t>(D)</t>
  </si>
  <si>
    <t>(自動入力箇所）</t>
  </si>
  <si>
    <t>（人数→）</t>
  </si>
  <si>
    <t>100 ドル</t>
  </si>
  <si>
    <t>20 ドル</t>
  </si>
  <si>
    <t>(振込金額計）</t>
  </si>
  <si>
    <r>
      <t>≪上記【参照】一覧表以外の金額</t>
    </r>
    <r>
      <rPr>
        <sz val="12"/>
        <rFont val="Yu Gothic Medium"/>
        <family val="3"/>
      </rPr>
      <t>を寄付する場合≫</t>
    </r>
  </si>
  <si>
    <r>
      <rPr>
        <sz val="12"/>
        <rFont val="Yu Gothic Medium"/>
        <family val="3"/>
      </rPr>
      <t>②寄付人数を下記の</t>
    </r>
    <r>
      <rPr>
        <sz val="12"/>
        <color indexed="14"/>
        <rFont val="Yu Gothic Medium"/>
        <family val="3"/>
      </rPr>
      <t>（D）</t>
    </r>
    <r>
      <rPr>
        <sz val="12"/>
        <rFont val="Yu Gothic Medium"/>
        <family val="3"/>
      </rPr>
      <t>に入力してください。</t>
    </r>
  </si>
  <si>
    <r>
      <t>　（例）4人が、50ドル寄付をする場合、まず、1人のドル額（この場合50）を下記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</si>
  <si>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r>
      <t>複数の方からの寄付の場合は、上記の【参照】金額をベースに、人数を</t>
    </r>
    <r>
      <rPr>
        <sz val="12"/>
        <color indexed="17"/>
        <rFont val="Yu Gothic Medium"/>
        <family val="3"/>
      </rPr>
      <t>下記（B）</t>
    </r>
    <r>
      <rPr>
        <sz val="12"/>
        <rFont val="Yu Gothic Medium"/>
        <family val="3"/>
      </rPr>
      <t>に半角英数で入力してください。</t>
    </r>
  </si>
  <si>
    <t>【ドル建て】</t>
  </si>
  <si>
    <t>【円建て】</t>
  </si>
  <si>
    <t xml:space="preserve"> ①下の枠に換算したい金額（円）1人分を半角英数で入力してください。</t>
  </si>
  <si>
    <t xml:space="preserve"> ①下の枠に換算したい金額（ドル）1人分を半角英数で入力してください。</t>
  </si>
  <si>
    <r>
      <t>　（例）5人が、10,000円寄付をする場合、まず、1人の円額（この場合10000）を下記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</si>
  <si>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t>日本円</t>
  </si>
  <si>
    <t>ドル</t>
  </si>
  <si>
    <t>1,000ドル寄付を4人がする場合、</t>
  </si>
  <si>
    <t>　（例）</t>
  </si>
  <si>
    <t>を（A）へ、人数(4人)を（B）へ入力する。</t>
  </si>
  <si>
    <t>2020年10月レート</t>
  </si>
  <si>
    <r>
      <t>2020</t>
    </r>
    <r>
      <rPr>
        <b/>
        <sz val="12"/>
        <rFont val="MS Gothic"/>
        <family val="3"/>
      </rPr>
      <t>年</t>
    </r>
    <r>
      <rPr>
        <b/>
        <sz val="12"/>
        <rFont val="Arial"/>
        <family val="2"/>
      </rPr>
      <t>11</t>
    </r>
    <r>
      <rPr>
        <b/>
        <sz val="12"/>
        <rFont val="MS Gothic"/>
        <family val="3"/>
      </rPr>
      <t>月レート</t>
    </r>
  </si>
  <si>
    <t>104,464円</t>
  </si>
  <si>
    <t>10,447円</t>
  </si>
  <si>
    <r>
      <t>2,090</t>
    </r>
    <r>
      <rPr>
        <sz val="12"/>
        <rFont val="Yu Gothic Medium"/>
        <family val="3"/>
      </rPr>
      <t>円</t>
    </r>
  </si>
  <si>
    <r>
      <t>2020年</t>
    </r>
    <r>
      <rPr>
        <sz val="12"/>
        <color indexed="62"/>
        <rFont val="Yu Gothic Medium"/>
        <family val="3"/>
      </rPr>
      <t>11</t>
    </r>
    <r>
      <rPr>
        <sz val="12"/>
        <rFont val="Yu Gothic Medium"/>
        <family val="3"/>
      </rPr>
      <t>月レートによる場合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</si>
</sst>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#,##0_ "/>
    <numFmt numFmtId="204" formatCode="#,##0_);\(#,##0\)"/>
    <numFmt numFmtId="205" formatCode="#,##0.000_);\(#,##0.000\)"/>
    <numFmt numFmtId="206" formatCode="#,##0.000_ "/>
    <numFmt numFmtId="207" formatCode="0.00_);[Red]\(0.00\)"/>
    <numFmt numFmtId="208" formatCode="[$]ggge&quot;年&quot;m&quot;月&quot;d&quot;日&quot;;@"/>
    <numFmt numFmtId="209" formatCode="[$]gge&quot;年&quot;m&quot;月&quot;d&quot;日&quot;;@"/>
  </numFmts>
  <fonts count="60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MS Gothic"/>
      <family val="3"/>
    </font>
    <font>
      <sz val="6"/>
      <name val="ＭＳ Ｐゴシック"/>
      <family val="3"/>
    </font>
    <font>
      <sz val="12"/>
      <name val="Yu Gothic Medium"/>
      <family val="3"/>
    </font>
    <font>
      <sz val="10"/>
      <name val="Yu Gothic Medium"/>
      <family val="3"/>
    </font>
    <font>
      <sz val="12"/>
      <color indexed="56"/>
      <name val="Yu Gothic Medium"/>
      <family val="3"/>
    </font>
    <font>
      <sz val="12"/>
      <color indexed="17"/>
      <name val="Yu Gothic Medium"/>
      <family val="3"/>
    </font>
    <font>
      <sz val="12"/>
      <color indexed="14"/>
      <name val="Yu Gothic Medium"/>
      <family val="3"/>
    </font>
    <font>
      <sz val="9"/>
      <name val="Yu Gothic Medium"/>
      <family val="3"/>
    </font>
    <font>
      <b/>
      <sz val="12"/>
      <name val="Arial"/>
      <family val="2"/>
    </font>
    <font>
      <b/>
      <sz val="12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Yu Gothic Medium"/>
      <family val="3"/>
    </font>
    <font>
      <sz val="12"/>
      <color indexed="8"/>
      <name val="Yu Gothic Medium"/>
      <family val="3"/>
    </font>
    <font>
      <b/>
      <sz val="12"/>
      <color indexed="8"/>
      <name val="Yu Gothic Medium"/>
      <family val="3"/>
    </font>
    <font>
      <sz val="12"/>
      <color indexed="30"/>
      <name val="Yu Gothic Medium"/>
      <family val="3"/>
    </font>
    <font>
      <sz val="12"/>
      <color indexed="62"/>
      <name val="Yu Gothic Mediu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Yu Gothic Medium"/>
      <family val="3"/>
    </font>
    <font>
      <sz val="12"/>
      <color rgb="FFE818B2"/>
      <name val="Yu Gothic Medium"/>
      <family val="3"/>
    </font>
    <font>
      <sz val="12"/>
      <color theme="3"/>
      <name val="Yu Gothic Medium"/>
      <family val="3"/>
    </font>
    <font>
      <b/>
      <sz val="12"/>
      <color rgb="FFFF0000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  <font>
      <sz val="12"/>
      <color rgb="FF0070C0"/>
      <name val="Yu Gothic Mediu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E818B2"/>
      </left>
      <right style="medium">
        <color rgb="FFE818B2"/>
      </right>
      <top style="medium">
        <color rgb="FFE818B2"/>
      </top>
      <bottom style="medium">
        <color rgb="FFE818B2"/>
      </bottom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203" fontId="6" fillId="0" borderId="10" xfId="52" applyNumberFormat="1" applyFont="1" applyBorder="1" applyAlignment="1">
      <alignment vertical="center"/>
    </xf>
    <xf numFmtId="183" fontId="7" fillId="0" borderId="0" xfId="52" applyFont="1" applyBorder="1" applyAlignment="1">
      <alignment horizontal="right" vertical="center"/>
    </xf>
    <xf numFmtId="197" fontId="6" fillId="0" borderId="11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6" fillId="0" borderId="12" xfId="52" applyNumberFormat="1" applyFont="1" applyBorder="1" applyAlignment="1">
      <alignment vertical="center"/>
    </xf>
    <xf numFmtId="183" fontId="6" fillId="0" borderId="0" xfId="52" applyFont="1" applyBorder="1" applyAlignment="1">
      <alignment horizontal="center" vertical="top"/>
    </xf>
    <xf numFmtId="197" fontId="53" fillId="0" borderId="0" xfId="52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7" fontId="54" fillId="0" borderId="0" xfId="52" applyNumberFormat="1" applyFont="1" applyBorder="1" applyAlignment="1">
      <alignment horizontal="center" vertical="top"/>
    </xf>
    <xf numFmtId="183" fontId="11" fillId="0" borderId="0" xfId="52" applyFont="1" applyBorder="1" applyAlignment="1">
      <alignment horizontal="center" vertical="top"/>
    </xf>
    <xf numFmtId="183" fontId="54" fillId="0" borderId="0" xfId="52" applyFont="1" applyBorder="1" applyAlignment="1">
      <alignment horizontal="center" vertical="top"/>
    </xf>
    <xf numFmtId="0" fontId="6" fillId="0" borderId="13" xfId="0" applyFont="1" applyBorder="1" applyAlignment="1">
      <alignment vertical="center"/>
    </xf>
    <xf numFmtId="14" fontId="7" fillId="0" borderId="1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201" fontId="7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183" fontId="6" fillId="0" borderId="0" xfId="52" applyFont="1" applyBorder="1" applyAlignment="1">
      <alignment horizontal="center" vertical="center"/>
    </xf>
    <xf numFmtId="197" fontId="53" fillId="0" borderId="0" xfId="52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21" xfId="52" applyFont="1" applyBorder="1" applyAlignment="1">
      <alignment vertical="center"/>
    </xf>
    <xf numFmtId="197" fontId="6" fillId="0" borderId="22" xfId="52" applyNumberFormat="1" applyFont="1" applyBorder="1" applyAlignment="1">
      <alignment vertical="center"/>
    </xf>
    <xf numFmtId="183" fontId="54" fillId="0" borderId="0" xfId="52" applyFont="1" applyBorder="1" applyAlignment="1">
      <alignment horizontal="center" vertical="center"/>
    </xf>
    <xf numFmtId="197" fontId="54" fillId="0" borderId="0" xfId="52" applyNumberFormat="1" applyFont="1" applyBorder="1" applyAlignment="1">
      <alignment horizontal="center" vertical="center"/>
    </xf>
    <xf numFmtId="197" fontId="6" fillId="0" borderId="0" xfId="52" applyNumberFormat="1" applyFont="1" applyBorder="1" applyAlignment="1">
      <alignment vertical="center"/>
    </xf>
    <xf numFmtId="203" fontId="6" fillId="0" borderId="22" xfId="52" applyNumberFormat="1" applyFont="1" applyBorder="1" applyAlignment="1">
      <alignment vertical="center"/>
    </xf>
    <xf numFmtId="183" fontId="6" fillId="0" borderId="0" xfId="52" applyFont="1" applyBorder="1" applyAlignment="1">
      <alignment horizontal="right" vertical="center"/>
    </xf>
    <xf numFmtId="197" fontId="6" fillId="0" borderId="21" xfId="52" applyNumberFormat="1" applyFont="1" applyBorder="1" applyAlignment="1">
      <alignment vertical="center"/>
    </xf>
    <xf numFmtId="197" fontId="57" fillId="0" borderId="0" xfId="52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04" fontId="6" fillId="0" borderId="21" xfId="52" applyNumberFormat="1" applyFont="1" applyBorder="1" applyAlignment="1">
      <alignment vertical="center"/>
    </xf>
    <xf numFmtId="207" fontId="6" fillId="0" borderId="22" xfId="52" applyNumberFormat="1" applyFont="1" applyBorder="1" applyAlignment="1">
      <alignment vertical="center"/>
    </xf>
    <xf numFmtId="207" fontId="6" fillId="0" borderId="12" xfId="52" applyNumberFormat="1" applyFont="1" applyBorder="1" applyAlignment="1">
      <alignment vertical="center"/>
    </xf>
    <xf numFmtId="0" fontId="12" fillId="0" borderId="23" xfId="0" applyFont="1" applyBorder="1" applyAlignment="1">
      <alignment horizontal="right"/>
    </xf>
    <xf numFmtId="38" fontId="6" fillId="0" borderId="24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14" fontId="12" fillId="0" borderId="25" xfId="0" applyNumberFormat="1" applyFont="1" applyBorder="1" applyAlignment="1">
      <alignment horizontal="right" vertical="center"/>
    </xf>
    <xf numFmtId="201" fontId="12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38" fontId="59" fillId="0" borderId="0" xfId="0" applyNumberFormat="1" applyFont="1" applyAlignment="1">
      <alignment vertical="center"/>
    </xf>
    <xf numFmtId="0" fontId="59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123825</xdr:rowOff>
    </xdr:from>
    <xdr:to>
      <xdr:col>1</xdr:col>
      <xdr:colOff>1000125</xdr:colOff>
      <xdr:row>22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0102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33</xdr:row>
      <xdr:rowOff>123825</xdr:rowOff>
    </xdr:from>
    <xdr:to>
      <xdr:col>1</xdr:col>
      <xdr:colOff>1000125</xdr:colOff>
      <xdr:row>33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888682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22</xdr:row>
      <xdr:rowOff>123825</xdr:rowOff>
    </xdr:from>
    <xdr:to>
      <xdr:col>1</xdr:col>
      <xdr:colOff>1000125</xdr:colOff>
      <xdr:row>22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010275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33</xdr:row>
      <xdr:rowOff>123825</xdr:rowOff>
    </xdr:from>
    <xdr:to>
      <xdr:col>1</xdr:col>
      <xdr:colOff>1000125</xdr:colOff>
      <xdr:row>33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8886825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39"/>
  <sheetViews>
    <sheetView showZeros="0" zoomScalePageLayoutView="0" workbookViewId="0" topLeftCell="A1">
      <selection activeCell="D14" sqref="D14"/>
    </sheetView>
  </sheetViews>
  <sheetFormatPr defaultColWidth="8.88671875" defaultRowHeight="15"/>
  <cols>
    <col min="1" max="1" width="16.3359375" style="15" customWidth="1"/>
    <col min="2" max="2" width="14.99609375" style="15" bestFit="1" customWidth="1"/>
    <col min="3" max="3" width="16.21484375" style="15" customWidth="1"/>
    <col min="4" max="4" width="10.10546875" style="15" customWidth="1"/>
    <col min="5" max="5" width="11.4453125" style="15" bestFit="1" customWidth="1"/>
    <col min="6" max="16384" width="8.88671875" style="15" customWidth="1"/>
  </cols>
  <sheetData>
    <row r="1" spans="1:3" ht="25.5" customHeight="1">
      <c r="A1" s="13"/>
      <c r="B1" s="14" t="s">
        <v>32</v>
      </c>
      <c r="C1" s="49" t="s">
        <v>33</v>
      </c>
    </row>
    <row r="2" spans="1:3" ht="19.5">
      <c r="A2" s="16" t="s">
        <v>4</v>
      </c>
      <c r="B2" s="17"/>
      <c r="C2" s="46"/>
    </row>
    <row r="3" spans="1:3" ht="20.25" thickBot="1">
      <c r="A3" s="18" t="s">
        <v>0</v>
      </c>
      <c r="B3" s="19">
        <v>105.613667</v>
      </c>
      <c r="C3" s="50">
        <v>104.464</v>
      </c>
    </row>
    <row r="5" ht="19.5">
      <c r="A5" s="15" t="s">
        <v>6</v>
      </c>
    </row>
    <row r="6" ht="19.5">
      <c r="A6" s="30" t="s">
        <v>37</v>
      </c>
    </row>
    <row r="7" spans="1:2" ht="19.5">
      <c r="A7" s="20" t="s">
        <v>5</v>
      </c>
      <c r="B7" s="47" t="s">
        <v>34</v>
      </c>
    </row>
    <row r="8" spans="1:2" ht="19.5">
      <c r="A8" s="20" t="s">
        <v>15</v>
      </c>
      <c r="B8" s="47" t="s">
        <v>35</v>
      </c>
    </row>
    <row r="9" spans="1:2" ht="19.5">
      <c r="A9" s="20" t="s">
        <v>16</v>
      </c>
      <c r="B9" s="48" t="s">
        <v>36</v>
      </c>
    </row>
    <row r="10" spans="1:7" ht="27" customHeight="1" thickBot="1">
      <c r="A10" s="21"/>
      <c r="B10" s="22"/>
      <c r="C10" s="23"/>
      <c r="D10" s="23"/>
      <c r="E10" s="23"/>
      <c r="F10" s="23"/>
      <c r="G10" s="23"/>
    </row>
    <row r="11" spans="1:2" ht="16.5" customHeight="1" thickTop="1">
      <c r="A11" s="24"/>
      <c r="B11" s="25"/>
    </row>
    <row r="12" ht="19.5">
      <c r="A12" s="15" t="s">
        <v>21</v>
      </c>
    </row>
    <row r="13" spans="1:5" ht="19.5">
      <c r="A13" s="53" t="s">
        <v>30</v>
      </c>
      <c r="B13" s="51" t="s">
        <v>29</v>
      </c>
      <c r="C13" s="52"/>
      <c r="D13" s="52" t="str">
        <f>B7</f>
        <v>104,464円</v>
      </c>
      <c r="E13" s="51" t="s">
        <v>31</v>
      </c>
    </row>
    <row r="14" ht="20.25" thickBot="1">
      <c r="A14" s="26"/>
    </row>
    <row r="15" spans="1:5" ht="24" customHeight="1" thickBot="1">
      <c r="A15" s="1">
        <v>104464</v>
      </c>
      <c r="B15" s="2" t="s">
        <v>14</v>
      </c>
      <c r="C15" s="3">
        <v>4</v>
      </c>
      <c r="D15" s="4" t="s">
        <v>8</v>
      </c>
      <c r="E15" s="5">
        <f>A15*C15</f>
        <v>417856</v>
      </c>
    </row>
    <row r="16" spans="1:5" ht="24" customHeight="1">
      <c r="A16" s="6" t="s">
        <v>9</v>
      </c>
      <c r="B16" s="6"/>
      <c r="C16" s="7" t="s">
        <v>10</v>
      </c>
      <c r="D16" s="9"/>
      <c r="E16" s="8" t="s">
        <v>17</v>
      </c>
    </row>
    <row r="17" spans="1:3" ht="36.75" customHeight="1">
      <c r="A17" s="27"/>
      <c r="B17" s="27"/>
      <c r="C17" s="28"/>
    </row>
    <row r="18" ht="19.5">
      <c r="A18" s="29" t="s">
        <v>18</v>
      </c>
    </row>
    <row r="19" ht="19.5">
      <c r="A19" s="41" t="s">
        <v>22</v>
      </c>
    </row>
    <row r="20" ht="19.5">
      <c r="A20" s="30" t="s">
        <v>25</v>
      </c>
    </row>
    <row r="21" ht="19.5">
      <c r="A21" s="26" t="s">
        <v>20</v>
      </c>
    </row>
    <row r="22" spans="1:3" ht="20.25" thickBot="1">
      <c r="A22" s="15" t="s">
        <v>1</v>
      </c>
      <c r="B22" s="4" t="s">
        <v>3</v>
      </c>
      <c r="C22" s="31" t="s">
        <v>2</v>
      </c>
    </row>
    <row r="23" spans="1:3" ht="24" customHeight="1" thickBot="1" thickTop="1">
      <c r="A23" s="32">
        <v>50</v>
      </c>
      <c r="B23" s="27"/>
      <c r="C23" s="33">
        <f>ROUNDUP(A23*C3,0)</f>
        <v>5224</v>
      </c>
    </row>
    <row r="24" spans="1:3" ht="18" customHeight="1">
      <c r="A24" s="12" t="s">
        <v>11</v>
      </c>
      <c r="B24" s="27"/>
      <c r="C24" s="35"/>
    </row>
    <row r="25" spans="1:3" ht="18" customHeight="1">
      <c r="A25" s="34"/>
      <c r="B25" s="27"/>
      <c r="C25" s="35"/>
    </row>
    <row r="26" spans="1:3" ht="24" customHeight="1" thickBot="1">
      <c r="A26" s="26" t="s">
        <v>19</v>
      </c>
      <c r="B26" s="27"/>
      <c r="C26" s="36"/>
    </row>
    <row r="27" spans="1:5" ht="24" customHeight="1" thickBot="1" thickTop="1">
      <c r="A27" s="37">
        <f>C23</f>
        <v>5224</v>
      </c>
      <c r="B27" s="38" t="s">
        <v>7</v>
      </c>
      <c r="C27" s="39">
        <v>4</v>
      </c>
      <c r="D27" s="15" t="s">
        <v>8</v>
      </c>
      <c r="E27" s="5">
        <f>A27*C27</f>
        <v>20896</v>
      </c>
    </row>
    <row r="28" spans="1:5" ht="20.25" thickTop="1">
      <c r="A28" s="11" t="s">
        <v>13</v>
      </c>
      <c r="B28" s="6"/>
      <c r="C28" s="10" t="s">
        <v>12</v>
      </c>
      <c r="D28" s="9"/>
      <c r="E28" s="9" t="s">
        <v>17</v>
      </c>
    </row>
    <row r="29" ht="19.5">
      <c r="A29" s="40"/>
    </row>
    <row r="30" ht="19.5">
      <c r="A30" s="41" t="s">
        <v>23</v>
      </c>
    </row>
    <row r="31" ht="19.5">
      <c r="A31" s="30" t="s">
        <v>24</v>
      </c>
    </row>
    <row r="32" ht="19.5">
      <c r="A32" s="26" t="s">
        <v>26</v>
      </c>
    </row>
    <row r="33" spans="1:3" ht="20.25" thickBot="1">
      <c r="A33" s="30" t="s">
        <v>27</v>
      </c>
      <c r="B33" s="4" t="s">
        <v>3</v>
      </c>
      <c r="C33" s="42" t="s">
        <v>28</v>
      </c>
    </row>
    <row r="34" spans="1:3" ht="21" thickBot="1" thickTop="1">
      <c r="A34" s="43">
        <v>10000</v>
      </c>
      <c r="B34" s="27"/>
      <c r="C34" s="44">
        <f>ROUND(A34/C3,2)</f>
        <v>95.73</v>
      </c>
    </row>
    <row r="35" spans="1:3" ht="19.5">
      <c r="A35" s="12" t="s">
        <v>11</v>
      </c>
      <c r="B35" s="27"/>
      <c r="C35" s="35"/>
    </row>
    <row r="36" spans="1:3" ht="19.5">
      <c r="A36" s="34"/>
      <c r="B36" s="27"/>
      <c r="C36" s="35"/>
    </row>
    <row r="37" spans="1:3" ht="20.25" thickBot="1">
      <c r="A37" s="26" t="s">
        <v>19</v>
      </c>
      <c r="B37" s="27"/>
      <c r="C37" s="36"/>
    </row>
    <row r="38" spans="1:5" ht="21" thickBot="1" thickTop="1">
      <c r="A38" s="44">
        <f>C34</f>
        <v>95.73</v>
      </c>
      <c r="B38" s="38" t="s">
        <v>7</v>
      </c>
      <c r="C38" s="39">
        <v>5</v>
      </c>
      <c r="D38" s="15" t="s">
        <v>8</v>
      </c>
      <c r="E38" s="45">
        <f>A38*C38</f>
        <v>478.65000000000003</v>
      </c>
    </row>
    <row r="39" spans="1:5" ht="20.25" thickTop="1">
      <c r="A39" s="11" t="s">
        <v>13</v>
      </c>
      <c r="B39" s="6"/>
      <c r="C39" s="10" t="s">
        <v>12</v>
      </c>
      <c r="D39" s="9"/>
      <c r="E39" s="9" t="s">
        <v>17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9"/>
  <sheetViews>
    <sheetView showZeros="0" tabSelected="1" zoomScalePageLayoutView="0" workbookViewId="0" topLeftCell="A1">
      <selection activeCell="E19" sqref="E19"/>
    </sheetView>
  </sheetViews>
  <sheetFormatPr defaultColWidth="8.88671875" defaultRowHeight="15"/>
  <cols>
    <col min="1" max="1" width="16.3359375" style="15" customWidth="1"/>
    <col min="2" max="2" width="14.99609375" style="15" bestFit="1" customWidth="1"/>
    <col min="3" max="3" width="16.21484375" style="15" customWidth="1"/>
    <col min="4" max="4" width="10.10546875" style="15" customWidth="1"/>
    <col min="5" max="5" width="11.4453125" style="15" bestFit="1" customWidth="1"/>
    <col min="6" max="16384" width="8.88671875" style="15" customWidth="1"/>
  </cols>
  <sheetData>
    <row r="1" spans="1:3" ht="25.5" customHeight="1">
      <c r="A1" s="13"/>
      <c r="B1" s="14" t="s">
        <v>32</v>
      </c>
      <c r="C1" s="49" t="s">
        <v>33</v>
      </c>
    </row>
    <row r="2" spans="1:3" ht="19.5">
      <c r="A2" s="16" t="s">
        <v>4</v>
      </c>
      <c r="B2" s="17"/>
      <c r="C2" s="46"/>
    </row>
    <row r="3" spans="1:3" ht="20.25" thickBot="1">
      <c r="A3" s="18" t="s">
        <v>0</v>
      </c>
      <c r="B3" s="19">
        <v>105.613667</v>
      </c>
      <c r="C3" s="50">
        <v>104.464</v>
      </c>
    </row>
    <row r="5" ht="19.5">
      <c r="A5" s="15" t="s">
        <v>6</v>
      </c>
    </row>
    <row r="6" ht="19.5">
      <c r="A6" s="30" t="s">
        <v>37</v>
      </c>
    </row>
    <row r="7" spans="1:2" ht="19.5">
      <c r="A7" s="20" t="s">
        <v>5</v>
      </c>
      <c r="B7" s="47" t="s">
        <v>34</v>
      </c>
    </row>
    <row r="8" spans="1:2" ht="19.5">
      <c r="A8" s="20" t="s">
        <v>15</v>
      </c>
      <c r="B8" s="47" t="s">
        <v>35</v>
      </c>
    </row>
    <row r="9" spans="1:2" ht="19.5">
      <c r="A9" s="20" t="s">
        <v>16</v>
      </c>
      <c r="B9" s="48" t="s">
        <v>36</v>
      </c>
    </row>
    <row r="10" spans="1:7" ht="27" customHeight="1" thickBot="1">
      <c r="A10" s="21"/>
      <c r="B10" s="22"/>
      <c r="C10" s="23"/>
      <c r="D10" s="23"/>
      <c r="E10" s="23"/>
      <c r="F10" s="23"/>
      <c r="G10" s="23"/>
    </row>
    <row r="11" spans="1:2" ht="16.5" customHeight="1" thickTop="1">
      <c r="A11" s="24"/>
      <c r="B11" s="25"/>
    </row>
    <row r="12" ht="19.5">
      <c r="A12" s="15" t="s">
        <v>21</v>
      </c>
    </row>
    <row r="13" spans="1:5" ht="19.5">
      <c r="A13" s="53" t="s">
        <v>30</v>
      </c>
      <c r="B13" s="51" t="s">
        <v>29</v>
      </c>
      <c r="C13" s="52"/>
      <c r="D13" s="52" t="str">
        <f>B7</f>
        <v>104,464円</v>
      </c>
      <c r="E13" s="51" t="s">
        <v>31</v>
      </c>
    </row>
    <row r="14" ht="20.25" thickBot="1">
      <c r="A14" s="26"/>
    </row>
    <row r="15" spans="1:5" ht="24" customHeight="1" thickBot="1">
      <c r="A15" s="1"/>
      <c r="B15" s="2" t="s">
        <v>14</v>
      </c>
      <c r="C15" s="3"/>
      <c r="D15" s="4" t="s">
        <v>8</v>
      </c>
      <c r="E15" s="5">
        <f>A15*C15</f>
        <v>0</v>
      </c>
    </row>
    <row r="16" spans="1:5" ht="24" customHeight="1">
      <c r="A16" s="6" t="s">
        <v>9</v>
      </c>
      <c r="B16" s="6"/>
      <c r="C16" s="7" t="s">
        <v>10</v>
      </c>
      <c r="D16" s="9"/>
      <c r="E16" s="8" t="s">
        <v>17</v>
      </c>
    </row>
    <row r="17" spans="1:3" ht="36.75" customHeight="1">
      <c r="A17" s="27"/>
      <c r="B17" s="27"/>
      <c r="C17" s="28"/>
    </row>
    <row r="18" ht="19.5">
      <c r="A18" s="29" t="s">
        <v>18</v>
      </c>
    </row>
    <row r="19" ht="19.5">
      <c r="A19" s="41" t="s">
        <v>22</v>
      </c>
    </row>
    <row r="20" ht="19.5">
      <c r="A20" s="30" t="s">
        <v>25</v>
      </c>
    </row>
    <row r="21" ht="19.5">
      <c r="A21" s="26" t="s">
        <v>20</v>
      </c>
    </row>
    <row r="22" spans="1:3" ht="20.25" thickBot="1">
      <c r="A22" s="15" t="s">
        <v>1</v>
      </c>
      <c r="B22" s="4" t="s">
        <v>3</v>
      </c>
      <c r="C22" s="31" t="s">
        <v>2</v>
      </c>
    </row>
    <row r="23" spans="1:3" ht="24" customHeight="1" thickBot="1" thickTop="1">
      <c r="A23" s="32"/>
      <c r="B23" s="27"/>
      <c r="C23" s="33">
        <f>ROUNDUP(A23*C3,0)</f>
        <v>0</v>
      </c>
    </row>
    <row r="24" spans="1:3" ht="18" customHeight="1">
      <c r="A24" s="12" t="s">
        <v>11</v>
      </c>
      <c r="B24" s="27"/>
      <c r="C24" s="35"/>
    </row>
    <row r="25" spans="1:3" ht="18" customHeight="1">
      <c r="A25" s="34"/>
      <c r="B25" s="27"/>
      <c r="C25" s="35"/>
    </row>
    <row r="26" spans="1:3" ht="24" customHeight="1" thickBot="1">
      <c r="A26" s="26" t="s">
        <v>19</v>
      </c>
      <c r="B26" s="27"/>
      <c r="C26" s="36"/>
    </row>
    <row r="27" spans="1:5" ht="24" customHeight="1" thickBot="1" thickTop="1">
      <c r="A27" s="37">
        <f>C23</f>
        <v>0</v>
      </c>
      <c r="B27" s="38" t="s">
        <v>7</v>
      </c>
      <c r="C27" s="39"/>
      <c r="D27" s="15" t="s">
        <v>8</v>
      </c>
      <c r="E27" s="5">
        <f>A27*C27</f>
        <v>0</v>
      </c>
    </row>
    <row r="28" spans="1:5" ht="20.25" thickTop="1">
      <c r="A28" s="11" t="s">
        <v>13</v>
      </c>
      <c r="B28" s="6"/>
      <c r="C28" s="10" t="s">
        <v>12</v>
      </c>
      <c r="D28" s="9"/>
      <c r="E28" s="9" t="s">
        <v>17</v>
      </c>
    </row>
    <row r="29" ht="19.5">
      <c r="A29" s="40"/>
    </row>
    <row r="30" ht="19.5">
      <c r="A30" s="41" t="s">
        <v>23</v>
      </c>
    </row>
    <row r="31" ht="19.5">
      <c r="A31" s="30" t="s">
        <v>24</v>
      </c>
    </row>
    <row r="32" ht="19.5">
      <c r="A32" s="26" t="s">
        <v>26</v>
      </c>
    </row>
    <row r="33" spans="1:3" ht="20.25" thickBot="1">
      <c r="A33" s="30" t="s">
        <v>27</v>
      </c>
      <c r="B33" s="4" t="s">
        <v>3</v>
      </c>
      <c r="C33" s="42" t="s">
        <v>28</v>
      </c>
    </row>
    <row r="34" spans="1:3" ht="21" thickBot="1" thickTop="1">
      <c r="A34" s="43"/>
      <c r="B34" s="27"/>
      <c r="C34" s="44">
        <f>ROUND(A34/C3,2)</f>
        <v>0</v>
      </c>
    </row>
    <row r="35" spans="1:3" ht="19.5">
      <c r="A35" s="12" t="s">
        <v>11</v>
      </c>
      <c r="B35" s="27"/>
      <c r="C35" s="35"/>
    </row>
    <row r="36" spans="1:3" ht="19.5">
      <c r="A36" s="34"/>
      <c r="B36" s="27"/>
      <c r="C36" s="35"/>
    </row>
    <row r="37" spans="1:3" ht="20.25" thickBot="1">
      <c r="A37" s="26" t="s">
        <v>19</v>
      </c>
      <c r="B37" s="27"/>
      <c r="C37" s="36"/>
    </row>
    <row r="38" spans="1:5" ht="21" thickBot="1" thickTop="1">
      <c r="A38" s="44">
        <f>C34</f>
        <v>0</v>
      </c>
      <c r="B38" s="38" t="s">
        <v>7</v>
      </c>
      <c r="C38" s="39"/>
      <c r="D38" s="15" t="s">
        <v>8</v>
      </c>
      <c r="E38" s="45">
        <f>A38*C38</f>
        <v>0</v>
      </c>
    </row>
    <row r="39" spans="1:5" ht="20.25" thickTop="1">
      <c r="A39" s="11" t="s">
        <v>13</v>
      </c>
      <c r="B39" s="6"/>
      <c r="C39" s="10" t="s">
        <v>12</v>
      </c>
      <c r="D39" s="9"/>
      <c r="E39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cabinet20</cp:lastModifiedBy>
  <cp:lastPrinted>2020-08-24T02:53:07Z</cp:lastPrinted>
  <dcterms:created xsi:type="dcterms:W3CDTF">1999-04-05T17:06:05Z</dcterms:created>
  <dcterms:modified xsi:type="dcterms:W3CDTF">2020-11-02T04:20:28Z</dcterms:modified>
  <cp:category/>
  <cp:version/>
  <cp:contentType/>
  <cp:contentStatus/>
</cp:coreProperties>
</file>